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80" windowHeight="9228" activeTab="0"/>
  </bookViews>
  <sheets>
    <sheet name="Лист1" sheetId="1" r:id="rId1"/>
    <sheet name="Лист2" sheetId="2" r:id="rId2"/>
  </sheets>
  <definedNames>
    <definedName name="_xlnm.Print_Titles" localSheetId="0">'Лист1'!$B:$B,'Лист1'!$2:$9</definedName>
    <definedName name="Направления">'Лист1'!$3:$376</definedName>
    <definedName name="Направления_DIRECTIONNAME">'Лист1'!$D$8:$D$9</definedName>
    <definedName name="Направления_DIRECTIONNAME1">'Лист1'!$E$8:$E$9</definedName>
    <definedName name="Направления_DIRECTIONNAME2">'Лист1'!$F$8:$F$9</definedName>
    <definedName name="Направления_DIRECTIONNAME3">'Лист1'!$G$8:$G$9</definedName>
    <definedName name="Направления_DIRECTIONNAME4">'Лист1'!$H$8:$H$9</definedName>
    <definedName name="Направления_DIRECTIONNAME5">'Лист1'!$I$8:$I$9</definedName>
    <definedName name="Направления_DIRECTIONNAME6">'Лист1'!$J$8:$J$9</definedName>
    <definedName name="Направления_DIRECTIONNAME7">'Лист1'!$K$8:$K$9</definedName>
    <definedName name="Направления_DIRECTIONNAME8">'Лист1'!$L$8:$L$9</definedName>
    <definedName name="Направления_DIRECTIONNAME9">'Лист1'!$M$8:$M$9</definedName>
    <definedName name="Направления2">'Лист1'!$8:$355</definedName>
    <definedName name="Направления2_DIRECTIONNAME">'Лист1'!$N$8:$N$9</definedName>
    <definedName name="Направления2_DIRECTIONNAME1">'Лист1'!$O$8:$O$9</definedName>
    <definedName name="Направления2_DIRECTIONNAME2">'Лист1'!#REF!</definedName>
    <definedName name="Направления2_DIRECTIONNAME3">'Лист1'!$P$8:$P$9</definedName>
    <definedName name="Направления2_DIRECTIONNAME4">'Лист1'!#REF!</definedName>
    <definedName name="Направления2_DIRECTIONNAME5">'Лист1'!#REF!</definedName>
    <definedName name="Направления2_DIRECTIONNAME6">'Лист1'!$Q$8:$Q$9</definedName>
    <definedName name="Направления2_DIRECTIONNAME7">'Лист1'!$R$8:$R$9</definedName>
    <definedName name="Направления2_DIRECTIONNAME8">'Лист1'!#REF!</definedName>
    <definedName name="Направления2_DIRECTIONNAME9">'Лист1'!#REF!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<sst xmlns="http://schemas.openxmlformats.org/spreadsheetml/2006/main" count="1371" uniqueCount="671">
  <si>
    <t>Итого</t>
  </si>
  <si>
    <t>Информация</t>
  </si>
  <si>
    <t>Наименование хозяйств</t>
  </si>
  <si>
    <t>животн.</t>
  </si>
  <si>
    <t>растен.</t>
  </si>
  <si>
    <t>о финансировании из федерального бюджета, тысяч рублей</t>
  </si>
  <si>
    <t>01.01.2014</t>
  </si>
  <si>
    <t>31.12.2014</t>
  </si>
  <si>
    <t>Архипов Александр Николаевич</t>
  </si>
  <si>
    <t>Архипов Николай Игоревич</t>
  </si>
  <si>
    <t>Баслаков Геннадий Михайлович</t>
  </si>
  <si>
    <t>Васильева Татьяна Борисовна</t>
  </si>
  <si>
    <t>Дадыкин Алексей Николаевич</t>
  </si>
  <si>
    <t>Зновец Матвей Павлович</t>
  </si>
  <si>
    <t>Иванов Алексей Владимирович</t>
  </si>
  <si>
    <t>Иванова Александра Николаевна</t>
  </si>
  <si>
    <t>Исмаилов Владимир Куранбаевич</t>
  </si>
  <si>
    <t>К(Ф) Х Тихонов Сергей Валериевич</t>
  </si>
  <si>
    <t>К(Ф)Х  Рыжего Виталия Николаевича</t>
  </si>
  <si>
    <t>К(Ф)Х Гаврилова Дмитрия Васильевича</t>
  </si>
  <si>
    <t>К(Ф)Х Тихонов Александр Валериевич</t>
  </si>
  <si>
    <t>К(Ф)Х Трунова М.Ю.</t>
  </si>
  <si>
    <t>Киселев Николай Николаевич</t>
  </si>
  <si>
    <t>Крестьянское хозяйство Киселева Николая Николаевича</t>
  </si>
  <si>
    <t>Малышева Зинаида Александровна</t>
  </si>
  <si>
    <t>ООО "АгроСервис"</t>
  </si>
  <si>
    <t>ООО "Волна"</t>
  </si>
  <si>
    <t>ООО "Круглый год"</t>
  </si>
  <si>
    <t>ООО "РП"Нептун"</t>
  </si>
  <si>
    <t>Покудин Виталий Юрьевич</t>
  </si>
  <si>
    <t>Савельев Иван Васильевич</t>
  </si>
  <si>
    <t>Сидоренкова Валентина Дмитриевна</t>
  </si>
  <si>
    <t>Соклакова Елена Валентиновна</t>
  </si>
  <si>
    <t>Ткач Владимир Владимирович</t>
  </si>
  <si>
    <t>Тузова Валентина Вениаминовна</t>
  </si>
  <si>
    <t>Фаст Марина Алексеевна</t>
  </si>
  <si>
    <t>Федотов Сергей Михайлович</t>
  </si>
  <si>
    <t>Шумада Людмила Федоровна</t>
  </si>
  <si>
    <t>Бокситогорский</t>
  </si>
  <si>
    <t>Бахвалова Елена Михайловна</t>
  </si>
  <si>
    <t>Волков Станислав Юрьевич</t>
  </si>
  <si>
    <t>ЗАО  "Сумино"</t>
  </si>
  <si>
    <t>ЗАО "Кикерино"</t>
  </si>
  <si>
    <t>ЗАО "Октябрьское"</t>
  </si>
  <si>
    <t>ЗАО "ПЗ" Рабитицы"</t>
  </si>
  <si>
    <t>ЗАО "Племзавод "Гомонтово"</t>
  </si>
  <si>
    <t xml:space="preserve">ЗАО "Племзавод "Ленинский путь" </t>
  </si>
  <si>
    <t>ЗАО "СЕЛЬЦО"</t>
  </si>
  <si>
    <t>ЗАО "Торосово"</t>
  </si>
  <si>
    <t>ЗАО "Ущевицы"</t>
  </si>
  <si>
    <t>ИП Глава к(ф)х Кузьмин Сергей Владимирович</t>
  </si>
  <si>
    <t>К(Ф)Х Шарафудинова Ф.Х.</t>
  </si>
  <si>
    <t>Калушенкова Анна Владимировна</t>
  </si>
  <si>
    <t>Крестьянское (фермерское) хозяйство Пантелеева Б.М.</t>
  </si>
  <si>
    <t>ОАО "Труд"</t>
  </si>
  <si>
    <t>ООО "АгроИнтер"</t>
  </si>
  <si>
    <t>ООО "Молочная культура"</t>
  </si>
  <si>
    <t>ООО "Остроговицы"</t>
  </si>
  <si>
    <t>ООО "Рос Агро"</t>
  </si>
  <si>
    <t>ООО "СП "Сяглицы"</t>
  </si>
  <si>
    <t>ООО "Семена Северо-Запада"</t>
  </si>
  <si>
    <t>Сторожа Галина Васильевна</t>
  </si>
  <si>
    <t xml:space="preserve">ФГУП "Каложицы" </t>
  </si>
  <si>
    <t>Волосовский</t>
  </si>
  <si>
    <t>Дементьева Любовь Викторовна</t>
  </si>
  <si>
    <t>ЗАО "Алексино"</t>
  </si>
  <si>
    <t>ЗАО "Волховское"</t>
  </si>
  <si>
    <t>ЗАО "Заречье"</t>
  </si>
  <si>
    <t>К(Ф)Х Гришихиной С.В.</t>
  </si>
  <si>
    <t>К(Ф)Х Савчук Алексей Алексеевич</t>
  </si>
  <si>
    <t xml:space="preserve">ОАО "Комбинат "Волховхлеб" </t>
  </si>
  <si>
    <t>ООО "Племенной завод "Новоладожский"</t>
  </si>
  <si>
    <t>ООО "Рассвет плюс"</t>
  </si>
  <si>
    <t>ООО "ФЕРМА"</t>
  </si>
  <si>
    <t>Рулько Александр Петрович</t>
  </si>
  <si>
    <t>Волховский</t>
  </si>
  <si>
    <t>ЗАО "Племенной завод "Ручьи"</t>
  </si>
  <si>
    <t xml:space="preserve">ЗАО "Племенной завод Приневское" </t>
  </si>
  <si>
    <t>ЗАО Агрофирма "Выборжец"</t>
  </si>
  <si>
    <t>К(Ф)Х Бахтиярова Анвара Саедовича</t>
  </si>
  <si>
    <t>Крибелева Вера Ивановна</t>
  </si>
  <si>
    <t>ОАО  "Совхоз Всеволожский"</t>
  </si>
  <si>
    <t>ОАО "Спутник"</t>
  </si>
  <si>
    <t>ООО "Всеволожский Мясной Двор"</t>
  </si>
  <si>
    <t>ООО "Ленхлебопродукт"</t>
  </si>
  <si>
    <t>ООО "Мясокомбинат "Всеволожский"</t>
  </si>
  <si>
    <t>ООО "Пальмира"</t>
  </si>
  <si>
    <t>ООО "Племенной  завод "Бугры"</t>
  </si>
  <si>
    <t>ООО "Премьер"</t>
  </si>
  <si>
    <t>ООО "Эврика"</t>
  </si>
  <si>
    <t>СПК "Пригородный"</t>
  </si>
  <si>
    <t>ФХ  "Уварово"</t>
  </si>
  <si>
    <t>Всеволожский</t>
  </si>
  <si>
    <t>Дружков Георгий Анатольевич</t>
  </si>
  <si>
    <t>ЗАО "Расватту"</t>
  </si>
  <si>
    <t>ЗАО"Цвелодубово"</t>
  </si>
  <si>
    <t>ИП БЫКОВА Е.В. -ГЛАВА КФХ "Русь"</t>
  </si>
  <si>
    <t>ИП Калганов Владимир Николаевич-глава К(Ф)Х</t>
  </si>
  <si>
    <t>Измеров Владимир Владимирович</t>
  </si>
  <si>
    <t>К(Ф)Х Быковой Валерии Александровны</t>
  </si>
  <si>
    <t>К(Ф)Х Жемчуговой Н.Г.</t>
  </si>
  <si>
    <t>К(Ф)Х Суетина А.Г.</t>
  </si>
  <si>
    <t>К(Ф)Х Чжан Эдуард Юрьевич</t>
  </si>
  <si>
    <t>К/х-во "Алакюль-3"</t>
  </si>
  <si>
    <t>КХ "У дороги" Чернышов Н.М.</t>
  </si>
  <si>
    <t>Кретова Любовь Александровна</t>
  </si>
  <si>
    <t>Купцов Евгений Александрович</t>
  </si>
  <si>
    <t>Максимов Николай Иванович  - глава К(Ф)Х "Мечта"</t>
  </si>
  <si>
    <t>ОАО "Птицефабрика Приморская"</t>
  </si>
  <si>
    <t>ОАО "Птицефабрика Ударник"</t>
  </si>
  <si>
    <t>ООО  "СХП Лосево"</t>
  </si>
  <si>
    <t>ООО "СП Матросово"</t>
  </si>
  <si>
    <t xml:space="preserve">ООО "Север" </t>
  </si>
  <si>
    <t>ООО "Сельхозпредприятие "Смена"</t>
  </si>
  <si>
    <t>ПАО "Птицефабрика Роскар"</t>
  </si>
  <si>
    <t xml:space="preserve">СПК  "Поляны" </t>
  </si>
  <si>
    <t>СПК "Коопхоз "Нива"</t>
  </si>
  <si>
    <t>СПК "Рябовский"</t>
  </si>
  <si>
    <t>Шампоров Владимир Александрович</t>
  </si>
  <si>
    <t>Выборгский</t>
  </si>
  <si>
    <t>Глава крестьянского хозяйства Комаров Александр Николаевич</t>
  </si>
  <si>
    <t>Глава крестьянского(фермерского)  хозяйства "Ижора" Михович Мария Кондратьевна</t>
  </si>
  <si>
    <t>ЗАО "Агрокомплекс "Оредеж"</t>
  </si>
  <si>
    <t>ЗАО "Гатчинский ККЗ"</t>
  </si>
  <si>
    <t>ЗАО "Гатчинское"</t>
  </si>
  <si>
    <t>ЗАО "Искра"</t>
  </si>
  <si>
    <t>ЗАО "Нива-1"</t>
  </si>
  <si>
    <t>ЗАО "Орлинское"</t>
  </si>
  <si>
    <t>ЗАО "Племенной завод "Черново"</t>
  </si>
  <si>
    <t>ЗАО "Племзавод "Большевик"</t>
  </si>
  <si>
    <t>К(Ф)Х Безденежных С.В.</t>
  </si>
  <si>
    <t>К(Ф)Х Верховой Н.Д.</t>
  </si>
  <si>
    <t>К(Ф)Х Пухлякова Лариса Николаевна</t>
  </si>
  <si>
    <t>К(Ф)Х Рабаева Романа Шалвадовича</t>
  </si>
  <si>
    <t>К(Ф)Х Седаков Алексей Сергеевич</t>
  </si>
  <si>
    <t>К(Ф)Х Суханова Б.И.</t>
  </si>
  <si>
    <t>Курбанов Сайпулла Гасанович</t>
  </si>
  <si>
    <t>Лебедева Светлана Николаевна</t>
  </si>
  <si>
    <t>Молоканова Тамара Сергеевна</t>
  </si>
  <si>
    <t>ОАО "Гатчинский хлебокомбинат"</t>
  </si>
  <si>
    <t xml:space="preserve">ОАО "ПЗ "Красногвардейский" </t>
  </si>
  <si>
    <t xml:space="preserve">ОАО "Племзавод "Пламя" </t>
  </si>
  <si>
    <t>ООО "АгроБалт трейд"</t>
  </si>
  <si>
    <t>ООО "ГАЛАКТИКА"</t>
  </si>
  <si>
    <t>ООО "Галактика"</t>
  </si>
  <si>
    <t>ООО "Ижора"</t>
  </si>
  <si>
    <t>ООО "Леноблптицепром"</t>
  </si>
  <si>
    <t>ООО "Перепелочка"</t>
  </si>
  <si>
    <t>ООО "Птичий двор"</t>
  </si>
  <si>
    <t>ООО "Семеноводство"</t>
  </si>
  <si>
    <t xml:space="preserve">ООО "Славянка М" </t>
  </si>
  <si>
    <t>СПК "Кобраловский"</t>
  </si>
  <si>
    <t>Гатчинский</t>
  </si>
  <si>
    <t>Глава крестьянского (фермерского) хозяйства  Бирюков Ю. В. "Бирюса"</t>
  </si>
  <si>
    <t>ЗАО "Ополье"</t>
  </si>
  <si>
    <t>ЗАО "Племзавод "Агро-Балт"</t>
  </si>
  <si>
    <t>ИП Михайлов Владимир Викторович "Кихтолка"</t>
  </si>
  <si>
    <t>ИП Яковлева Елена Николаевна "Илем"</t>
  </si>
  <si>
    <t>К(Ф)Х Симилиян А.В.</t>
  </si>
  <si>
    <t>Кингисеппский</t>
  </si>
  <si>
    <t>Глава крестьянского (фермерского) хозяйства Перетин Владимир  Алексеевич</t>
  </si>
  <si>
    <t>ЗАО "Березовское"</t>
  </si>
  <si>
    <t>К(Ф)Х Захарова Н.Н.</t>
  </si>
  <si>
    <t>К(Ф)Х Захаровой Тамары Николаевны</t>
  </si>
  <si>
    <t>К(Ф)Х Козлов В.В.</t>
  </si>
  <si>
    <t>К(Ф)Х Костюк Надежды Владимировны</t>
  </si>
  <si>
    <t>К(Ф)Х Макароничева И.Г.</t>
  </si>
  <si>
    <t>К(Ф)Х Москвина А.А.</t>
  </si>
  <si>
    <t>К(Ф)Х Перетина Ильи Владимировича</t>
  </si>
  <si>
    <t>К(Ф)Х Цветков Е.М.</t>
  </si>
  <si>
    <t>Крестьянское (фермерское) хозяйство Горячева С.П.</t>
  </si>
  <si>
    <t>ОАО "Киришский"</t>
  </si>
  <si>
    <t>СПК "Будогощь"</t>
  </si>
  <si>
    <t>СПК "Осничевский"</t>
  </si>
  <si>
    <t>Киришский</t>
  </si>
  <si>
    <t xml:space="preserve"> К (Ф)Х Климов Владимир Иванович</t>
  </si>
  <si>
    <t xml:space="preserve"> К(Ф)Х Димитриу А.С.</t>
  </si>
  <si>
    <t>ЗАО "Всеволожская селекционная станция"</t>
  </si>
  <si>
    <t>ЗАО "Ладога"</t>
  </si>
  <si>
    <t>ЗАО "Птицефабрика "Северная"</t>
  </si>
  <si>
    <t>ЗАО "Птицефабрика Синявинская имени 60-летия Союза ССР"</t>
  </si>
  <si>
    <t>К(Ф)Х "Живое поле" Дваса Д.В.</t>
  </si>
  <si>
    <t>К(Ф)Х "Иванова Ю.А."</t>
  </si>
  <si>
    <t>К(Ф)Х Завьялов Юрий Михайлович</t>
  </si>
  <si>
    <t>Крестьянское (фермерское) хозяйство Плющев Юрий Вячеславович</t>
  </si>
  <si>
    <t>Крестьянское хозяйство "Тяшево" Иванова  Фаина Ивановна</t>
  </si>
  <si>
    <t>Крестьянское хозяйство Голубева С.А.</t>
  </si>
  <si>
    <t>Крестьянское хозяйство Пичугина А.А.</t>
  </si>
  <si>
    <t>Крестьянское хозяйство Шайдецкого И.С.</t>
  </si>
  <si>
    <t>ООО "АГРОФИРМА"</t>
  </si>
  <si>
    <t>Предприниматель Быков Алексей Дмитриевич</t>
  </si>
  <si>
    <t>СПК "Дальняя Поляна"</t>
  </si>
  <si>
    <t>Кировский</t>
  </si>
  <si>
    <t>Бицзель Наталья Николаевна</t>
  </si>
  <si>
    <t xml:space="preserve">Глава крестьянского (фермерского) хозяйства Майдаков Александр Николаевич </t>
  </si>
  <si>
    <t>Глава крестьянского (фермерского) хозяйства Мокеев О,В.  "Новь"</t>
  </si>
  <si>
    <t>ИП Бондарь Иван Ефимович</t>
  </si>
  <si>
    <t>Иванова Татьяна Анатольевна</t>
  </si>
  <si>
    <t>К (Ф) Х  Майдаков Олег Александрович</t>
  </si>
  <si>
    <t>К (Ф) Х Поречин Сергей Сергеевич</t>
  </si>
  <si>
    <t>К(Ф)Х  Поляковой Натальи Валерьевны</t>
  </si>
  <si>
    <t>К(Ф)Х "Полянка" Дадакбаева Б.Б.</t>
  </si>
  <si>
    <t>К(Ф)Х Борисов Д.П.</t>
  </si>
  <si>
    <t>К(Ф)Х Боричев Константин Валентинович</t>
  </si>
  <si>
    <t>К(Ф)Х Мокеевой Елены Анатольевны</t>
  </si>
  <si>
    <t>К(Ф)Х Панкратьева О.В.</t>
  </si>
  <si>
    <t>К(Ф)Х Полякова Д.В.</t>
  </si>
  <si>
    <t>К(Ф)Х Посылаева А.А.</t>
  </si>
  <si>
    <t>Крестьянское (фермерское) хозяйство Безгиной Ольги Ивановны</t>
  </si>
  <si>
    <t>ООО "Агрофирма Рассвет"</t>
  </si>
  <si>
    <t>ООО "Аквакорм"</t>
  </si>
  <si>
    <t>ООО "Оятское"</t>
  </si>
  <si>
    <t>ООО "Свирское"</t>
  </si>
  <si>
    <t>ООО "Экоферма "Алеховщина"</t>
  </si>
  <si>
    <t>Пак Григорий Анатольевич Глава крестьянского хозяйства</t>
  </si>
  <si>
    <t xml:space="preserve">Предприниматель Никаноров Владимир Викторович </t>
  </si>
  <si>
    <t>Шишикин Александр Анатольевич</t>
  </si>
  <si>
    <t>Лодейнопольский</t>
  </si>
  <si>
    <t>Глава К(Ф)Х Юров Андрей Юрьевич</t>
  </si>
  <si>
    <t>ЗАО "Кипень"</t>
  </si>
  <si>
    <t>ЗАО "Красносельское"</t>
  </si>
  <si>
    <t>ЗАО "Можайское"</t>
  </si>
  <si>
    <t xml:space="preserve">ЗАО "ПЗ "Красная Балтика" </t>
  </si>
  <si>
    <t>ЗАО "Победа"</t>
  </si>
  <si>
    <t>Крестьянское (фермерское) хозяйство "Юлия" Соколов Алексей Александрович</t>
  </si>
  <si>
    <t>ООО "Племенная птицефабрика Лебяжье"</t>
  </si>
  <si>
    <t>ООО "Псофида"</t>
  </si>
  <si>
    <t>ООО "СХП "Копорье"</t>
  </si>
  <si>
    <t>ООО "Северная пушнина"</t>
  </si>
  <si>
    <t>ФГУП "ФСГЦР"</t>
  </si>
  <si>
    <t>Ломоносовский</t>
  </si>
  <si>
    <t>Гончар Борис Анатольевич</t>
  </si>
  <si>
    <t>Елисеева Нато Владимировна</t>
  </si>
  <si>
    <t>ЗАО "Новое Время"</t>
  </si>
  <si>
    <t>ЗАО Племзавод "Рапти"</t>
  </si>
  <si>
    <t>ИП ГКФХ Евдокимов Владимир Юрьевич</t>
  </si>
  <si>
    <t>К(Ф)Х Дебелый В.В.</t>
  </si>
  <si>
    <t>К(Ф)Х Косенко В.В.</t>
  </si>
  <si>
    <t>К(Ф)Х Федуловой Ирины Викторовны</t>
  </si>
  <si>
    <t>КХ "Надежда"</t>
  </si>
  <si>
    <t>Крестьянское хозяйство "Александровка" Александров Владимир Павлович</t>
  </si>
  <si>
    <t xml:space="preserve">Крестьянское хозяйство "Лебедь" </t>
  </si>
  <si>
    <t>Мартынов Александр Борисович</t>
  </si>
  <si>
    <t>ОАО "Волошово"</t>
  </si>
  <si>
    <t>ОАО "Лужский комбикормовый завод"</t>
  </si>
  <si>
    <t>ОАО "Новый Мир"</t>
  </si>
  <si>
    <t>ОАО "Партизан"</t>
  </si>
  <si>
    <t>ОАО "Рассвет"</t>
  </si>
  <si>
    <t>ООО  "Племенной завод "Урожай"</t>
  </si>
  <si>
    <t>ООО "Агрохолдинг "Приозерный"</t>
  </si>
  <si>
    <t>ООО "Живые соки"</t>
  </si>
  <si>
    <t>ООО "НПС "Клевер"</t>
  </si>
  <si>
    <t>ООО "Правда"</t>
  </si>
  <si>
    <t>Панарин Николай Петрович</t>
  </si>
  <si>
    <t>СПК "Мичуринский"</t>
  </si>
  <si>
    <t>СПК "Оредежский"</t>
  </si>
  <si>
    <t>Сергеева Виктория Николаевна</t>
  </si>
  <si>
    <t>Файдук Александр Федорович</t>
  </si>
  <si>
    <t>Федулова Ирина Викторовна</t>
  </si>
  <si>
    <t>Шпудейко Николай Федорович</t>
  </si>
  <si>
    <t>Лужский</t>
  </si>
  <si>
    <t>Бальцев Андрей Вячеславович</t>
  </si>
  <si>
    <t>Карпова Любовь Дмитриевна</t>
  </si>
  <si>
    <t>Кондрашов Сергей Викторович</t>
  </si>
  <si>
    <t>Кяпянов Василий Иванович</t>
  </si>
  <si>
    <t>Лазутин Александр Владимирович</t>
  </si>
  <si>
    <t>Логинова Лариса Петровна</t>
  </si>
  <si>
    <t>Макрушич Татьяна Афанасьевна</t>
  </si>
  <si>
    <t>Рожков Николай Дмитриевич</t>
  </si>
  <si>
    <t>Хасанова Линиза Тимуровна</t>
  </si>
  <si>
    <t>Подпорожский</t>
  </si>
  <si>
    <t xml:space="preserve">ЗАО  ПЗ "Раздолье" </t>
  </si>
  <si>
    <t>ЗАО "Мельниково"</t>
  </si>
  <si>
    <t>ЗАО "ПЗ "Расцвет"</t>
  </si>
  <si>
    <t>ЗАО "ПЗ Гражданский"</t>
  </si>
  <si>
    <t xml:space="preserve">ЗАО "Племхоз "Первомайское" </t>
  </si>
  <si>
    <t xml:space="preserve">ЗАО ПЗ "Красноармейский" </t>
  </si>
  <si>
    <t>ЗАО ПЗ "Петровский"</t>
  </si>
  <si>
    <t>ЗАО ПХ "Красноозерное"</t>
  </si>
  <si>
    <t>К(Ф)Х "Тригорская ферма"</t>
  </si>
  <si>
    <t>К(Ф)Х Кириллова Д.С.</t>
  </si>
  <si>
    <t>К(Ф)Х Кузнецова Д.С.</t>
  </si>
  <si>
    <t>К(Ф)Х Рудинская Н.В.</t>
  </si>
  <si>
    <t>Крестьянское хозяйство "Бакана В.В."</t>
  </si>
  <si>
    <t>ООО  "Яровое"</t>
  </si>
  <si>
    <t>ООО "Животноводческий комплекс "Бор""</t>
  </si>
  <si>
    <t>ООО "СХП "КУЗНЕЧНОЕ"</t>
  </si>
  <si>
    <t>ООО "Урожайное"</t>
  </si>
  <si>
    <t>СЗАО "Судаково"</t>
  </si>
  <si>
    <t>Приозерский</t>
  </si>
  <si>
    <t>Санкт-Петербург</t>
  </si>
  <si>
    <t>ЗАО "Родина"</t>
  </si>
  <si>
    <t>ЗАО"Осьминское"</t>
  </si>
  <si>
    <t>Крестьянское (фермерское) хозяйство Цветкова А.Б.</t>
  </si>
  <si>
    <t>Крестьянское хозяйство Цветковой Т.И.</t>
  </si>
  <si>
    <t>ООО "Сланцевское"</t>
  </si>
  <si>
    <t>УФК по Ленинградской области (Администрация Старопольского сельского поселения л/с 04453202820)</t>
  </si>
  <si>
    <t>Сланцевский</t>
  </si>
  <si>
    <t>ЗАО "Весна-Тихвин"</t>
  </si>
  <si>
    <t>ЗАО "КУЛЬТУРА-АГРО"</t>
  </si>
  <si>
    <t>ЗАО "Сельхозпредприятие Андреевское"</t>
  </si>
  <si>
    <t>ЗАО СП "Пашозерское"</t>
  </si>
  <si>
    <t>К(Ф)Х Баркасова А.В.</t>
  </si>
  <si>
    <t>К(Ф)Х Пак Вероники Мироновны</t>
  </si>
  <si>
    <t>Павлов Сергей Николаевич</t>
  </si>
  <si>
    <t>Чуркина Елена Михайловна</t>
  </si>
  <si>
    <t>Тихвинский</t>
  </si>
  <si>
    <t>Афанасьев Виктор Николаевич</t>
  </si>
  <si>
    <t>Буланов Аркадий Васильевич</t>
  </si>
  <si>
    <t>Виноградова Лидия Константиновна</t>
  </si>
  <si>
    <t>Глава крестьянского (фермерского) хозяйства Калинин Сергей Александрович</t>
  </si>
  <si>
    <t>Гончаров Вадим Валерьевич</t>
  </si>
  <si>
    <t>ЗАО "Агротехника"</t>
  </si>
  <si>
    <t>ЗАО "ЛЮБАНЬ"</t>
  </si>
  <si>
    <t>ЗАО "Племхоз имени Тельмана"</t>
  </si>
  <si>
    <t>К(Ф)Х Алимова Виктора Петровича</t>
  </si>
  <si>
    <t>К(Ф)Х Никитина Г.С.</t>
  </si>
  <si>
    <t>К(Ф)Х Ширалиев С.О.о</t>
  </si>
  <si>
    <t>КФХ Исанова Рустамжона Бекниязовича</t>
  </si>
  <si>
    <t>Кодин Николай Сергеевич</t>
  </si>
  <si>
    <t>Лебедев Алексей Юрьевич</t>
  </si>
  <si>
    <t>Литовка Галина Борисовна</t>
  </si>
  <si>
    <t>Майданчук Жанна Валерьевна</t>
  </si>
  <si>
    <t>Носов Константин Иванович</t>
  </si>
  <si>
    <t>ООО "Агрохолдинг"Пулковский"</t>
  </si>
  <si>
    <t>ООО "ИДАВАНГ АГРО"</t>
  </si>
  <si>
    <t>ООО "МПК Тосненский"</t>
  </si>
  <si>
    <t>ООО "Петрохолод. Аграрные технологии"</t>
  </si>
  <si>
    <t>ООО "СП "Восход"</t>
  </si>
  <si>
    <t>Смирнов Николай Олегович</t>
  </si>
  <si>
    <t>Смирнов Олег Валентинович</t>
  </si>
  <si>
    <t>Хлюпин Геннадий Анатольевич</t>
  </si>
  <si>
    <t>Тосненский</t>
  </si>
  <si>
    <t>ЗАО"Агрофирма "Роса"</t>
  </si>
  <si>
    <t>г. Сосновый Бор</t>
  </si>
  <si>
    <t/>
  </si>
  <si>
    <t>Комп. части затрат на страхование животноводства</t>
  </si>
  <si>
    <t>Реконструкция мелиоративных систем</t>
  </si>
  <si>
    <t>Культуртехнические мероприятия</t>
  </si>
  <si>
    <t>Кредиты фермерам, ЛПХ</t>
  </si>
  <si>
    <t>Оказание несвязанной поддержки</t>
  </si>
  <si>
    <t>Субсидии на поддержку племенного животноводства</t>
  </si>
  <si>
    <t>Субсидии на поддержку племенного КРС мясн. направл</t>
  </si>
  <si>
    <t>Субсидии на  1 килограмм реализованного молока</t>
  </si>
  <si>
    <t>Поддержка начинающих фермеров</t>
  </si>
  <si>
    <t>Развитие семейных животноводческих ферм</t>
  </si>
  <si>
    <t>Эк. значимые рег. прогр. (разв. мясного скотов-ва)</t>
  </si>
  <si>
    <t>Комп.части затрат на страхование растениеводство</t>
  </si>
  <si>
    <t>Инвестиционные кредиты</t>
  </si>
  <si>
    <t>Краткосрочные кредиты</t>
  </si>
  <si>
    <t xml:space="preserve">Инвестиционные кредиты </t>
  </si>
  <si>
    <t>Проведение кадастровых работ</t>
  </si>
  <si>
    <t xml:space="preserve">Инв.кред.на строит.и реконстр. объектов мясн. скотов-ва </t>
  </si>
  <si>
    <t xml:space="preserve">Грантовая поддержка местных инициатив </t>
  </si>
  <si>
    <t>Поддержка элитного семеноводства</t>
  </si>
  <si>
    <t>растен-во</t>
  </si>
  <si>
    <t>животн-во</t>
  </si>
  <si>
    <t>за</t>
  </si>
  <si>
    <t>2014 год</t>
  </si>
  <si>
    <t>ИНН</t>
  </si>
  <si>
    <t>470103083533</t>
  </si>
  <si>
    <t>470100935701</t>
  </si>
  <si>
    <t>470102355390</t>
  </si>
  <si>
    <t>470100604629</t>
  </si>
  <si>
    <t>470100018448</t>
  </si>
  <si>
    <t>470100702520</t>
  </si>
  <si>
    <t>472201371903</t>
  </si>
  <si>
    <t>471501585245</t>
  </si>
  <si>
    <t>470100067082</t>
  </si>
  <si>
    <t>470103512535</t>
  </si>
  <si>
    <t>470300642188</t>
  </si>
  <si>
    <t>470102784127</t>
  </si>
  <si>
    <t>470101066853</t>
  </si>
  <si>
    <t>470103154880</t>
  </si>
  <si>
    <t>470102661502</t>
  </si>
  <si>
    <t>4701006544</t>
  </si>
  <si>
    <t>470100139844</t>
  </si>
  <si>
    <t>4715027752</t>
  </si>
  <si>
    <t>4715019159</t>
  </si>
  <si>
    <t>4715025459</t>
  </si>
  <si>
    <t>4715019416</t>
  </si>
  <si>
    <t>470100115145</t>
  </si>
  <si>
    <t>470103513987</t>
  </si>
  <si>
    <t>470101069036</t>
  </si>
  <si>
    <t>470100143858</t>
  </si>
  <si>
    <t>470100213752</t>
  </si>
  <si>
    <t>470100851392</t>
  </si>
  <si>
    <t>470101452908</t>
  </si>
  <si>
    <t>470100054478</t>
  </si>
  <si>
    <t>472201279175</t>
  </si>
  <si>
    <t>4717001460</t>
  </si>
  <si>
    <t>471704590547</t>
  </si>
  <si>
    <t>780703643781</t>
  </si>
  <si>
    <t>4717001125</t>
  </si>
  <si>
    <t>4717000837</t>
  </si>
  <si>
    <t>4717000812</t>
  </si>
  <si>
    <t>4717000611</t>
  </si>
  <si>
    <t>4717000636</t>
  </si>
  <si>
    <t>4717000379</t>
  </si>
  <si>
    <t>4717001044</t>
  </si>
  <si>
    <t>781429247374</t>
  </si>
  <si>
    <t>471700264454</t>
  </si>
  <si>
    <t xml:space="preserve">ИП Глава крестьянского (фермерского) хозяйства Ладыка Мария Юрьевна </t>
  </si>
  <si>
    <t>471701488520</t>
  </si>
  <si>
    <t>781106803970</t>
  </si>
  <si>
    <t>471700092886</t>
  </si>
  <si>
    <t>4717001132</t>
  </si>
  <si>
    <t>4717009170</t>
  </si>
  <si>
    <t>7816211986</t>
  </si>
  <si>
    <t>7813409970</t>
  </si>
  <si>
    <t>4705056874</t>
  </si>
  <si>
    <t>4705058624</t>
  </si>
  <si>
    <t>4705056923</t>
  </si>
  <si>
    <t>4717008931</t>
  </si>
  <si>
    <t>470316665825</t>
  </si>
  <si>
    <t>471802346917</t>
  </si>
  <si>
    <t>4718001110</t>
  </si>
  <si>
    <t>4718000935</t>
  </si>
  <si>
    <t>4718001150</t>
  </si>
  <si>
    <t>471801720431</t>
  </si>
  <si>
    <t>471800705705</t>
  </si>
  <si>
    <t>4718000318</t>
  </si>
  <si>
    <t>4702017549</t>
  </si>
  <si>
    <t>4702046892</t>
  </si>
  <si>
    <t>4702006113</t>
  </si>
  <si>
    <t>471801526890</t>
  </si>
  <si>
    <t>4703006934</t>
  </si>
  <si>
    <t>4703003595</t>
  </si>
  <si>
    <t>4703006839</t>
  </si>
  <si>
    <t>470312839421</t>
  </si>
  <si>
    <t>781312298698</t>
  </si>
  <si>
    <t>4703007832</t>
  </si>
  <si>
    <t>4703027719</t>
  </si>
  <si>
    <t>4703083992</t>
  </si>
  <si>
    <t>4703068056</t>
  </si>
  <si>
    <t>4703108044</t>
  </si>
  <si>
    <t>4703120010</t>
  </si>
  <si>
    <t>4703079330</t>
  </si>
  <si>
    <t>4703120002</t>
  </si>
  <si>
    <t>4703119078</t>
  </si>
  <si>
    <t>4703005137</t>
  </si>
  <si>
    <t>4703007624</t>
  </si>
  <si>
    <t>470407931390</t>
  </si>
  <si>
    <t>4704001713</t>
  </si>
  <si>
    <t>4704096306</t>
  </si>
  <si>
    <t>470400196096</t>
  </si>
  <si>
    <t>781490309220</t>
  </si>
  <si>
    <t>470405832203</t>
  </si>
  <si>
    <t>470419699880</t>
  </si>
  <si>
    <t>470416794461</t>
  </si>
  <si>
    <t>471403950436</t>
  </si>
  <si>
    <t>470401427476</t>
  </si>
  <si>
    <t>4704019679</t>
  </si>
  <si>
    <t>470400074108</t>
  </si>
  <si>
    <t>470407720400</t>
  </si>
  <si>
    <t>470414434199</t>
  </si>
  <si>
    <t>470407172263</t>
  </si>
  <si>
    <t>4704037389</t>
  </si>
  <si>
    <t>4704083071</t>
  </si>
  <si>
    <t>4704069366</t>
  </si>
  <si>
    <t>4704088785</t>
  </si>
  <si>
    <t>7804092068</t>
  </si>
  <si>
    <t>4704056720</t>
  </si>
  <si>
    <t>4704008395</t>
  </si>
  <si>
    <t>4704004986</t>
  </si>
  <si>
    <t>4704013885</t>
  </si>
  <si>
    <t>4704049070</t>
  </si>
  <si>
    <t>470402760744</t>
  </si>
  <si>
    <t>471902856245</t>
  </si>
  <si>
    <t>782095003890</t>
  </si>
  <si>
    <t>4719022995</t>
  </si>
  <si>
    <t>4719000303</t>
  </si>
  <si>
    <t>4719001508</t>
  </si>
  <si>
    <t>4719005051</t>
  </si>
  <si>
    <t>4719001890</t>
  </si>
  <si>
    <t>4705035056</t>
  </si>
  <si>
    <t>4719006714</t>
  </si>
  <si>
    <t>471905795047</t>
  </si>
  <si>
    <t>780156660404</t>
  </si>
  <si>
    <t>381107173092</t>
  </si>
  <si>
    <t>780156344896</t>
  </si>
  <si>
    <t>471900055000</t>
  </si>
  <si>
    <t>780700045695</t>
  </si>
  <si>
    <t>050201523531</t>
  </si>
  <si>
    <t>471006449061</t>
  </si>
  <si>
    <t>471900438588</t>
  </si>
  <si>
    <t xml:space="preserve">Масягин Александр Викторович </t>
  </si>
  <si>
    <t>471900069122</t>
  </si>
  <si>
    <t>4705002170</t>
  </si>
  <si>
    <t>4705036726</t>
  </si>
  <si>
    <t>4705035232</t>
  </si>
  <si>
    <t>4705036412</t>
  </si>
  <si>
    <t>4705032062</t>
  </si>
  <si>
    <t>4705055670</t>
  </si>
  <si>
    <t>4705051570</t>
  </si>
  <si>
    <t>4705038924</t>
  </si>
  <si>
    <t>4719025562</t>
  </si>
  <si>
    <t>4705057652</t>
  </si>
  <si>
    <t>4719009754</t>
  </si>
  <si>
    <t>4719023950</t>
  </si>
  <si>
    <t>4719018438</t>
  </si>
  <si>
    <t>470700985341</t>
  </si>
  <si>
    <t>4707001302</t>
  </si>
  <si>
    <t>4707001870</t>
  </si>
  <si>
    <t>470700070224</t>
  </si>
  <si>
    <t>470700024267</t>
  </si>
  <si>
    <t>470707893876</t>
  </si>
  <si>
    <t>470800033949</t>
  </si>
  <si>
    <t>4708000051</t>
  </si>
  <si>
    <t>470804947380</t>
  </si>
  <si>
    <t>470800038383</t>
  </si>
  <si>
    <t>470804386208</t>
  </si>
  <si>
    <t>470802439990</t>
  </si>
  <si>
    <t>782600519200</t>
  </si>
  <si>
    <t>470806925920</t>
  </si>
  <si>
    <t>470801318471</t>
  </si>
  <si>
    <t>781415530399</t>
  </si>
  <si>
    <t>4708022055</t>
  </si>
  <si>
    <t>4708012561</t>
  </si>
  <si>
    <t>4708002620</t>
  </si>
  <si>
    <t>470600143662</t>
  </si>
  <si>
    <t>470600169734</t>
  </si>
  <si>
    <t>4719022258</t>
  </si>
  <si>
    <t>4706002303</t>
  </si>
  <si>
    <t>4706002688</t>
  </si>
  <si>
    <t>4706001780</t>
  </si>
  <si>
    <t>781309539417</t>
  </si>
  <si>
    <t>470600142605</t>
  </si>
  <si>
    <t>470600061184</t>
  </si>
  <si>
    <t>781124331078</t>
  </si>
  <si>
    <t>470600107495</t>
  </si>
  <si>
    <t>470600009593</t>
  </si>
  <si>
    <t>470601147941</t>
  </si>
  <si>
    <t>4706004117</t>
  </si>
  <si>
    <t>470600005327</t>
  </si>
  <si>
    <t>4706018550</t>
  </si>
  <si>
    <t>780100566110</t>
  </si>
  <si>
    <t>470900486124</t>
  </si>
  <si>
    <t>470900048554</t>
  </si>
  <si>
    <t>470900263512</t>
  </si>
  <si>
    <t>470901529807</t>
  </si>
  <si>
    <t>470903124806</t>
  </si>
  <si>
    <t>781698673959</t>
  </si>
  <si>
    <t>470900020083</t>
  </si>
  <si>
    <t>470901530859</t>
  </si>
  <si>
    <t>470900078171</t>
  </si>
  <si>
    <t>470900048160</t>
  </si>
  <si>
    <t>780430981348</t>
  </si>
  <si>
    <t>781661938609</t>
  </si>
  <si>
    <t>470520152397</t>
  </si>
  <si>
    <t>4711013477</t>
  </si>
  <si>
    <t>4703064206</t>
  </si>
  <si>
    <t>4711012850</t>
  </si>
  <si>
    <t>4711012240</t>
  </si>
  <si>
    <t>781490556452</t>
  </si>
  <si>
    <t>470900024708</t>
  </si>
  <si>
    <t>470901048677</t>
  </si>
  <si>
    <t>472005850988</t>
  </si>
  <si>
    <t>4720000315</t>
  </si>
  <si>
    <t>4720001196</t>
  </si>
  <si>
    <t>4720003274</t>
  </si>
  <si>
    <t>4720000114</t>
  </si>
  <si>
    <t>4720000474</t>
  </si>
  <si>
    <t>4720003299</t>
  </si>
  <si>
    <t>4720016033</t>
  </si>
  <si>
    <t>4720024122</t>
  </si>
  <si>
    <t>4725482302</t>
  </si>
  <si>
    <t>4720002351</t>
  </si>
  <si>
    <t>7826018942</t>
  </si>
  <si>
    <t>471001006002</t>
  </si>
  <si>
    <t>780400127241</t>
  </si>
  <si>
    <t>4710005970</t>
  </si>
  <si>
    <t>4710003677</t>
  </si>
  <si>
    <t>471004224915</t>
  </si>
  <si>
    <t>471006326045</t>
  </si>
  <si>
    <t>780100455788</t>
  </si>
  <si>
    <t>471004309291</t>
  </si>
  <si>
    <t>4710003229</t>
  </si>
  <si>
    <t>4710003331</t>
  </si>
  <si>
    <t>4710006893</t>
  </si>
  <si>
    <t>782000341808</t>
  </si>
  <si>
    <t>4710022976</t>
  </si>
  <si>
    <t>4710022422</t>
  </si>
  <si>
    <t>4710005265</t>
  </si>
  <si>
    <t>4710004180</t>
  </si>
  <si>
    <t>4710021620</t>
  </si>
  <si>
    <t>4710028657</t>
  </si>
  <si>
    <t>4710026635</t>
  </si>
  <si>
    <t>7820012630</t>
  </si>
  <si>
    <t>4710031410</t>
  </si>
  <si>
    <t>471003364758</t>
  </si>
  <si>
    <t>4710003860</t>
  </si>
  <si>
    <t>4710001630</t>
  </si>
  <si>
    <t>471002854929</t>
  </si>
  <si>
    <t>471008697486</t>
  </si>
  <si>
    <t>471005745364</t>
  </si>
  <si>
    <t>471100908555</t>
  </si>
  <si>
    <t>471100747805</t>
  </si>
  <si>
    <t>471100361671</t>
  </si>
  <si>
    <t>471101946070</t>
  </si>
  <si>
    <t>471100325715</t>
  </si>
  <si>
    <t>471101321350</t>
  </si>
  <si>
    <t>781000363454</t>
  </si>
  <si>
    <t>780106185400</t>
  </si>
  <si>
    <t>471101694634</t>
  </si>
  <si>
    <t>4712003009</t>
  </si>
  <si>
    <t>4712000350</t>
  </si>
  <si>
    <t>4712002990</t>
  </si>
  <si>
    <t>4712002693</t>
  </si>
  <si>
    <t>4712002196</t>
  </si>
  <si>
    <t>4712001001</t>
  </si>
  <si>
    <t>4712000216</t>
  </si>
  <si>
    <t>4712010662</t>
  </si>
  <si>
    <t>780405111848</t>
  </si>
  <si>
    <t>783800137899</t>
  </si>
  <si>
    <t>781423377786</t>
  </si>
  <si>
    <t>471202288484</t>
  </si>
  <si>
    <t>4712007162</t>
  </si>
  <si>
    <t>7841452382</t>
  </si>
  <si>
    <t>4712018291</t>
  </si>
  <si>
    <t>4712021544</t>
  </si>
  <si>
    <t>4712023414</t>
  </si>
  <si>
    <t>4713000025</t>
  </si>
  <si>
    <t>4713000770</t>
  </si>
  <si>
    <t>471304304826</t>
  </si>
  <si>
    <t>471300896716</t>
  </si>
  <si>
    <t>4707033819</t>
  </si>
  <si>
    <t>4713008112</t>
  </si>
  <si>
    <t>4715011745</t>
  </si>
  <si>
    <t>4715002099</t>
  </si>
  <si>
    <t>4715003007</t>
  </si>
  <si>
    <t>4715003279</t>
  </si>
  <si>
    <t>471505939368</t>
  </si>
  <si>
    <t>070302969822</t>
  </si>
  <si>
    <t>471502911318</t>
  </si>
  <si>
    <t>471505215541</t>
  </si>
  <si>
    <t>471604979107</t>
  </si>
  <si>
    <t>471603497439</t>
  </si>
  <si>
    <t>471601143716</t>
  </si>
  <si>
    <t>471601100310</t>
  </si>
  <si>
    <t>471601684401</t>
  </si>
  <si>
    <t>4716002207</t>
  </si>
  <si>
    <t>4716000489</t>
  </si>
  <si>
    <t>4716000496</t>
  </si>
  <si>
    <t>471600084546</t>
  </si>
  <si>
    <t>781707811990</t>
  </si>
  <si>
    <t>471609030552</t>
  </si>
  <si>
    <t>471605409195</t>
  </si>
  <si>
    <t>471604722327</t>
  </si>
  <si>
    <t>231708394013</t>
  </si>
  <si>
    <t>781701967126</t>
  </si>
  <si>
    <t>471603950803</t>
  </si>
  <si>
    <t>471601390480</t>
  </si>
  <si>
    <t>4716022524</t>
  </si>
  <si>
    <t>4716029840</t>
  </si>
  <si>
    <t>4716020534</t>
  </si>
  <si>
    <t>4716018870</t>
  </si>
  <si>
    <t>4716015781</t>
  </si>
  <si>
    <t>781715651517</t>
  </si>
  <si>
    <t>471609756136</t>
  </si>
  <si>
    <t>471601541410</t>
  </si>
  <si>
    <t>4714003653</t>
  </si>
  <si>
    <t>4717001100</t>
  </si>
  <si>
    <t>4719011344</t>
  </si>
  <si>
    <t>470800127442</t>
  </si>
  <si>
    <t>780520266409</t>
  </si>
  <si>
    <t>470900045666</t>
  </si>
  <si>
    <t>470306352929</t>
  </si>
  <si>
    <t>4709001033</t>
  </si>
  <si>
    <t>4710001969</t>
  </si>
  <si>
    <t>4712000463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</si>
</sst>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right"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horizontal="right" vertical="top" wrapText="1"/>
    </xf>
    <xf numFmtId="164" fontId="2" fillId="0" borderId="20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vertical="top"/>
    </xf>
    <xf numFmtId="164" fontId="2" fillId="0" borderId="21" xfId="0" applyNumberFormat="1" applyFont="1" applyBorder="1" applyAlignment="1">
      <alignment horizontal="right" vertical="top"/>
    </xf>
    <xf numFmtId="164" fontId="1" fillId="0" borderId="22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right" vertical="top" wrapText="1"/>
    </xf>
    <xf numFmtId="16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164" fontId="2" fillId="0" borderId="30" xfId="0" applyNumberFormat="1" applyFont="1" applyBorder="1" applyAlignment="1">
      <alignment horizontal="right" vertical="top" wrapText="1"/>
    </xf>
    <xf numFmtId="164" fontId="2" fillId="0" borderId="28" xfId="0" applyNumberFormat="1" applyFont="1" applyBorder="1" applyAlignment="1">
      <alignment horizontal="right" vertical="top" wrapText="1"/>
    </xf>
    <xf numFmtId="164" fontId="2" fillId="0" borderId="29" xfId="0" applyNumberFormat="1" applyFont="1" applyBorder="1" applyAlignment="1">
      <alignment horizontal="right" vertical="top" wrapText="1"/>
    </xf>
    <xf numFmtId="164" fontId="1" fillId="0" borderId="31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vertical="top"/>
    </xf>
    <xf numFmtId="164" fontId="1" fillId="0" borderId="29" xfId="0" applyNumberFormat="1" applyFont="1" applyBorder="1" applyAlignment="1">
      <alignment vertical="top"/>
    </xf>
    <xf numFmtId="164" fontId="2" fillId="0" borderId="24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64" fontId="2" fillId="0" borderId="30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left"/>
    </xf>
    <xf numFmtId="49" fontId="1" fillId="0" borderId="22" xfId="0" applyNumberFormat="1" applyFont="1" applyBorder="1" applyAlignment="1">
      <alignment horizontal="left" vertical="top" wrapText="1"/>
    </xf>
    <xf numFmtId="164" fontId="2" fillId="0" borderId="33" xfId="0" applyNumberFormat="1" applyFont="1" applyBorder="1" applyAlignment="1">
      <alignment horizontal="right" vertical="top" wrapText="1"/>
    </xf>
    <xf numFmtId="164" fontId="2" fillId="0" borderId="34" xfId="0" applyNumberFormat="1" applyFont="1" applyBorder="1" applyAlignment="1">
      <alignment horizontal="right" vertical="top" wrapText="1"/>
    </xf>
    <xf numFmtId="49" fontId="1" fillId="0" borderId="26" xfId="0" applyNumberFormat="1" applyFont="1" applyBorder="1" applyAlignment="1" quotePrefix="1">
      <alignment horizontal="center" vertical="top" wrapText="1"/>
    </xf>
    <xf numFmtId="49" fontId="1" fillId="0" borderId="35" xfId="0" applyNumberFormat="1" applyFont="1" applyBorder="1" applyAlignment="1" quotePrefix="1">
      <alignment horizontal="center" vertical="top" wrapText="1"/>
    </xf>
    <xf numFmtId="49" fontId="1" fillId="0" borderId="18" xfId="0" applyNumberFormat="1" applyFont="1" applyBorder="1" applyAlignment="1" quotePrefix="1">
      <alignment horizontal="center" vertical="top" wrapText="1"/>
    </xf>
    <xf numFmtId="49" fontId="1" fillId="0" borderId="27" xfId="0" applyNumberFormat="1" applyFont="1" applyBorder="1" applyAlignment="1" quotePrefix="1">
      <alignment horizontal="center" vertical="top" wrapText="1"/>
    </xf>
    <xf numFmtId="0" fontId="2" fillId="0" borderId="34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 quotePrefix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164" fontId="1" fillId="0" borderId="17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horizontal="left"/>
    </xf>
    <xf numFmtId="164" fontId="1" fillId="0" borderId="0" xfId="0" applyNumberFormat="1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37" xfId="0" applyFont="1" applyBorder="1" applyAlignment="1">
      <alignment/>
    </xf>
    <xf numFmtId="0" fontId="2" fillId="0" borderId="24" xfId="0" applyFont="1" applyBorder="1" applyAlignment="1">
      <alignment horizontal="left"/>
    </xf>
    <xf numFmtId="49" fontId="5" fillId="0" borderId="17" xfId="0" applyNumberFormat="1" applyFont="1" applyBorder="1" applyAlignment="1">
      <alignment vertical="top" wrapText="1"/>
    </xf>
    <xf numFmtId="49" fontId="6" fillId="0" borderId="22" xfId="0" applyNumberFormat="1" applyFont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38" xfId="0" applyNumberFormat="1" applyFont="1" applyBorder="1" applyAlignment="1" quotePrefix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 quotePrefix="1">
      <alignment horizontal="center" vertical="top" wrapText="1"/>
    </xf>
    <xf numFmtId="49" fontId="1" fillId="0" borderId="44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49" fontId="1" fillId="0" borderId="47" xfId="0" applyNumberFormat="1" applyFont="1" applyBorder="1" applyAlignment="1" quotePrefix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 quotePrefix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C346"/>
  <sheetViews>
    <sheetView showZeros="0" tabSelected="1" zoomScalePageLayoutView="0" workbookViewId="0" topLeftCell="A1">
      <pane xSplit="2" ySplit="10" topLeftCell="C33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45" sqref="B145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13.625" style="0" customWidth="1"/>
    <col min="4" max="4" width="8.625" style="0" customWidth="1"/>
    <col min="5" max="5" width="10.625" style="0" customWidth="1"/>
    <col min="6" max="6" width="11.625" style="0" customWidth="1"/>
    <col min="7" max="7" width="9.50390625" style="0" customWidth="1"/>
    <col min="8" max="8" width="10.125" style="0" customWidth="1"/>
    <col min="9" max="9" width="9.125" style="0" customWidth="1"/>
    <col min="10" max="10" width="9.875" style="0" customWidth="1"/>
    <col min="11" max="11" width="10.50390625" style="0" customWidth="1"/>
    <col min="12" max="12" width="8.625" style="0" customWidth="1"/>
    <col min="13" max="15" width="9.50390625" style="0" customWidth="1"/>
    <col min="16" max="16" width="11.125" style="0" customWidth="1"/>
    <col min="17" max="17" width="8.50390625" style="0" customWidth="1"/>
    <col min="18" max="18" width="9.125" style="0" customWidth="1"/>
    <col min="19" max="19" width="9.50390625" style="0" customWidth="1"/>
    <col min="20" max="30" width="8.00390625" style="0" hidden="1" customWidth="1"/>
    <col min="31" max="36" width="10.625" style="0" customWidth="1"/>
    <col min="37" max="37" width="9.875" style="0" customWidth="1"/>
    <col min="38" max="38" width="5.50390625" style="0" customWidth="1"/>
    <col min="39" max="39" width="2.375" style="0" hidden="1" customWidth="1"/>
    <col min="40" max="40" width="2.50390625" style="0" hidden="1" customWidth="1"/>
    <col min="41" max="41" width="3.00390625" style="0" hidden="1" customWidth="1"/>
    <col min="42" max="42" width="2.875" style="0" hidden="1" customWidth="1"/>
    <col min="43" max="43" width="3.375" style="0" hidden="1" customWidth="1"/>
    <col min="44" max="45" width="2.875" style="0" hidden="1" customWidth="1"/>
    <col min="46" max="76" width="2.50390625" style="0" hidden="1" customWidth="1"/>
    <col min="77" max="77" width="3.875" style="0" hidden="1" customWidth="1"/>
    <col min="78" max="79" width="3.375" style="0" hidden="1" customWidth="1"/>
    <col min="80" max="80" width="4.50390625" style="0" hidden="1" customWidth="1"/>
    <col min="81" max="81" width="5.625" style="0" hidden="1" customWidth="1"/>
  </cols>
  <sheetData>
    <row r="1" s="1" customFormat="1" ht="9.75"/>
    <row r="2" s="1" customFormat="1" ht="9.75"/>
    <row r="3" spans="2:36" s="1" customFormat="1" ht="16.5" customHeight="1">
      <c r="B3" s="51"/>
      <c r="C3" s="51"/>
      <c r="D3" s="80" t="s">
        <v>1</v>
      </c>
      <c r="E3" s="80"/>
      <c r="F3" s="80"/>
      <c r="G3" s="80"/>
      <c r="H3" s="80"/>
      <c r="I3" s="80"/>
      <c r="J3" s="80"/>
      <c r="K3" s="80"/>
      <c r="L3" s="8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4:36" s="5" customFormat="1" ht="20.25" customHeight="1">
      <c r="D4" s="79" t="s">
        <v>5</v>
      </c>
      <c r="E4" s="79"/>
      <c r="F4" s="79"/>
      <c r="G4" s="79"/>
      <c r="H4" s="79"/>
      <c r="I4" s="79"/>
      <c r="J4" s="79"/>
      <c r="K4" s="79"/>
      <c r="L4" s="7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:36" s="5" customFormat="1" ht="18.75" customHeight="1">
      <c r="B5" s="4"/>
      <c r="C5" s="4"/>
      <c r="D5" s="4"/>
      <c r="G5" s="50" t="s">
        <v>357</v>
      </c>
      <c r="H5" s="4" t="s">
        <v>358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s="1" customFormat="1" ht="9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="1" customFormat="1" ht="10.5" thickBot="1"/>
    <row r="8" spans="2:37" s="2" customFormat="1" ht="28.5" customHeight="1">
      <c r="B8" s="99" t="s">
        <v>2</v>
      </c>
      <c r="C8" s="101" t="s">
        <v>359</v>
      </c>
      <c r="D8" s="84" t="s">
        <v>339</v>
      </c>
      <c r="E8" s="83" t="s">
        <v>340</v>
      </c>
      <c r="F8" s="83" t="s">
        <v>341</v>
      </c>
      <c r="G8" s="83" t="s">
        <v>342</v>
      </c>
      <c r="H8" s="83" t="s">
        <v>343</v>
      </c>
      <c r="I8" s="83" t="s">
        <v>344</v>
      </c>
      <c r="J8" s="83" t="s">
        <v>345</v>
      </c>
      <c r="K8" s="83" t="s">
        <v>346</v>
      </c>
      <c r="L8" s="81" t="s">
        <v>354</v>
      </c>
      <c r="M8" s="83" t="s">
        <v>347</v>
      </c>
      <c r="N8" s="83" t="s">
        <v>336</v>
      </c>
      <c r="O8" s="81" t="s">
        <v>351</v>
      </c>
      <c r="P8" s="81" t="s">
        <v>352</v>
      </c>
      <c r="Q8" s="83" t="s">
        <v>337</v>
      </c>
      <c r="R8" s="83" t="s">
        <v>338</v>
      </c>
      <c r="S8" s="81" t="s">
        <v>353</v>
      </c>
      <c r="T8" s="90" t="s">
        <v>335</v>
      </c>
      <c r="U8" s="90" t="s">
        <v>335</v>
      </c>
      <c r="V8" s="90" t="s">
        <v>335</v>
      </c>
      <c r="W8" s="90" t="s">
        <v>335</v>
      </c>
      <c r="X8" s="97" t="s">
        <v>335</v>
      </c>
      <c r="Y8" s="94" t="s">
        <v>335</v>
      </c>
      <c r="Z8" s="95"/>
      <c r="AA8" s="96"/>
      <c r="AB8" s="94" t="s">
        <v>335</v>
      </c>
      <c r="AC8" s="95"/>
      <c r="AD8" s="96"/>
      <c r="AE8" s="88" t="s">
        <v>348</v>
      </c>
      <c r="AF8" s="83"/>
      <c r="AG8" s="89"/>
      <c r="AH8" s="92" t="s">
        <v>349</v>
      </c>
      <c r="AI8" s="83"/>
      <c r="AJ8" s="93"/>
      <c r="AK8" s="86" t="s">
        <v>0</v>
      </c>
    </row>
    <row r="9" spans="2:37" s="1" customFormat="1" ht="42" customHeight="1" thickBot="1">
      <c r="B9" s="100"/>
      <c r="C9" s="102"/>
      <c r="D9" s="8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91"/>
      <c r="U9" s="91"/>
      <c r="V9" s="91"/>
      <c r="W9" s="91"/>
      <c r="X9" s="98"/>
      <c r="Y9" s="38" t="s">
        <v>335</v>
      </c>
      <c r="Z9" s="25" t="s">
        <v>4</v>
      </c>
      <c r="AA9" s="39" t="s">
        <v>3</v>
      </c>
      <c r="AB9" s="35" t="s">
        <v>335</v>
      </c>
      <c r="AC9" s="25" t="s">
        <v>4</v>
      </c>
      <c r="AD9" s="25" t="s">
        <v>3</v>
      </c>
      <c r="AE9" s="57" t="s">
        <v>350</v>
      </c>
      <c r="AF9" s="59" t="s">
        <v>355</v>
      </c>
      <c r="AG9" s="60" t="s">
        <v>356</v>
      </c>
      <c r="AH9" s="58" t="s">
        <v>349</v>
      </c>
      <c r="AI9" s="59" t="s">
        <v>355</v>
      </c>
      <c r="AJ9" s="60" t="s">
        <v>356</v>
      </c>
      <c r="AK9" s="87"/>
    </row>
    <row r="10" spans="2:37" s="1" customFormat="1" ht="12" customHeight="1" hidden="1">
      <c r="B10" s="6"/>
      <c r="C10" s="6"/>
      <c r="D10" s="6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40"/>
      <c r="Z10" s="6"/>
      <c r="AA10" s="41"/>
      <c r="AB10" s="6"/>
      <c r="AC10" s="6"/>
      <c r="AD10" s="6"/>
      <c r="AE10" s="40"/>
      <c r="AF10" s="6"/>
      <c r="AG10" s="41"/>
      <c r="AH10" s="6"/>
      <c r="AI10" s="28"/>
      <c r="AJ10" s="29"/>
      <c r="AK10" s="26"/>
    </row>
    <row r="11" spans="2:79" s="1" customFormat="1" ht="10.5" thickBot="1">
      <c r="B11" s="61" t="s">
        <v>38</v>
      </c>
      <c r="C11" s="72"/>
      <c r="D11" s="12">
        <f aca="true" t="shared" si="0" ref="D11:Y11">SUM(D12:D42)</f>
        <v>181.27899999999997</v>
      </c>
      <c r="E11" s="13">
        <f t="shared" si="0"/>
        <v>190.32500000000002</v>
      </c>
      <c r="F11" s="14">
        <f t="shared" si="0"/>
        <v>0</v>
      </c>
      <c r="G11" s="13">
        <f t="shared" si="0"/>
        <v>0</v>
      </c>
      <c r="H11" s="13">
        <f t="shared" si="0"/>
        <v>116.86326</v>
      </c>
      <c r="I11" s="13">
        <f t="shared" si="0"/>
        <v>0</v>
      </c>
      <c r="J11" s="13">
        <f t="shared" si="0"/>
        <v>2380</v>
      </c>
      <c r="K11" s="13">
        <f t="shared" si="0"/>
        <v>0</v>
      </c>
      <c r="L11" s="13">
        <f t="shared" si="0"/>
        <v>2.053</v>
      </c>
      <c r="M11" s="13">
        <f t="shared" si="0"/>
        <v>0</v>
      </c>
      <c r="N11" s="13">
        <f t="shared" si="0"/>
        <v>0</v>
      </c>
      <c r="O11" s="13">
        <f t="shared" si="0"/>
        <v>199.349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42">
        <f t="shared" si="0"/>
        <v>0</v>
      </c>
      <c r="Z11" s="15"/>
      <c r="AA11" s="30"/>
      <c r="AB11" s="36">
        <f>SUM(AB12:AB42)</f>
        <v>0</v>
      </c>
      <c r="AC11" s="15"/>
      <c r="AD11" s="15"/>
      <c r="AE11" s="56">
        <f aca="true" t="shared" si="1" ref="AE11:AJ11">SUM(AE12:AE42)</f>
        <v>176168.61</v>
      </c>
      <c r="AF11" s="13">
        <f t="shared" si="1"/>
        <v>176111.297</v>
      </c>
      <c r="AG11" s="15">
        <f t="shared" si="1"/>
        <v>57.313</v>
      </c>
      <c r="AH11" s="56">
        <f t="shared" si="1"/>
        <v>0</v>
      </c>
      <c r="AI11" s="13">
        <f t="shared" si="1"/>
        <v>0</v>
      </c>
      <c r="AJ11" s="30">
        <f t="shared" si="1"/>
        <v>0</v>
      </c>
      <c r="AK11" s="55">
        <f aca="true" t="shared" si="2" ref="AK11:AK74">SUM(D11:X11)+Y11+AB11+AE11+AH11</f>
        <v>179238.47926</v>
      </c>
      <c r="AM11" s="8">
        <f aca="true" t="shared" si="3" ref="AM11:AX11">D11</f>
        <v>181.27899999999997</v>
      </c>
      <c r="AN11" s="8">
        <f t="shared" si="3"/>
        <v>190.32500000000002</v>
      </c>
      <c r="AO11" s="8">
        <f t="shared" si="3"/>
        <v>0</v>
      </c>
      <c r="AP11" s="8">
        <f t="shared" si="3"/>
        <v>0</v>
      </c>
      <c r="AQ11" s="8">
        <f t="shared" si="3"/>
        <v>116.86326</v>
      </c>
      <c r="AR11" s="8">
        <f t="shared" si="3"/>
        <v>0</v>
      </c>
      <c r="AS11" s="8">
        <f t="shared" si="3"/>
        <v>2380</v>
      </c>
      <c r="AT11" s="8">
        <f t="shared" si="3"/>
        <v>0</v>
      </c>
      <c r="AU11" s="8">
        <f t="shared" si="3"/>
        <v>2.053</v>
      </c>
      <c r="AV11" s="8">
        <f t="shared" si="3"/>
        <v>0</v>
      </c>
      <c r="AW11" s="8">
        <f t="shared" si="3"/>
        <v>0</v>
      </c>
      <c r="AX11" s="8">
        <f t="shared" si="3"/>
        <v>199.349</v>
      </c>
      <c r="AY11" s="8" t="e">
        <f>#REF!</f>
        <v>#REF!</v>
      </c>
      <c r="AZ11" s="8">
        <f>P11</f>
        <v>0</v>
      </c>
      <c r="BA11" s="8" t="e">
        <f>#REF!</f>
        <v>#REF!</v>
      </c>
      <c r="BB11" s="8" t="e">
        <f>#REF!</f>
        <v>#REF!</v>
      </c>
      <c r="BC11" s="8">
        <f>Q11</f>
        <v>0</v>
      </c>
      <c r="BD11" s="8">
        <f>R11</f>
        <v>0</v>
      </c>
      <c r="BE11" s="8" t="e">
        <f>#REF!</f>
        <v>#REF!</v>
      </c>
      <c r="BF11" s="8" t="e">
        <f>#REF!</f>
        <v>#REF!</v>
      </c>
      <c r="BG11" s="8">
        <f aca="true" t="shared" si="4" ref="BG11:BY11">S11</f>
        <v>0</v>
      </c>
      <c r="BH11" s="8">
        <f t="shared" si="4"/>
        <v>0</v>
      </c>
      <c r="BI11" s="8">
        <f t="shared" si="4"/>
        <v>0</v>
      </c>
      <c r="BJ11" s="8">
        <f t="shared" si="4"/>
        <v>0</v>
      </c>
      <c r="BK11" s="8">
        <f t="shared" si="4"/>
        <v>0</v>
      </c>
      <c r="BL11" s="8">
        <f t="shared" si="4"/>
        <v>0</v>
      </c>
      <c r="BM11" s="8">
        <f t="shared" si="4"/>
        <v>0</v>
      </c>
      <c r="BN11" s="8">
        <f t="shared" si="4"/>
        <v>0</v>
      </c>
      <c r="BO11" s="8">
        <f t="shared" si="4"/>
        <v>0</v>
      </c>
      <c r="BP11" s="8">
        <f t="shared" si="4"/>
        <v>0</v>
      </c>
      <c r="BQ11" s="8">
        <f t="shared" si="4"/>
        <v>0</v>
      </c>
      <c r="BR11" s="8">
        <f t="shared" si="4"/>
        <v>0</v>
      </c>
      <c r="BS11" s="8">
        <f t="shared" si="4"/>
        <v>176168.61</v>
      </c>
      <c r="BT11" s="8">
        <f t="shared" si="4"/>
        <v>176111.297</v>
      </c>
      <c r="BU11" s="8">
        <f t="shared" si="4"/>
        <v>57.313</v>
      </c>
      <c r="BV11" s="8">
        <f t="shared" si="4"/>
        <v>0</v>
      </c>
      <c r="BW11" s="8">
        <f t="shared" si="4"/>
        <v>0</v>
      </c>
      <c r="BX11" s="8">
        <f t="shared" si="4"/>
        <v>0</v>
      </c>
      <c r="BY11" s="8">
        <f t="shared" si="4"/>
        <v>179238.47926</v>
      </c>
      <c r="BZ11" s="8"/>
      <c r="CA11" s="8"/>
    </row>
    <row r="12" spans="2:37" s="1" customFormat="1" ht="10.5" thickBot="1">
      <c r="B12" s="62"/>
      <c r="C12" s="73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1"/>
      <c r="T12" s="11"/>
      <c r="U12" s="11"/>
      <c r="V12" s="11"/>
      <c r="W12" s="11"/>
      <c r="X12" s="11"/>
      <c r="Y12" s="43"/>
      <c r="Z12" s="11"/>
      <c r="AA12" s="44"/>
      <c r="AB12" s="11"/>
      <c r="AC12" s="11"/>
      <c r="AD12" s="11"/>
      <c r="AE12" s="43"/>
      <c r="AF12" s="11"/>
      <c r="AG12" s="44"/>
      <c r="AH12" s="11"/>
      <c r="AI12" s="19"/>
      <c r="AJ12" s="31"/>
      <c r="AK12" s="16">
        <f t="shared" si="2"/>
        <v>0</v>
      </c>
    </row>
    <row r="13" spans="1:81" s="1" customFormat="1" ht="21" thickBot="1">
      <c r="A13" s="7"/>
      <c r="B13" s="54" t="s">
        <v>8</v>
      </c>
      <c r="C13" s="76" t="s">
        <v>360</v>
      </c>
      <c r="D13" s="20">
        <v>16.512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34">
        <v>0</v>
      </c>
      <c r="Y13" s="45">
        <v>0</v>
      </c>
      <c r="Z13" s="20">
        <v>0</v>
      </c>
      <c r="AA13" s="46">
        <v>0</v>
      </c>
      <c r="AB13" s="37">
        <v>0</v>
      </c>
      <c r="AC13" s="20">
        <v>0</v>
      </c>
      <c r="AD13" s="34">
        <v>0</v>
      </c>
      <c r="AE13" s="45">
        <v>0</v>
      </c>
      <c r="AF13" s="20">
        <v>0</v>
      </c>
      <c r="AG13" s="46">
        <v>0</v>
      </c>
      <c r="AH13" s="37">
        <v>0</v>
      </c>
      <c r="AI13" s="20">
        <v>0</v>
      </c>
      <c r="AJ13" s="20">
        <v>0</v>
      </c>
      <c r="AK13" s="16">
        <f t="shared" si="2"/>
        <v>16.512</v>
      </c>
      <c r="CB13" t="s">
        <v>6</v>
      </c>
      <c r="CC13" t="s">
        <v>7</v>
      </c>
    </row>
    <row r="14" spans="1:81" s="1" customFormat="1" ht="13.5" thickBot="1">
      <c r="A14" s="7"/>
      <c r="B14" s="54" t="s">
        <v>9</v>
      </c>
      <c r="C14" s="76" t="s">
        <v>361</v>
      </c>
      <c r="D14" s="20">
        <v>2.715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34">
        <v>0</v>
      </c>
      <c r="Y14" s="45">
        <v>0</v>
      </c>
      <c r="Z14" s="20">
        <v>0</v>
      </c>
      <c r="AA14" s="46">
        <v>0</v>
      </c>
      <c r="AB14" s="37">
        <v>0</v>
      </c>
      <c r="AC14" s="20">
        <v>0</v>
      </c>
      <c r="AD14" s="34">
        <v>0</v>
      </c>
      <c r="AE14" s="45">
        <v>0</v>
      </c>
      <c r="AF14" s="20">
        <v>0</v>
      </c>
      <c r="AG14" s="46">
        <v>0</v>
      </c>
      <c r="AH14" s="37">
        <v>0</v>
      </c>
      <c r="AI14" s="20">
        <v>0</v>
      </c>
      <c r="AJ14" s="20">
        <v>0</v>
      </c>
      <c r="AK14" s="16">
        <f t="shared" si="2"/>
        <v>2.715</v>
      </c>
      <c r="CB14" t="s">
        <v>6</v>
      </c>
      <c r="CC14" t="s">
        <v>7</v>
      </c>
    </row>
    <row r="15" spans="1:81" s="1" customFormat="1" ht="21" thickBot="1">
      <c r="A15" s="7"/>
      <c r="B15" s="54" t="s">
        <v>10</v>
      </c>
      <c r="C15" s="76" t="s">
        <v>362</v>
      </c>
      <c r="D15" s="20">
        <v>0.543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34">
        <v>0</v>
      </c>
      <c r="Y15" s="45">
        <v>0</v>
      </c>
      <c r="Z15" s="20">
        <v>0</v>
      </c>
      <c r="AA15" s="46">
        <v>0</v>
      </c>
      <c r="AB15" s="37">
        <v>0</v>
      </c>
      <c r="AC15" s="20">
        <v>0</v>
      </c>
      <c r="AD15" s="34">
        <v>0</v>
      </c>
      <c r="AE15" s="45">
        <v>0</v>
      </c>
      <c r="AF15" s="20">
        <v>0</v>
      </c>
      <c r="AG15" s="46">
        <v>0</v>
      </c>
      <c r="AH15" s="37">
        <v>0</v>
      </c>
      <c r="AI15" s="20">
        <v>0</v>
      </c>
      <c r="AJ15" s="20">
        <v>0</v>
      </c>
      <c r="AK15" s="16">
        <f t="shared" si="2"/>
        <v>0.543</v>
      </c>
      <c r="CB15" t="s">
        <v>6</v>
      </c>
      <c r="CC15" t="s">
        <v>7</v>
      </c>
    </row>
    <row r="16" spans="1:81" s="1" customFormat="1" ht="13.5" thickBot="1">
      <c r="A16" s="7"/>
      <c r="B16" s="54" t="s">
        <v>11</v>
      </c>
      <c r="C16" s="76" t="s">
        <v>363</v>
      </c>
      <c r="D16" s="20">
        <v>8.015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34">
        <v>0</v>
      </c>
      <c r="Y16" s="45">
        <v>0</v>
      </c>
      <c r="Z16" s="20">
        <v>0</v>
      </c>
      <c r="AA16" s="46">
        <v>0</v>
      </c>
      <c r="AB16" s="37">
        <v>0</v>
      </c>
      <c r="AC16" s="20">
        <v>0</v>
      </c>
      <c r="AD16" s="34">
        <v>0</v>
      </c>
      <c r="AE16" s="45">
        <v>0</v>
      </c>
      <c r="AF16" s="20">
        <v>0</v>
      </c>
      <c r="AG16" s="46">
        <v>0</v>
      </c>
      <c r="AH16" s="37">
        <v>0</v>
      </c>
      <c r="AI16" s="20">
        <v>0</v>
      </c>
      <c r="AJ16" s="20">
        <v>0</v>
      </c>
      <c r="AK16" s="16">
        <f t="shared" si="2"/>
        <v>8.015</v>
      </c>
      <c r="CB16" t="s">
        <v>6</v>
      </c>
      <c r="CC16" t="s">
        <v>7</v>
      </c>
    </row>
    <row r="17" spans="1:81" s="1" customFormat="1" ht="13.5" thickBot="1">
      <c r="A17" s="7"/>
      <c r="B17" s="54" t="s">
        <v>12</v>
      </c>
      <c r="C17" s="76" t="s">
        <v>364</v>
      </c>
      <c r="D17" s="20">
        <v>31.938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34">
        <v>0</v>
      </c>
      <c r="Y17" s="45">
        <v>0</v>
      </c>
      <c r="Z17" s="20">
        <v>0</v>
      </c>
      <c r="AA17" s="46">
        <v>0</v>
      </c>
      <c r="AB17" s="37">
        <v>0</v>
      </c>
      <c r="AC17" s="20">
        <v>0</v>
      </c>
      <c r="AD17" s="34">
        <v>0</v>
      </c>
      <c r="AE17" s="45">
        <v>0</v>
      </c>
      <c r="AF17" s="20">
        <v>0</v>
      </c>
      <c r="AG17" s="46">
        <v>0</v>
      </c>
      <c r="AH17" s="37">
        <v>0</v>
      </c>
      <c r="AI17" s="20">
        <v>0</v>
      </c>
      <c r="AJ17" s="20">
        <v>0</v>
      </c>
      <c r="AK17" s="16">
        <f t="shared" si="2"/>
        <v>31.938</v>
      </c>
      <c r="CB17" t="s">
        <v>6</v>
      </c>
      <c r="CC17" t="s">
        <v>7</v>
      </c>
    </row>
    <row r="18" spans="1:81" s="1" customFormat="1" ht="13.5" thickBot="1">
      <c r="A18" s="7"/>
      <c r="B18" s="54" t="s">
        <v>13</v>
      </c>
      <c r="C18" s="76" t="s">
        <v>365</v>
      </c>
      <c r="D18" s="20">
        <v>2.698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34">
        <v>0</v>
      </c>
      <c r="Y18" s="45">
        <v>0</v>
      </c>
      <c r="Z18" s="20">
        <v>0</v>
      </c>
      <c r="AA18" s="46">
        <v>0</v>
      </c>
      <c r="AB18" s="37">
        <v>0</v>
      </c>
      <c r="AC18" s="20">
        <v>0</v>
      </c>
      <c r="AD18" s="34">
        <v>0</v>
      </c>
      <c r="AE18" s="45">
        <v>0</v>
      </c>
      <c r="AF18" s="20">
        <v>0</v>
      </c>
      <c r="AG18" s="46">
        <v>0</v>
      </c>
      <c r="AH18" s="37">
        <v>0</v>
      </c>
      <c r="AI18" s="20">
        <v>0</v>
      </c>
      <c r="AJ18" s="20">
        <v>0</v>
      </c>
      <c r="AK18" s="16">
        <f t="shared" si="2"/>
        <v>2.698</v>
      </c>
      <c r="CB18" t="s">
        <v>6</v>
      </c>
      <c r="CC18" t="s">
        <v>7</v>
      </c>
    </row>
    <row r="19" spans="1:81" s="1" customFormat="1" ht="21" thickBot="1">
      <c r="A19" s="7"/>
      <c r="B19" s="54" t="s">
        <v>14</v>
      </c>
      <c r="C19" s="76" t="s">
        <v>366</v>
      </c>
      <c r="D19" s="20">
        <v>2.484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34">
        <v>0</v>
      </c>
      <c r="Y19" s="45">
        <v>0</v>
      </c>
      <c r="Z19" s="20">
        <v>0</v>
      </c>
      <c r="AA19" s="46">
        <v>0</v>
      </c>
      <c r="AB19" s="37">
        <v>0</v>
      </c>
      <c r="AC19" s="20">
        <v>0</v>
      </c>
      <c r="AD19" s="34">
        <v>0</v>
      </c>
      <c r="AE19" s="45">
        <v>0</v>
      </c>
      <c r="AF19" s="20">
        <v>0</v>
      </c>
      <c r="AG19" s="46">
        <v>0</v>
      </c>
      <c r="AH19" s="37">
        <v>0</v>
      </c>
      <c r="AI19" s="20">
        <v>0</v>
      </c>
      <c r="AJ19" s="20">
        <v>0</v>
      </c>
      <c r="AK19" s="16">
        <f t="shared" si="2"/>
        <v>2.484</v>
      </c>
      <c r="CB19" t="s">
        <v>6</v>
      </c>
      <c r="CC19" t="s">
        <v>7</v>
      </c>
    </row>
    <row r="20" spans="1:81" s="1" customFormat="1" ht="21" thickBot="1">
      <c r="A20" s="7"/>
      <c r="B20" s="54" t="s">
        <v>15</v>
      </c>
      <c r="C20" s="76" t="s">
        <v>367</v>
      </c>
      <c r="D20" s="20">
        <v>8.248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34">
        <v>0</v>
      </c>
      <c r="Y20" s="45">
        <v>0</v>
      </c>
      <c r="Z20" s="20">
        <v>0</v>
      </c>
      <c r="AA20" s="46">
        <v>0</v>
      </c>
      <c r="AB20" s="37">
        <v>0</v>
      </c>
      <c r="AC20" s="20">
        <v>0</v>
      </c>
      <c r="AD20" s="34">
        <v>0</v>
      </c>
      <c r="AE20" s="45">
        <v>0</v>
      </c>
      <c r="AF20" s="20">
        <v>0</v>
      </c>
      <c r="AG20" s="46">
        <v>0</v>
      </c>
      <c r="AH20" s="37">
        <v>0</v>
      </c>
      <c r="AI20" s="20">
        <v>0</v>
      </c>
      <c r="AJ20" s="20">
        <v>0</v>
      </c>
      <c r="AK20" s="16">
        <f t="shared" si="2"/>
        <v>8.248</v>
      </c>
      <c r="CB20" t="s">
        <v>6</v>
      </c>
      <c r="CC20" t="s">
        <v>7</v>
      </c>
    </row>
    <row r="21" spans="1:81" s="1" customFormat="1" ht="21" thickBot="1">
      <c r="A21" s="7"/>
      <c r="B21" s="54" t="s">
        <v>16</v>
      </c>
      <c r="C21" s="76" t="s">
        <v>368</v>
      </c>
      <c r="D21" s="20">
        <v>35.19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34">
        <v>0</v>
      </c>
      <c r="Y21" s="45">
        <v>0</v>
      </c>
      <c r="Z21" s="20">
        <v>0</v>
      </c>
      <c r="AA21" s="46">
        <v>0</v>
      </c>
      <c r="AB21" s="37">
        <v>0</v>
      </c>
      <c r="AC21" s="20">
        <v>0</v>
      </c>
      <c r="AD21" s="34">
        <v>0</v>
      </c>
      <c r="AE21" s="45">
        <v>0</v>
      </c>
      <c r="AF21" s="20">
        <v>0</v>
      </c>
      <c r="AG21" s="46">
        <v>0</v>
      </c>
      <c r="AH21" s="37">
        <v>0</v>
      </c>
      <c r="AI21" s="20">
        <v>0</v>
      </c>
      <c r="AJ21" s="20">
        <v>0</v>
      </c>
      <c r="AK21" s="16">
        <f t="shared" si="2"/>
        <v>35.19</v>
      </c>
      <c r="CB21" t="s">
        <v>6</v>
      </c>
      <c r="CC21" t="s">
        <v>7</v>
      </c>
    </row>
    <row r="22" spans="1:81" s="1" customFormat="1" ht="21" thickBot="1">
      <c r="A22" s="7"/>
      <c r="B22" s="54" t="s">
        <v>17</v>
      </c>
      <c r="C22" s="76" t="s">
        <v>369</v>
      </c>
      <c r="D22" s="20">
        <v>0</v>
      </c>
      <c r="E22" s="20">
        <v>47.183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34">
        <v>0</v>
      </c>
      <c r="Y22" s="45">
        <v>0</v>
      </c>
      <c r="Z22" s="20">
        <v>0</v>
      </c>
      <c r="AA22" s="46">
        <v>0</v>
      </c>
      <c r="AB22" s="37">
        <v>0</v>
      </c>
      <c r="AC22" s="20">
        <v>0</v>
      </c>
      <c r="AD22" s="34">
        <v>0</v>
      </c>
      <c r="AE22" s="45">
        <v>0</v>
      </c>
      <c r="AF22" s="20">
        <v>0</v>
      </c>
      <c r="AG22" s="46">
        <v>0</v>
      </c>
      <c r="AH22" s="37">
        <v>0</v>
      </c>
      <c r="AI22" s="20">
        <v>0</v>
      </c>
      <c r="AJ22" s="20">
        <v>0</v>
      </c>
      <c r="AK22" s="16">
        <f t="shared" si="2"/>
        <v>47.183</v>
      </c>
      <c r="CB22" t="s">
        <v>6</v>
      </c>
      <c r="CC22" t="s">
        <v>7</v>
      </c>
    </row>
    <row r="23" spans="1:81" s="1" customFormat="1" ht="21" thickBot="1">
      <c r="A23" s="7"/>
      <c r="B23" s="54" t="s">
        <v>18</v>
      </c>
      <c r="C23" s="76" t="s">
        <v>370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2380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34">
        <v>0</v>
      </c>
      <c r="Y23" s="45">
        <v>0</v>
      </c>
      <c r="Z23" s="20">
        <v>0</v>
      </c>
      <c r="AA23" s="46">
        <v>0</v>
      </c>
      <c r="AB23" s="37">
        <v>0</v>
      </c>
      <c r="AC23" s="20">
        <v>0</v>
      </c>
      <c r="AD23" s="34">
        <v>0</v>
      </c>
      <c r="AE23" s="45">
        <v>0</v>
      </c>
      <c r="AF23" s="20">
        <v>0</v>
      </c>
      <c r="AG23" s="46">
        <v>0</v>
      </c>
      <c r="AH23" s="37">
        <v>0</v>
      </c>
      <c r="AI23" s="20">
        <v>0</v>
      </c>
      <c r="AJ23" s="20">
        <v>0</v>
      </c>
      <c r="AK23" s="16">
        <f t="shared" si="2"/>
        <v>2380</v>
      </c>
      <c r="CB23" t="s">
        <v>6</v>
      </c>
      <c r="CC23" t="s">
        <v>7</v>
      </c>
    </row>
    <row r="24" spans="1:81" s="1" customFormat="1" ht="21" thickBot="1">
      <c r="A24" s="7"/>
      <c r="B24" s="54" t="s">
        <v>19</v>
      </c>
      <c r="C24" s="76" t="s">
        <v>371</v>
      </c>
      <c r="D24" s="20">
        <v>0</v>
      </c>
      <c r="E24" s="20">
        <v>63.83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34">
        <v>0</v>
      </c>
      <c r="Y24" s="45">
        <v>0</v>
      </c>
      <c r="Z24" s="20">
        <v>0</v>
      </c>
      <c r="AA24" s="46">
        <v>0</v>
      </c>
      <c r="AB24" s="37">
        <v>0</v>
      </c>
      <c r="AC24" s="20">
        <v>0</v>
      </c>
      <c r="AD24" s="34">
        <v>0</v>
      </c>
      <c r="AE24" s="45">
        <v>0</v>
      </c>
      <c r="AF24" s="20">
        <v>0</v>
      </c>
      <c r="AG24" s="46">
        <v>0</v>
      </c>
      <c r="AH24" s="37">
        <v>0</v>
      </c>
      <c r="AI24" s="20">
        <v>0</v>
      </c>
      <c r="AJ24" s="20">
        <v>0</v>
      </c>
      <c r="AK24" s="16">
        <f t="shared" si="2"/>
        <v>63.83</v>
      </c>
      <c r="CB24" t="s">
        <v>6</v>
      </c>
      <c r="CC24" t="s">
        <v>7</v>
      </c>
    </row>
    <row r="25" spans="1:81" s="1" customFormat="1" ht="21" thickBot="1">
      <c r="A25" s="7"/>
      <c r="B25" s="54" t="s">
        <v>20</v>
      </c>
      <c r="C25" s="76" t="s">
        <v>372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199.349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34">
        <v>0</v>
      </c>
      <c r="Y25" s="45">
        <v>0</v>
      </c>
      <c r="Z25" s="20">
        <v>0</v>
      </c>
      <c r="AA25" s="46">
        <v>0</v>
      </c>
      <c r="AB25" s="37">
        <v>0</v>
      </c>
      <c r="AC25" s="20">
        <v>0</v>
      </c>
      <c r="AD25" s="34">
        <v>0</v>
      </c>
      <c r="AE25" s="45">
        <v>0</v>
      </c>
      <c r="AF25" s="20">
        <v>0</v>
      </c>
      <c r="AG25" s="46">
        <v>0</v>
      </c>
      <c r="AH25" s="37">
        <v>0</v>
      </c>
      <c r="AI25" s="20">
        <v>0</v>
      </c>
      <c r="AJ25" s="20">
        <v>0</v>
      </c>
      <c r="AK25" s="16">
        <f t="shared" si="2"/>
        <v>199.349</v>
      </c>
      <c r="CB25" t="s">
        <v>6</v>
      </c>
      <c r="CC25" t="s">
        <v>7</v>
      </c>
    </row>
    <row r="26" spans="1:81" s="1" customFormat="1" ht="13.5" thickBot="1">
      <c r="A26" s="7"/>
      <c r="B26" s="54" t="s">
        <v>21</v>
      </c>
      <c r="C26" s="76" t="s">
        <v>373</v>
      </c>
      <c r="D26" s="20">
        <v>0</v>
      </c>
      <c r="E26" s="20">
        <v>58.551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34">
        <v>0</v>
      </c>
      <c r="Y26" s="45">
        <v>0</v>
      </c>
      <c r="Z26" s="20">
        <v>0</v>
      </c>
      <c r="AA26" s="46">
        <v>0</v>
      </c>
      <c r="AB26" s="37">
        <v>0</v>
      </c>
      <c r="AC26" s="20">
        <v>0</v>
      </c>
      <c r="AD26" s="34">
        <v>0</v>
      </c>
      <c r="AE26" s="45">
        <v>0</v>
      </c>
      <c r="AF26" s="20">
        <v>0</v>
      </c>
      <c r="AG26" s="46">
        <v>0</v>
      </c>
      <c r="AH26" s="37">
        <v>0</v>
      </c>
      <c r="AI26" s="20">
        <v>0</v>
      </c>
      <c r="AJ26" s="20">
        <v>0</v>
      </c>
      <c r="AK26" s="16">
        <f t="shared" si="2"/>
        <v>58.551</v>
      </c>
      <c r="CB26" t="s">
        <v>6</v>
      </c>
      <c r="CC26" t="s">
        <v>7</v>
      </c>
    </row>
    <row r="27" spans="1:81" s="1" customFormat="1" ht="13.5" thickBot="1">
      <c r="A27" s="7"/>
      <c r="B27" s="54" t="s">
        <v>22</v>
      </c>
      <c r="C27" s="76" t="s">
        <v>374</v>
      </c>
      <c r="D27" s="20">
        <v>9.436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2.053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34">
        <v>0</v>
      </c>
      <c r="Y27" s="45">
        <v>0</v>
      </c>
      <c r="Z27" s="20">
        <v>0</v>
      </c>
      <c r="AA27" s="46">
        <v>0</v>
      </c>
      <c r="AB27" s="37">
        <v>0</v>
      </c>
      <c r="AC27" s="20">
        <v>0</v>
      </c>
      <c r="AD27" s="34">
        <v>0</v>
      </c>
      <c r="AE27" s="45">
        <v>0</v>
      </c>
      <c r="AF27" s="20">
        <v>0</v>
      </c>
      <c r="AG27" s="46">
        <v>0</v>
      </c>
      <c r="AH27" s="37">
        <v>0</v>
      </c>
      <c r="AI27" s="20">
        <v>0</v>
      </c>
      <c r="AJ27" s="20">
        <v>0</v>
      </c>
      <c r="AK27" s="16">
        <f t="shared" si="2"/>
        <v>11.489</v>
      </c>
      <c r="CB27" t="s">
        <v>6</v>
      </c>
      <c r="CC27" t="s">
        <v>7</v>
      </c>
    </row>
    <row r="28" spans="1:81" s="1" customFormat="1" ht="30.75" thickBot="1">
      <c r="A28" s="7"/>
      <c r="B28" s="54" t="s">
        <v>23</v>
      </c>
      <c r="C28" s="76" t="s">
        <v>375</v>
      </c>
      <c r="D28" s="20">
        <v>14.21</v>
      </c>
      <c r="E28" s="20">
        <v>20.761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34">
        <v>0</v>
      </c>
      <c r="Y28" s="45">
        <v>0</v>
      </c>
      <c r="Z28" s="20">
        <v>0</v>
      </c>
      <c r="AA28" s="46">
        <v>0</v>
      </c>
      <c r="AB28" s="37">
        <v>0</v>
      </c>
      <c r="AC28" s="20">
        <v>0</v>
      </c>
      <c r="AD28" s="34">
        <v>0</v>
      </c>
      <c r="AE28" s="45">
        <v>0</v>
      </c>
      <c r="AF28" s="20">
        <v>0</v>
      </c>
      <c r="AG28" s="46">
        <v>0</v>
      </c>
      <c r="AH28" s="37">
        <v>0</v>
      </c>
      <c r="AI28" s="20">
        <v>0</v>
      </c>
      <c r="AJ28" s="20">
        <v>0</v>
      </c>
      <c r="AK28" s="16">
        <f t="shared" si="2"/>
        <v>34.971000000000004</v>
      </c>
      <c r="CB28" t="s">
        <v>6</v>
      </c>
      <c r="CC28" t="s">
        <v>7</v>
      </c>
    </row>
    <row r="29" spans="1:81" s="1" customFormat="1" ht="21" thickBot="1">
      <c r="A29" s="7"/>
      <c r="B29" s="54" t="s">
        <v>24</v>
      </c>
      <c r="C29" s="76" t="s">
        <v>376</v>
      </c>
      <c r="D29" s="20">
        <v>0.253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34">
        <v>0</v>
      </c>
      <c r="Y29" s="45">
        <v>0</v>
      </c>
      <c r="Z29" s="20">
        <v>0</v>
      </c>
      <c r="AA29" s="46">
        <v>0</v>
      </c>
      <c r="AB29" s="37">
        <v>0</v>
      </c>
      <c r="AC29" s="20">
        <v>0</v>
      </c>
      <c r="AD29" s="34">
        <v>0</v>
      </c>
      <c r="AE29" s="45">
        <v>0</v>
      </c>
      <c r="AF29" s="20">
        <v>0</v>
      </c>
      <c r="AG29" s="46">
        <v>0</v>
      </c>
      <c r="AH29" s="37">
        <v>0</v>
      </c>
      <c r="AI29" s="20">
        <v>0</v>
      </c>
      <c r="AJ29" s="20">
        <v>0</v>
      </c>
      <c r="AK29" s="16">
        <f t="shared" si="2"/>
        <v>0.253</v>
      </c>
      <c r="CB29" t="s">
        <v>6</v>
      </c>
      <c r="CC29" t="s">
        <v>7</v>
      </c>
    </row>
    <row r="30" spans="1:81" s="1" customFormat="1" ht="13.5" thickBot="1">
      <c r="A30" s="7"/>
      <c r="B30" s="54" t="s">
        <v>25</v>
      </c>
      <c r="C30" s="76" t="s">
        <v>377</v>
      </c>
      <c r="D30" s="20">
        <v>0</v>
      </c>
      <c r="E30" s="20">
        <v>0</v>
      </c>
      <c r="F30" s="20">
        <v>0</v>
      </c>
      <c r="G30" s="20">
        <v>0</v>
      </c>
      <c r="H30" s="20">
        <v>116.86326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34">
        <v>0</v>
      </c>
      <c r="Y30" s="45">
        <v>0</v>
      </c>
      <c r="Z30" s="20">
        <v>0</v>
      </c>
      <c r="AA30" s="46">
        <v>0</v>
      </c>
      <c r="AB30" s="37">
        <v>0</v>
      </c>
      <c r="AC30" s="20">
        <v>0</v>
      </c>
      <c r="AD30" s="34">
        <v>0</v>
      </c>
      <c r="AE30" s="45">
        <v>0</v>
      </c>
      <c r="AF30" s="20">
        <v>0</v>
      </c>
      <c r="AG30" s="46">
        <v>0</v>
      </c>
      <c r="AH30" s="37">
        <v>0</v>
      </c>
      <c r="AI30" s="20">
        <v>0</v>
      </c>
      <c r="AJ30" s="20">
        <v>0</v>
      </c>
      <c r="AK30" s="16">
        <f t="shared" si="2"/>
        <v>116.86326</v>
      </c>
      <c r="CB30" t="s">
        <v>6</v>
      </c>
      <c r="CC30" t="s">
        <v>7</v>
      </c>
    </row>
    <row r="31" spans="1:81" s="1" customFormat="1" ht="13.5" thickBot="1">
      <c r="A31" s="7"/>
      <c r="B31" s="54" t="s">
        <v>26</v>
      </c>
      <c r="C31" s="76" t="s">
        <v>378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34">
        <v>0</v>
      </c>
      <c r="Y31" s="45">
        <v>0</v>
      </c>
      <c r="Z31" s="20">
        <v>0</v>
      </c>
      <c r="AA31" s="46">
        <v>0</v>
      </c>
      <c r="AB31" s="37">
        <v>0</v>
      </c>
      <c r="AC31" s="20">
        <v>0</v>
      </c>
      <c r="AD31" s="34">
        <v>0</v>
      </c>
      <c r="AE31" s="45">
        <v>0</v>
      </c>
      <c r="AF31" s="20">
        <v>0</v>
      </c>
      <c r="AG31" s="46">
        <v>0</v>
      </c>
      <c r="AH31" s="37">
        <v>0</v>
      </c>
      <c r="AI31" s="20">
        <v>0</v>
      </c>
      <c r="AJ31" s="20">
        <v>0</v>
      </c>
      <c r="AK31" s="16">
        <f t="shared" si="2"/>
        <v>0</v>
      </c>
      <c r="CB31" t="s">
        <v>6</v>
      </c>
      <c r="CC31" t="s">
        <v>7</v>
      </c>
    </row>
    <row r="32" spans="1:81" s="1" customFormat="1" ht="13.5" thickBot="1">
      <c r="A32" s="7"/>
      <c r="B32" s="54" t="s">
        <v>27</v>
      </c>
      <c r="C32" s="76" t="s">
        <v>379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34">
        <v>0</v>
      </c>
      <c r="Y32" s="45">
        <v>0</v>
      </c>
      <c r="Z32" s="20">
        <v>0</v>
      </c>
      <c r="AA32" s="46">
        <v>0</v>
      </c>
      <c r="AB32" s="37">
        <v>0</v>
      </c>
      <c r="AC32" s="20">
        <v>0</v>
      </c>
      <c r="AD32" s="34">
        <v>0</v>
      </c>
      <c r="AE32" s="45">
        <v>176111.297</v>
      </c>
      <c r="AF32" s="20">
        <v>176111.297</v>
      </c>
      <c r="AG32" s="46">
        <v>0</v>
      </c>
      <c r="AH32" s="37">
        <v>0</v>
      </c>
      <c r="AI32" s="20">
        <v>0</v>
      </c>
      <c r="AJ32" s="20">
        <v>0</v>
      </c>
      <c r="AK32" s="16">
        <f t="shared" si="2"/>
        <v>176111.297</v>
      </c>
      <c r="CB32" t="s">
        <v>6</v>
      </c>
      <c r="CC32" t="s">
        <v>7</v>
      </c>
    </row>
    <row r="33" spans="1:81" s="1" customFormat="1" ht="13.5" thickBot="1">
      <c r="A33" s="7"/>
      <c r="B33" s="54" t="s">
        <v>28</v>
      </c>
      <c r="C33" s="76" t="s">
        <v>380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34">
        <v>0</v>
      </c>
      <c r="Y33" s="45">
        <v>0</v>
      </c>
      <c r="Z33" s="20">
        <v>0</v>
      </c>
      <c r="AA33" s="46">
        <v>0</v>
      </c>
      <c r="AB33" s="37">
        <v>0</v>
      </c>
      <c r="AC33" s="20">
        <v>0</v>
      </c>
      <c r="AD33" s="34">
        <v>0</v>
      </c>
      <c r="AE33" s="45">
        <v>57.313</v>
      </c>
      <c r="AF33" s="20">
        <v>0</v>
      </c>
      <c r="AG33" s="46">
        <v>57.313</v>
      </c>
      <c r="AH33" s="37">
        <v>0</v>
      </c>
      <c r="AI33" s="20">
        <v>0</v>
      </c>
      <c r="AJ33" s="20">
        <v>0</v>
      </c>
      <c r="AK33" s="16">
        <f t="shared" si="2"/>
        <v>57.313</v>
      </c>
      <c r="CB33" t="s">
        <v>6</v>
      </c>
      <c r="CC33" t="s">
        <v>7</v>
      </c>
    </row>
    <row r="34" spans="1:81" s="1" customFormat="1" ht="13.5" thickBot="1">
      <c r="A34" s="7"/>
      <c r="B34" s="54" t="s">
        <v>29</v>
      </c>
      <c r="C34" s="76" t="s">
        <v>381</v>
      </c>
      <c r="D34" s="20">
        <v>8.132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34">
        <v>0</v>
      </c>
      <c r="Y34" s="45">
        <v>0</v>
      </c>
      <c r="Z34" s="20">
        <v>0</v>
      </c>
      <c r="AA34" s="46">
        <v>0</v>
      </c>
      <c r="AB34" s="37">
        <v>0</v>
      </c>
      <c r="AC34" s="20">
        <v>0</v>
      </c>
      <c r="AD34" s="34">
        <v>0</v>
      </c>
      <c r="AE34" s="45">
        <v>0</v>
      </c>
      <c r="AF34" s="20">
        <v>0</v>
      </c>
      <c r="AG34" s="46">
        <v>0</v>
      </c>
      <c r="AH34" s="37">
        <v>0</v>
      </c>
      <c r="AI34" s="20">
        <v>0</v>
      </c>
      <c r="AJ34" s="20">
        <v>0</v>
      </c>
      <c r="AK34" s="16">
        <f t="shared" si="2"/>
        <v>8.132</v>
      </c>
      <c r="CB34" t="s">
        <v>6</v>
      </c>
      <c r="CC34" t="s">
        <v>7</v>
      </c>
    </row>
    <row r="35" spans="1:81" s="1" customFormat="1" ht="13.5" thickBot="1">
      <c r="A35" s="7"/>
      <c r="B35" s="54" t="s">
        <v>30</v>
      </c>
      <c r="C35" s="76" t="s">
        <v>382</v>
      </c>
      <c r="D35" s="20">
        <v>4.535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34">
        <v>0</v>
      </c>
      <c r="Y35" s="45">
        <v>0</v>
      </c>
      <c r="Z35" s="20">
        <v>0</v>
      </c>
      <c r="AA35" s="46">
        <v>0</v>
      </c>
      <c r="AB35" s="37">
        <v>0</v>
      </c>
      <c r="AC35" s="20">
        <v>0</v>
      </c>
      <c r="AD35" s="34">
        <v>0</v>
      </c>
      <c r="AE35" s="45">
        <v>0</v>
      </c>
      <c r="AF35" s="20">
        <v>0</v>
      </c>
      <c r="AG35" s="46">
        <v>0</v>
      </c>
      <c r="AH35" s="37">
        <v>0</v>
      </c>
      <c r="AI35" s="20">
        <v>0</v>
      </c>
      <c r="AJ35" s="20">
        <v>0</v>
      </c>
      <c r="AK35" s="16">
        <f t="shared" si="2"/>
        <v>4.535</v>
      </c>
      <c r="CB35" t="s">
        <v>6</v>
      </c>
      <c r="CC35" t="s">
        <v>7</v>
      </c>
    </row>
    <row r="36" spans="1:81" s="1" customFormat="1" ht="21" thickBot="1">
      <c r="A36" s="7"/>
      <c r="B36" s="54" t="s">
        <v>31</v>
      </c>
      <c r="C36" s="76" t="s">
        <v>383</v>
      </c>
      <c r="D36" s="20">
        <v>0.123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34">
        <v>0</v>
      </c>
      <c r="Y36" s="45">
        <v>0</v>
      </c>
      <c r="Z36" s="20">
        <v>0</v>
      </c>
      <c r="AA36" s="46">
        <v>0</v>
      </c>
      <c r="AB36" s="37">
        <v>0</v>
      </c>
      <c r="AC36" s="20">
        <v>0</v>
      </c>
      <c r="AD36" s="34">
        <v>0</v>
      </c>
      <c r="AE36" s="45">
        <v>0</v>
      </c>
      <c r="AF36" s="20">
        <v>0</v>
      </c>
      <c r="AG36" s="46">
        <v>0</v>
      </c>
      <c r="AH36" s="37">
        <v>0</v>
      </c>
      <c r="AI36" s="20">
        <v>0</v>
      </c>
      <c r="AJ36" s="20">
        <v>0</v>
      </c>
      <c r="AK36" s="16">
        <f t="shared" si="2"/>
        <v>0.123</v>
      </c>
      <c r="CB36" t="s">
        <v>6</v>
      </c>
      <c r="CC36" t="s">
        <v>7</v>
      </c>
    </row>
    <row r="37" spans="1:81" s="1" customFormat="1" ht="21" thickBot="1">
      <c r="A37" s="7"/>
      <c r="B37" s="54" t="s">
        <v>32</v>
      </c>
      <c r="C37" s="76" t="s">
        <v>384</v>
      </c>
      <c r="D37" s="20">
        <v>1.778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34">
        <v>0</v>
      </c>
      <c r="Y37" s="45">
        <v>0</v>
      </c>
      <c r="Z37" s="20">
        <v>0</v>
      </c>
      <c r="AA37" s="46">
        <v>0</v>
      </c>
      <c r="AB37" s="37">
        <v>0</v>
      </c>
      <c r="AC37" s="20">
        <v>0</v>
      </c>
      <c r="AD37" s="34">
        <v>0</v>
      </c>
      <c r="AE37" s="45">
        <v>0</v>
      </c>
      <c r="AF37" s="20">
        <v>0</v>
      </c>
      <c r="AG37" s="46">
        <v>0</v>
      </c>
      <c r="AH37" s="37">
        <v>0</v>
      </c>
      <c r="AI37" s="20">
        <v>0</v>
      </c>
      <c r="AJ37" s="20">
        <v>0</v>
      </c>
      <c r="AK37" s="16">
        <f t="shared" si="2"/>
        <v>1.778</v>
      </c>
      <c r="CB37" t="s">
        <v>6</v>
      </c>
      <c r="CC37" t="s">
        <v>7</v>
      </c>
    </row>
    <row r="38" spans="1:81" s="1" customFormat="1" ht="13.5" thickBot="1">
      <c r="A38" s="7"/>
      <c r="B38" s="54" t="s">
        <v>33</v>
      </c>
      <c r="C38" s="76" t="s">
        <v>385</v>
      </c>
      <c r="D38" s="20">
        <v>5.378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34">
        <v>0</v>
      </c>
      <c r="Y38" s="45">
        <v>0</v>
      </c>
      <c r="Z38" s="20">
        <v>0</v>
      </c>
      <c r="AA38" s="46">
        <v>0</v>
      </c>
      <c r="AB38" s="37">
        <v>0</v>
      </c>
      <c r="AC38" s="20">
        <v>0</v>
      </c>
      <c r="AD38" s="34">
        <v>0</v>
      </c>
      <c r="AE38" s="45">
        <v>0</v>
      </c>
      <c r="AF38" s="20">
        <v>0</v>
      </c>
      <c r="AG38" s="46">
        <v>0</v>
      </c>
      <c r="AH38" s="37">
        <v>0</v>
      </c>
      <c r="AI38" s="20">
        <v>0</v>
      </c>
      <c r="AJ38" s="20">
        <v>0</v>
      </c>
      <c r="AK38" s="16">
        <f t="shared" si="2"/>
        <v>5.378</v>
      </c>
      <c r="CB38" t="s">
        <v>6</v>
      </c>
      <c r="CC38" t="s">
        <v>7</v>
      </c>
    </row>
    <row r="39" spans="1:81" s="1" customFormat="1" ht="21" thickBot="1">
      <c r="A39" s="7"/>
      <c r="B39" s="54" t="s">
        <v>34</v>
      </c>
      <c r="C39" s="76" t="s">
        <v>386</v>
      </c>
      <c r="D39" s="20">
        <v>1.617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34">
        <v>0</v>
      </c>
      <c r="Y39" s="45">
        <v>0</v>
      </c>
      <c r="Z39" s="20">
        <v>0</v>
      </c>
      <c r="AA39" s="46">
        <v>0</v>
      </c>
      <c r="AB39" s="37">
        <v>0</v>
      </c>
      <c r="AC39" s="20">
        <v>0</v>
      </c>
      <c r="AD39" s="34">
        <v>0</v>
      </c>
      <c r="AE39" s="45">
        <v>0</v>
      </c>
      <c r="AF39" s="20">
        <v>0</v>
      </c>
      <c r="AG39" s="46">
        <v>0</v>
      </c>
      <c r="AH39" s="37">
        <v>0</v>
      </c>
      <c r="AI39" s="20">
        <v>0</v>
      </c>
      <c r="AJ39" s="20">
        <v>0</v>
      </c>
      <c r="AK39" s="16">
        <f t="shared" si="2"/>
        <v>1.617</v>
      </c>
      <c r="CB39" t="s">
        <v>6</v>
      </c>
      <c r="CC39" t="s">
        <v>7</v>
      </c>
    </row>
    <row r="40" spans="1:81" s="1" customFormat="1" ht="13.5" thickBot="1">
      <c r="A40" s="7"/>
      <c r="B40" s="54" t="s">
        <v>35</v>
      </c>
      <c r="C40" s="76" t="s">
        <v>387</v>
      </c>
      <c r="D40" s="20">
        <v>14.921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34">
        <v>0</v>
      </c>
      <c r="Y40" s="45">
        <v>0</v>
      </c>
      <c r="Z40" s="20">
        <v>0</v>
      </c>
      <c r="AA40" s="46">
        <v>0</v>
      </c>
      <c r="AB40" s="37">
        <v>0</v>
      </c>
      <c r="AC40" s="20">
        <v>0</v>
      </c>
      <c r="AD40" s="34">
        <v>0</v>
      </c>
      <c r="AE40" s="45">
        <v>0</v>
      </c>
      <c r="AF40" s="20">
        <v>0</v>
      </c>
      <c r="AG40" s="46">
        <v>0</v>
      </c>
      <c r="AH40" s="37">
        <v>0</v>
      </c>
      <c r="AI40" s="20">
        <v>0</v>
      </c>
      <c r="AJ40" s="20">
        <v>0</v>
      </c>
      <c r="AK40" s="16">
        <f t="shared" si="2"/>
        <v>14.921</v>
      </c>
      <c r="CB40" t="s">
        <v>6</v>
      </c>
      <c r="CC40" t="s">
        <v>7</v>
      </c>
    </row>
    <row r="41" spans="1:81" s="1" customFormat="1" ht="13.5" thickBot="1">
      <c r="A41" s="7"/>
      <c r="B41" s="54" t="s">
        <v>36</v>
      </c>
      <c r="C41" s="76" t="s">
        <v>388</v>
      </c>
      <c r="D41" s="20">
        <v>8.48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34">
        <v>0</v>
      </c>
      <c r="Y41" s="45">
        <v>0</v>
      </c>
      <c r="Z41" s="20">
        <v>0</v>
      </c>
      <c r="AA41" s="46">
        <v>0</v>
      </c>
      <c r="AB41" s="37">
        <v>0</v>
      </c>
      <c r="AC41" s="20">
        <v>0</v>
      </c>
      <c r="AD41" s="34">
        <v>0</v>
      </c>
      <c r="AE41" s="45">
        <v>0</v>
      </c>
      <c r="AF41" s="20">
        <v>0</v>
      </c>
      <c r="AG41" s="46">
        <v>0</v>
      </c>
      <c r="AH41" s="37">
        <v>0</v>
      </c>
      <c r="AI41" s="20">
        <v>0</v>
      </c>
      <c r="AJ41" s="20">
        <v>0</v>
      </c>
      <c r="AK41" s="16">
        <f t="shared" si="2"/>
        <v>8.48</v>
      </c>
      <c r="CB41" t="s">
        <v>6</v>
      </c>
      <c r="CC41" t="s">
        <v>7</v>
      </c>
    </row>
    <row r="42" spans="1:81" s="1" customFormat="1" ht="13.5" thickBot="1">
      <c r="A42" s="7"/>
      <c r="B42" s="54" t="s">
        <v>37</v>
      </c>
      <c r="C42" s="76" t="s">
        <v>389</v>
      </c>
      <c r="D42" s="20">
        <v>4.073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34">
        <v>0</v>
      </c>
      <c r="Y42" s="45">
        <v>0</v>
      </c>
      <c r="Z42" s="20">
        <v>0</v>
      </c>
      <c r="AA42" s="46">
        <v>0</v>
      </c>
      <c r="AB42" s="37">
        <v>0</v>
      </c>
      <c r="AC42" s="20">
        <v>0</v>
      </c>
      <c r="AD42" s="34">
        <v>0</v>
      </c>
      <c r="AE42" s="45">
        <v>0</v>
      </c>
      <c r="AF42" s="20">
        <v>0</v>
      </c>
      <c r="AG42" s="46">
        <v>0</v>
      </c>
      <c r="AH42" s="37">
        <v>0</v>
      </c>
      <c r="AI42" s="20">
        <v>0</v>
      </c>
      <c r="AJ42" s="20">
        <v>0</v>
      </c>
      <c r="AK42" s="16">
        <f t="shared" si="2"/>
        <v>4.073</v>
      </c>
      <c r="CB42" t="s">
        <v>6</v>
      </c>
      <c r="CC42" t="s">
        <v>7</v>
      </c>
    </row>
    <row r="43" spans="2:79" s="1" customFormat="1" ht="10.5" thickBot="1">
      <c r="B43" s="61" t="s">
        <v>63</v>
      </c>
      <c r="C43" s="72"/>
      <c r="D43" s="12">
        <f aca="true" t="shared" si="5" ref="D43:Y43">SUM(D44:D69)</f>
        <v>259.82</v>
      </c>
      <c r="E43" s="13">
        <f t="shared" si="5"/>
        <v>23594.131999999998</v>
      </c>
      <c r="F43" s="14">
        <f t="shared" si="5"/>
        <v>12734.8</v>
      </c>
      <c r="G43" s="13">
        <f t="shared" si="5"/>
        <v>0</v>
      </c>
      <c r="H43" s="13">
        <f t="shared" si="5"/>
        <v>53158.24264</v>
      </c>
      <c r="I43" s="13">
        <f t="shared" si="5"/>
        <v>827</v>
      </c>
      <c r="J43" s="13">
        <f t="shared" si="5"/>
        <v>0</v>
      </c>
      <c r="K43" s="13">
        <f t="shared" si="5"/>
        <v>336.798</v>
      </c>
      <c r="L43" s="13">
        <f t="shared" si="5"/>
        <v>730.285</v>
      </c>
      <c r="M43" s="13">
        <f t="shared" si="5"/>
        <v>1760.2072600000001</v>
      </c>
      <c r="N43" s="13">
        <f t="shared" si="5"/>
        <v>875.24966</v>
      </c>
      <c r="O43" s="13">
        <f t="shared" si="5"/>
        <v>0</v>
      </c>
      <c r="P43" s="13">
        <f t="shared" si="5"/>
        <v>0</v>
      </c>
      <c r="Q43" s="13">
        <f t="shared" si="5"/>
        <v>0</v>
      </c>
      <c r="R43" s="13">
        <f t="shared" si="5"/>
        <v>82.777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42">
        <f t="shared" si="5"/>
        <v>0</v>
      </c>
      <c r="Z43" s="15"/>
      <c r="AA43" s="30"/>
      <c r="AB43" s="36">
        <f>SUM(AB44:AB69)</f>
        <v>0</v>
      </c>
      <c r="AC43" s="15"/>
      <c r="AD43" s="15"/>
      <c r="AE43" s="56">
        <f aca="true" t="shared" si="6" ref="AE43:AJ43">SUM(AE44:AE69)</f>
        <v>80722.151</v>
      </c>
      <c r="AF43" s="13">
        <f t="shared" si="6"/>
        <v>3346.3</v>
      </c>
      <c r="AG43" s="15">
        <f t="shared" si="6"/>
        <v>77375.851</v>
      </c>
      <c r="AH43" s="56">
        <f t="shared" si="6"/>
        <v>2338.122</v>
      </c>
      <c r="AI43" s="13">
        <f t="shared" si="6"/>
        <v>347.21500000000003</v>
      </c>
      <c r="AJ43" s="30">
        <f t="shared" si="6"/>
        <v>1990.907</v>
      </c>
      <c r="AK43" s="55">
        <f t="shared" si="2"/>
        <v>177419.58456</v>
      </c>
      <c r="AM43" s="8">
        <f aca="true" t="shared" si="7" ref="AM43:AX43">D43</f>
        <v>259.82</v>
      </c>
      <c r="AN43" s="8">
        <f t="shared" si="7"/>
        <v>23594.131999999998</v>
      </c>
      <c r="AO43" s="8">
        <f t="shared" si="7"/>
        <v>12734.8</v>
      </c>
      <c r="AP43" s="8">
        <f t="shared" si="7"/>
        <v>0</v>
      </c>
      <c r="AQ43" s="8">
        <f t="shared" si="7"/>
        <v>53158.24264</v>
      </c>
      <c r="AR43" s="8">
        <f t="shared" si="7"/>
        <v>827</v>
      </c>
      <c r="AS43" s="8">
        <f t="shared" si="7"/>
        <v>0</v>
      </c>
      <c r="AT43" s="8">
        <f t="shared" si="7"/>
        <v>336.798</v>
      </c>
      <c r="AU43" s="8">
        <f t="shared" si="7"/>
        <v>730.285</v>
      </c>
      <c r="AV43" s="8">
        <f t="shared" si="7"/>
        <v>1760.2072600000001</v>
      </c>
      <c r="AW43" s="8">
        <f t="shared" si="7"/>
        <v>875.24966</v>
      </c>
      <c r="AX43" s="8">
        <f t="shared" si="7"/>
        <v>0</v>
      </c>
      <c r="AY43" s="8" t="e">
        <f>#REF!</f>
        <v>#REF!</v>
      </c>
      <c r="AZ43" s="8">
        <f>P43</f>
        <v>0</v>
      </c>
      <c r="BA43" s="8" t="e">
        <f>#REF!</f>
        <v>#REF!</v>
      </c>
      <c r="BB43" s="8" t="e">
        <f>#REF!</f>
        <v>#REF!</v>
      </c>
      <c r="BC43" s="8">
        <f>Q43</f>
        <v>0</v>
      </c>
      <c r="BD43" s="8">
        <f>R43</f>
        <v>82.777</v>
      </c>
      <c r="BE43" s="8" t="e">
        <f>#REF!</f>
        <v>#REF!</v>
      </c>
      <c r="BF43" s="8" t="e">
        <f>#REF!</f>
        <v>#REF!</v>
      </c>
      <c r="BG43" s="8">
        <f aca="true" t="shared" si="8" ref="BG43:BY43">S43</f>
        <v>0</v>
      </c>
      <c r="BH43" s="8">
        <f t="shared" si="8"/>
        <v>0</v>
      </c>
      <c r="BI43" s="8">
        <f t="shared" si="8"/>
        <v>0</v>
      </c>
      <c r="BJ43" s="8">
        <f t="shared" si="8"/>
        <v>0</v>
      </c>
      <c r="BK43" s="8">
        <f t="shared" si="8"/>
        <v>0</v>
      </c>
      <c r="BL43" s="8">
        <f t="shared" si="8"/>
        <v>0</v>
      </c>
      <c r="BM43" s="8">
        <f t="shared" si="8"/>
        <v>0</v>
      </c>
      <c r="BN43" s="8">
        <f t="shared" si="8"/>
        <v>0</v>
      </c>
      <c r="BO43" s="8">
        <f t="shared" si="8"/>
        <v>0</v>
      </c>
      <c r="BP43" s="8">
        <f t="shared" si="8"/>
        <v>0</v>
      </c>
      <c r="BQ43" s="8">
        <f t="shared" si="8"/>
        <v>0</v>
      </c>
      <c r="BR43" s="8">
        <f t="shared" si="8"/>
        <v>0</v>
      </c>
      <c r="BS43" s="8">
        <f t="shared" si="8"/>
        <v>80722.151</v>
      </c>
      <c r="BT43" s="8">
        <f t="shared" si="8"/>
        <v>3346.3</v>
      </c>
      <c r="BU43" s="8">
        <f t="shared" si="8"/>
        <v>77375.851</v>
      </c>
      <c r="BV43" s="8">
        <f t="shared" si="8"/>
        <v>2338.122</v>
      </c>
      <c r="BW43" s="8">
        <f t="shared" si="8"/>
        <v>347.21500000000003</v>
      </c>
      <c r="BX43" s="8">
        <f t="shared" si="8"/>
        <v>1990.907</v>
      </c>
      <c r="BY43" s="8">
        <f t="shared" si="8"/>
        <v>177419.58456</v>
      </c>
      <c r="BZ43" s="8"/>
      <c r="CA43" s="8"/>
    </row>
    <row r="44" spans="1:81" s="1" customFormat="1" ht="13.5" thickBot="1">
      <c r="A44" s="7"/>
      <c r="B44" s="54" t="s">
        <v>39</v>
      </c>
      <c r="C44" s="76" t="s">
        <v>391</v>
      </c>
      <c r="D44" s="20">
        <v>2.183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34">
        <v>0</v>
      </c>
      <c r="Y44" s="45">
        <v>0</v>
      </c>
      <c r="Z44" s="20">
        <v>0</v>
      </c>
      <c r="AA44" s="46">
        <v>0</v>
      </c>
      <c r="AB44" s="37">
        <v>0</v>
      </c>
      <c r="AC44" s="20">
        <v>0</v>
      </c>
      <c r="AD44" s="34">
        <v>0</v>
      </c>
      <c r="AE44" s="45">
        <v>0</v>
      </c>
      <c r="AF44" s="20">
        <v>0</v>
      </c>
      <c r="AG44" s="46">
        <v>0</v>
      </c>
      <c r="AH44" s="37">
        <v>0</v>
      </c>
      <c r="AI44" s="20">
        <v>0</v>
      </c>
      <c r="AJ44" s="20">
        <v>0</v>
      </c>
      <c r="AK44" s="16">
        <f t="shared" si="2"/>
        <v>2.183</v>
      </c>
      <c r="CB44" t="s">
        <v>6</v>
      </c>
      <c r="CC44" t="s">
        <v>7</v>
      </c>
    </row>
    <row r="45" spans="1:81" s="1" customFormat="1" ht="13.5" thickBot="1">
      <c r="A45" s="7"/>
      <c r="B45" s="54" t="s">
        <v>40</v>
      </c>
      <c r="C45" s="76" t="s">
        <v>392</v>
      </c>
      <c r="D45" s="20">
        <v>11.74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34">
        <v>0</v>
      </c>
      <c r="Y45" s="45">
        <v>0</v>
      </c>
      <c r="Z45" s="20">
        <v>0</v>
      </c>
      <c r="AA45" s="46">
        <v>0</v>
      </c>
      <c r="AB45" s="37">
        <v>0</v>
      </c>
      <c r="AC45" s="20">
        <v>0</v>
      </c>
      <c r="AD45" s="34">
        <v>0</v>
      </c>
      <c r="AE45" s="45">
        <v>0</v>
      </c>
      <c r="AF45" s="20">
        <v>0</v>
      </c>
      <c r="AG45" s="46">
        <v>0</v>
      </c>
      <c r="AH45" s="37">
        <v>0</v>
      </c>
      <c r="AI45" s="20">
        <v>0</v>
      </c>
      <c r="AJ45" s="20">
        <v>0</v>
      </c>
      <c r="AK45" s="16">
        <f t="shared" si="2"/>
        <v>11.74</v>
      </c>
      <c r="CB45" t="s">
        <v>6</v>
      </c>
      <c r="CC45" t="s">
        <v>7</v>
      </c>
    </row>
    <row r="46" spans="1:81" s="1" customFormat="1" ht="13.5" thickBot="1">
      <c r="A46" s="7"/>
      <c r="B46" s="54" t="s">
        <v>41</v>
      </c>
      <c r="C46" s="76" t="s">
        <v>394</v>
      </c>
      <c r="D46" s="20">
        <v>0</v>
      </c>
      <c r="E46" s="20">
        <v>1837.559</v>
      </c>
      <c r="F46" s="20">
        <v>2421.1</v>
      </c>
      <c r="G46" s="20">
        <v>0</v>
      </c>
      <c r="H46" s="20">
        <v>7037.51694</v>
      </c>
      <c r="I46" s="20">
        <v>0</v>
      </c>
      <c r="J46" s="20">
        <v>0</v>
      </c>
      <c r="K46" s="20">
        <v>0</v>
      </c>
      <c r="L46" s="20">
        <v>8.736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34">
        <v>0</v>
      </c>
      <c r="Y46" s="45">
        <v>0</v>
      </c>
      <c r="Z46" s="20">
        <v>0</v>
      </c>
      <c r="AA46" s="46">
        <v>0</v>
      </c>
      <c r="AB46" s="37">
        <v>0</v>
      </c>
      <c r="AC46" s="20">
        <v>0</v>
      </c>
      <c r="AD46" s="34">
        <v>0</v>
      </c>
      <c r="AE46" s="45">
        <v>214.746</v>
      </c>
      <c r="AF46" s="20">
        <v>0</v>
      </c>
      <c r="AG46" s="46">
        <v>214.746</v>
      </c>
      <c r="AH46" s="37">
        <v>710.699</v>
      </c>
      <c r="AI46" s="20">
        <v>119.327</v>
      </c>
      <c r="AJ46" s="20">
        <v>591.372</v>
      </c>
      <c r="AK46" s="16">
        <f t="shared" si="2"/>
        <v>12230.356940000001</v>
      </c>
      <c r="CB46" t="s">
        <v>6</v>
      </c>
      <c r="CC46" t="s">
        <v>7</v>
      </c>
    </row>
    <row r="47" spans="1:81" s="1" customFormat="1" ht="13.5" thickBot="1">
      <c r="A47" s="7"/>
      <c r="B47" s="54" t="s">
        <v>42</v>
      </c>
      <c r="C47" s="76" t="s">
        <v>393</v>
      </c>
      <c r="D47" s="20">
        <v>0</v>
      </c>
      <c r="E47" s="20">
        <v>581.431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46.332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34">
        <v>0</v>
      </c>
      <c r="Y47" s="45">
        <v>0</v>
      </c>
      <c r="Z47" s="20">
        <v>0</v>
      </c>
      <c r="AA47" s="46">
        <v>0</v>
      </c>
      <c r="AB47" s="37">
        <v>0</v>
      </c>
      <c r="AC47" s="20">
        <v>0</v>
      </c>
      <c r="AD47" s="34">
        <v>0</v>
      </c>
      <c r="AE47" s="45">
        <v>0</v>
      </c>
      <c r="AF47" s="20">
        <v>0</v>
      </c>
      <c r="AG47" s="46">
        <v>0</v>
      </c>
      <c r="AH47" s="37">
        <v>0</v>
      </c>
      <c r="AI47" s="20">
        <v>0</v>
      </c>
      <c r="AJ47" s="20">
        <v>0</v>
      </c>
      <c r="AK47" s="16">
        <f t="shared" si="2"/>
        <v>627.763</v>
      </c>
      <c r="CB47" t="s">
        <v>6</v>
      </c>
      <c r="CC47" t="s">
        <v>7</v>
      </c>
    </row>
    <row r="48" spans="1:81" s="1" customFormat="1" ht="13.5" thickBot="1">
      <c r="A48" s="7"/>
      <c r="B48" s="54" t="s">
        <v>43</v>
      </c>
      <c r="C48" s="76" t="s">
        <v>395</v>
      </c>
      <c r="D48" s="20">
        <v>0</v>
      </c>
      <c r="E48" s="20">
        <v>998.295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95.772</v>
      </c>
      <c r="M48" s="20">
        <v>1638.03466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34">
        <v>0</v>
      </c>
      <c r="Y48" s="45">
        <v>0</v>
      </c>
      <c r="Z48" s="20">
        <v>0</v>
      </c>
      <c r="AA48" s="46">
        <v>0</v>
      </c>
      <c r="AB48" s="37">
        <v>0</v>
      </c>
      <c r="AC48" s="20">
        <v>0</v>
      </c>
      <c r="AD48" s="34">
        <v>0</v>
      </c>
      <c r="AE48" s="45">
        <v>319.414</v>
      </c>
      <c r="AF48" s="20">
        <v>319.414</v>
      </c>
      <c r="AG48" s="46">
        <v>0</v>
      </c>
      <c r="AH48" s="37">
        <v>0</v>
      </c>
      <c r="AI48" s="20">
        <v>0</v>
      </c>
      <c r="AJ48" s="20">
        <v>0</v>
      </c>
      <c r="AK48" s="16">
        <f t="shared" si="2"/>
        <v>3051.51566</v>
      </c>
      <c r="CB48" t="s">
        <v>6</v>
      </c>
      <c r="CC48" t="s">
        <v>7</v>
      </c>
    </row>
    <row r="49" spans="1:81" s="1" customFormat="1" ht="13.5" thickBot="1">
      <c r="A49" s="7"/>
      <c r="B49" s="54" t="s">
        <v>44</v>
      </c>
      <c r="C49" s="76" t="s">
        <v>396</v>
      </c>
      <c r="D49" s="20">
        <v>0</v>
      </c>
      <c r="E49" s="20">
        <v>2475.631</v>
      </c>
      <c r="F49" s="20">
        <v>3348</v>
      </c>
      <c r="G49" s="20">
        <v>0</v>
      </c>
      <c r="H49" s="20">
        <v>11856.26854</v>
      </c>
      <c r="I49" s="20">
        <v>0</v>
      </c>
      <c r="J49" s="20">
        <v>0</v>
      </c>
      <c r="K49" s="20">
        <v>114.048</v>
      </c>
      <c r="L49" s="20">
        <v>33.007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82.777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34">
        <v>0</v>
      </c>
      <c r="Y49" s="45">
        <v>0</v>
      </c>
      <c r="Z49" s="20">
        <v>0</v>
      </c>
      <c r="AA49" s="46">
        <v>0</v>
      </c>
      <c r="AB49" s="37">
        <v>0</v>
      </c>
      <c r="AC49" s="20">
        <v>0</v>
      </c>
      <c r="AD49" s="34">
        <v>0</v>
      </c>
      <c r="AE49" s="45">
        <v>27837.059</v>
      </c>
      <c r="AF49" s="20">
        <v>0</v>
      </c>
      <c r="AG49" s="46">
        <v>27837.059</v>
      </c>
      <c r="AH49" s="37">
        <v>0</v>
      </c>
      <c r="AI49" s="20">
        <v>0</v>
      </c>
      <c r="AJ49" s="20">
        <v>0</v>
      </c>
      <c r="AK49" s="16">
        <f t="shared" si="2"/>
        <v>45746.79054</v>
      </c>
      <c r="CB49" t="s">
        <v>6</v>
      </c>
      <c r="CC49" t="s">
        <v>7</v>
      </c>
    </row>
    <row r="50" spans="1:81" s="1" customFormat="1" ht="13.5" thickBot="1">
      <c r="A50" s="7"/>
      <c r="B50" s="54" t="s">
        <v>45</v>
      </c>
      <c r="C50" s="76" t="s">
        <v>397</v>
      </c>
      <c r="D50" s="20">
        <v>0</v>
      </c>
      <c r="E50" s="20">
        <v>8839.076</v>
      </c>
      <c r="F50" s="20">
        <v>2982.2</v>
      </c>
      <c r="G50" s="20">
        <v>0</v>
      </c>
      <c r="H50" s="20">
        <v>10804.0984</v>
      </c>
      <c r="I50" s="20">
        <v>0</v>
      </c>
      <c r="J50" s="20">
        <v>0</v>
      </c>
      <c r="K50" s="20">
        <v>39.204</v>
      </c>
      <c r="L50" s="20">
        <v>0</v>
      </c>
      <c r="M50" s="20">
        <v>0</v>
      </c>
      <c r="N50" s="20">
        <v>203.12516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34">
        <v>0</v>
      </c>
      <c r="Y50" s="45">
        <v>0</v>
      </c>
      <c r="Z50" s="20">
        <v>0</v>
      </c>
      <c r="AA50" s="46">
        <v>0</v>
      </c>
      <c r="AB50" s="37">
        <v>0</v>
      </c>
      <c r="AC50" s="20">
        <v>0</v>
      </c>
      <c r="AD50" s="34">
        <v>0</v>
      </c>
      <c r="AE50" s="45">
        <v>0</v>
      </c>
      <c r="AF50" s="20">
        <v>0</v>
      </c>
      <c r="AG50" s="46">
        <v>0</v>
      </c>
      <c r="AH50" s="37">
        <v>0</v>
      </c>
      <c r="AI50" s="20">
        <v>0</v>
      </c>
      <c r="AJ50" s="20">
        <v>0</v>
      </c>
      <c r="AK50" s="16">
        <f t="shared" si="2"/>
        <v>22867.70356</v>
      </c>
      <c r="CB50" t="s">
        <v>6</v>
      </c>
      <c r="CC50" t="s">
        <v>7</v>
      </c>
    </row>
    <row r="51" spans="1:81" s="1" customFormat="1" ht="21" thickBot="1">
      <c r="A51" s="7"/>
      <c r="B51" s="54" t="s">
        <v>46</v>
      </c>
      <c r="C51" s="76" t="s">
        <v>398</v>
      </c>
      <c r="D51" s="20">
        <v>0</v>
      </c>
      <c r="E51" s="20">
        <v>1544.181</v>
      </c>
      <c r="F51" s="20">
        <v>2123.5</v>
      </c>
      <c r="G51" s="20">
        <v>0</v>
      </c>
      <c r="H51" s="20">
        <v>6566.9928</v>
      </c>
      <c r="I51" s="20">
        <v>0</v>
      </c>
      <c r="J51" s="20">
        <v>0</v>
      </c>
      <c r="K51" s="20">
        <v>0</v>
      </c>
      <c r="L51" s="20">
        <v>24.961</v>
      </c>
      <c r="M51" s="20">
        <v>122.1726</v>
      </c>
      <c r="N51" s="20">
        <v>391.2921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34">
        <v>0</v>
      </c>
      <c r="Y51" s="45">
        <v>0</v>
      </c>
      <c r="Z51" s="20">
        <v>0</v>
      </c>
      <c r="AA51" s="46">
        <v>0</v>
      </c>
      <c r="AB51" s="37">
        <v>0</v>
      </c>
      <c r="AC51" s="20">
        <v>0</v>
      </c>
      <c r="AD51" s="34">
        <v>0</v>
      </c>
      <c r="AE51" s="45">
        <v>726.877</v>
      </c>
      <c r="AF51" s="20">
        <v>660.023</v>
      </c>
      <c r="AG51" s="46">
        <v>66.854</v>
      </c>
      <c r="AH51" s="37">
        <v>925.121</v>
      </c>
      <c r="AI51" s="20">
        <v>31.245</v>
      </c>
      <c r="AJ51" s="20">
        <v>893.876</v>
      </c>
      <c r="AK51" s="16">
        <f t="shared" si="2"/>
        <v>12425.0975</v>
      </c>
      <c r="CB51" t="s">
        <v>6</v>
      </c>
      <c r="CC51" t="s">
        <v>7</v>
      </c>
    </row>
    <row r="52" spans="1:81" s="1" customFormat="1" ht="13.5" thickBot="1">
      <c r="A52" s="7"/>
      <c r="B52" s="54" t="s">
        <v>47</v>
      </c>
      <c r="C52" s="76" t="s">
        <v>399</v>
      </c>
      <c r="D52" s="20">
        <v>0</v>
      </c>
      <c r="E52" s="20">
        <v>701.551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34">
        <v>0</v>
      </c>
      <c r="Y52" s="45">
        <v>0</v>
      </c>
      <c r="Z52" s="20">
        <v>0</v>
      </c>
      <c r="AA52" s="46">
        <v>0</v>
      </c>
      <c r="AB52" s="37">
        <v>0</v>
      </c>
      <c r="AC52" s="20">
        <v>0</v>
      </c>
      <c r="AD52" s="34">
        <v>0</v>
      </c>
      <c r="AE52" s="45">
        <v>4507.995</v>
      </c>
      <c r="AF52" s="20">
        <v>1263.285</v>
      </c>
      <c r="AG52" s="46">
        <v>3244.71</v>
      </c>
      <c r="AH52" s="37">
        <v>0</v>
      </c>
      <c r="AI52" s="20">
        <v>0</v>
      </c>
      <c r="AJ52" s="20">
        <v>0</v>
      </c>
      <c r="AK52" s="16">
        <f t="shared" si="2"/>
        <v>5209.546</v>
      </c>
      <c r="CB52" t="s">
        <v>6</v>
      </c>
      <c r="CC52" t="s">
        <v>7</v>
      </c>
    </row>
    <row r="53" spans="1:81" s="1" customFormat="1" ht="13.5" thickBot="1">
      <c r="A53" s="7"/>
      <c r="B53" s="54" t="s">
        <v>48</v>
      </c>
      <c r="C53" s="76" t="s">
        <v>390</v>
      </c>
      <c r="D53" s="20">
        <v>0</v>
      </c>
      <c r="E53" s="20">
        <v>1228.793</v>
      </c>
      <c r="F53" s="20">
        <v>1860</v>
      </c>
      <c r="G53" s="20">
        <v>0</v>
      </c>
      <c r="H53" s="20">
        <v>4571.10934</v>
      </c>
      <c r="I53" s="20">
        <v>0</v>
      </c>
      <c r="J53" s="20">
        <v>0</v>
      </c>
      <c r="K53" s="20">
        <v>0</v>
      </c>
      <c r="L53" s="20">
        <v>19.042</v>
      </c>
      <c r="M53" s="20">
        <v>0</v>
      </c>
      <c r="N53" s="20">
        <v>280.8324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34">
        <v>0</v>
      </c>
      <c r="Y53" s="45">
        <v>0</v>
      </c>
      <c r="Z53" s="20">
        <v>0</v>
      </c>
      <c r="AA53" s="46">
        <v>0</v>
      </c>
      <c r="AB53" s="37">
        <v>0</v>
      </c>
      <c r="AC53" s="20">
        <v>0</v>
      </c>
      <c r="AD53" s="34">
        <v>0</v>
      </c>
      <c r="AE53" s="45">
        <v>732.13</v>
      </c>
      <c r="AF53" s="20">
        <v>732.13</v>
      </c>
      <c r="AG53" s="46">
        <v>0</v>
      </c>
      <c r="AH53" s="37">
        <v>637.651</v>
      </c>
      <c r="AI53" s="20">
        <v>173.879</v>
      </c>
      <c r="AJ53" s="20">
        <v>463.772</v>
      </c>
      <c r="AK53" s="16">
        <f t="shared" si="2"/>
        <v>9329.55774</v>
      </c>
      <c r="CB53" t="s">
        <v>6</v>
      </c>
      <c r="CC53" t="s">
        <v>7</v>
      </c>
    </row>
    <row r="54" spans="1:81" s="1" customFormat="1" ht="13.5" thickBot="1">
      <c r="A54" s="7"/>
      <c r="B54" s="54" t="s">
        <v>49</v>
      </c>
      <c r="C54" s="76" t="s">
        <v>399</v>
      </c>
      <c r="D54" s="20">
        <v>0</v>
      </c>
      <c r="E54" s="20">
        <v>655.548</v>
      </c>
      <c r="F54" s="20">
        <v>0</v>
      </c>
      <c r="G54" s="20">
        <v>0</v>
      </c>
      <c r="H54" s="20">
        <v>2549.39666</v>
      </c>
      <c r="I54" s="20">
        <v>0</v>
      </c>
      <c r="J54" s="20">
        <v>0</v>
      </c>
      <c r="K54" s="20">
        <v>25.839</v>
      </c>
      <c r="L54" s="20">
        <v>86.366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34">
        <v>0</v>
      </c>
      <c r="Y54" s="45">
        <v>0</v>
      </c>
      <c r="Z54" s="20">
        <v>0</v>
      </c>
      <c r="AA54" s="46">
        <v>0</v>
      </c>
      <c r="AB54" s="37">
        <v>0</v>
      </c>
      <c r="AC54" s="20">
        <v>0</v>
      </c>
      <c r="AD54" s="34">
        <v>0</v>
      </c>
      <c r="AE54" s="45">
        <v>0</v>
      </c>
      <c r="AF54" s="20">
        <v>0</v>
      </c>
      <c r="AG54" s="46">
        <v>0</v>
      </c>
      <c r="AH54" s="37">
        <v>55.613</v>
      </c>
      <c r="AI54" s="20">
        <v>13.726</v>
      </c>
      <c r="AJ54" s="20">
        <v>41.887</v>
      </c>
      <c r="AK54" s="16">
        <f t="shared" si="2"/>
        <v>3372.76266</v>
      </c>
      <c r="CB54" t="s">
        <v>6</v>
      </c>
      <c r="CC54" t="s">
        <v>7</v>
      </c>
    </row>
    <row r="55" spans="1:81" s="1" customFormat="1" ht="21" thickBot="1">
      <c r="A55" s="7"/>
      <c r="B55" s="54" t="s">
        <v>50</v>
      </c>
      <c r="C55" s="76" t="s">
        <v>401</v>
      </c>
      <c r="D55" s="20">
        <v>0</v>
      </c>
      <c r="E55" s="20">
        <v>969.905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393.64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34">
        <v>0</v>
      </c>
      <c r="Y55" s="45">
        <v>0</v>
      </c>
      <c r="Z55" s="20">
        <v>0</v>
      </c>
      <c r="AA55" s="46">
        <v>0</v>
      </c>
      <c r="AB55" s="37">
        <v>0</v>
      </c>
      <c r="AC55" s="20">
        <v>0</v>
      </c>
      <c r="AD55" s="34">
        <v>0</v>
      </c>
      <c r="AE55" s="45">
        <v>0</v>
      </c>
      <c r="AF55" s="20">
        <v>0</v>
      </c>
      <c r="AG55" s="46">
        <v>0</v>
      </c>
      <c r="AH55" s="37">
        <v>0</v>
      </c>
      <c r="AI55" s="20">
        <v>0</v>
      </c>
      <c r="AJ55" s="20">
        <v>0</v>
      </c>
      <c r="AK55" s="16">
        <f t="shared" si="2"/>
        <v>1363.545</v>
      </c>
      <c r="CB55" t="s">
        <v>6</v>
      </c>
      <c r="CC55" t="s">
        <v>7</v>
      </c>
    </row>
    <row r="56" spans="1:81" s="1" customFormat="1" ht="30.75" thickBot="1">
      <c r="A56" s="7"/>
      <c r="B56" s="78" t="s">
        <v>402</v>
      </c>
      <c r="C56" s="76" t="s">
        <v>400</v>
      </c>
      <c r="D56" s="20">
        <v>0</v>
      </c>
      <c r="E56" s="20">
        <v>84.717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15.487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34">
        <v>0</v>
      </c>
      <c r="Y56" s="45">
        <v>0</v>
      </c>
      <c r="Z56" s="20">
        <v>0</v>
      </c>
      <c r="AA56" s="46">
        <v>0</v>
      </c>
      <c r="AB56" s="37">
        <v>0</v>
      </c>
      <c r="AC56" s="20">
        <v>0</v>
      </c>
      <c r="AD56" s="34">
        <v>0</v>
      </c>
      <c r="AE56" s="45">
        <v>0</v>
      </c>
      <c r="AF56" s="20">
        <v>0</v>
      </c>
      <c r="AG56" s="46">
        <v>0</v>
      </c>
      <c r="AH56" s="37">
        <v>0</v>
      </c>
      <c r="AI56" s="20">
        <v>0</v>
      </c>
      <c r="AJ56" s="20">
        <v>0</v>
      </c>
      <c r="AK56" s="16">
        <f t="shared" si="2"/>
        <v>100.204</v>
      </c>
      <c r="CB56" t="s">
        <v>6</v>
      </c>
      <c r="CC56" t="s">
        <v>7</v>
      </c>
    </row>
    <row r="57" spans="1:81" s="1" customFormat="1" ht="13.5" thickBot="1">
      <c r="A57" s="7"/>
      <c r="B57" s="54" t="s">
        <v>51</v>
      </c>
      <c r="C57" s="76" t="s">
        <v>403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827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34">
        <v>0</v>
      </c>
      <c r="Y57" s="45">
        <v>0</v>
      </c>
      <c r="Z57" s="20">
        <v>0</v>
      </c>
      <c r="AA57" s="46">
        <v>0</v>
      </c>
      <c r="AB57" s="37">
        <v>0</v>
      </c>
      <c r="AC57" s="20">
        <v>0</v>
      </c>
      <c r="AD57" s="34">
        <v>0</v>
      </c>
      <c r="AE57" s="45">
        <v>0</v>
      </c>
      <c r="AF57" s="20">
        <v>0</v>
      </c>
      <c r="AG57" s="46">
        <v>0</v>
      </c>
      <c r="AH57" s="37">
        <v>0</v>
      </c>
      <c r="AI57" s="20">
        <v>0</v>
      </c>
      <c r="AJ57" s="20">
        <v>0</v>
      </c>
      <c r="AK57" s="16">
        <f t="shared" si="2"/>
        <v>827</v>
      </c>
      <c r="CB57" t="s">
        <v>6</v>
      </c>
      <c r="CC57" t="s">
        <v>7</v>
      </c>
    </row>
    <row r="58" spans="1:81" s="1" customFormat="1" ht="21" thickBot="1">
      <c r="A58" s="7"/>
      <c r="B58" s="54" t="s">
        <v>52</v>
      </c>
      <c r="C58" s="76" t="s">
        <v>404</v>
      </c>
      <c r="D58" s="20">
        <v>94.219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34">
        <v>0</v>
      </c>
      <c r="Y58" s="45">
        <v>0</v>
      </c>
      <c r="Z58" s="20">
        <v>0</v>
      </c>
      <c r="AA58" s="46">
        <v>0</v>
      </c>
      <c r="AB58" s="37">
        <v>0</v>
      </c>
      <c r="AC58" s="20">
        <v>0</v>
      </c>
      <c r="AD58" s="34">
        <v>0</v>
      </c>
      <c r="AE58" s="45">
        <v>0</v>
      </c>
      <c r="AF58" s="20">
        <v>0</v>
      </c>
      <c r="AG58" s="46">
        <v>0</v>
      </c>
      <c r="AH58" s="37">
        <v>0</v>
      </c>
      <c r="AI58" s="20">
        <v>0</v>
      </c>
      <c r="AJ58" s="20">
        <v>0</v>
      </c>
      <c r="AK58" s="16">
        <f t="shared" si="2"/>
        <v>94.219</v>
      </c>
      <c r="CB58" t="s">
        <v>6</v>
      </c>
      <c r="CC58" t="s">
        <v>7</v>
      </c>
    </row>
    <row r="59" spans="1:81" s="1" customFormat="1" ht="21" thickBot="1">
      <c r="A59" s="7"/>
      <c r="B59" s="54" t="s">
        <v>53</v>
      </c>
      <c r="C59" s="76" t="s">
        <v>405</v>
      </c>
      <c r="D59" s="20">
        <v>143.9</v>
      </c>
      <c r="E59" s="20">
        <v>76.643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18.13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34">
        <v>0</v>
      </c>
      <c r="Y59" s="45">
        <v>0</v>
      </c>
      <c r="Z59" s="20">
        <v>0</v>
      </c>
      <c r="AA59" s="46">
        <v>0</v>
      </c>
      <c r="AB59" s="37">
        <v>0</v>
      </c>
      <c r="AC59" s="20">
        <v>0</v>
      </c>
      <c r="AD59" s="34">
        <v>0</v>
      </c>
      <c r="AE59" s="45">
        <v>0</v>
      </c>
      <c r="AF59" s="20">
        <v>0</v>
      </c>
      <c r="AG59" s="46">
        <v>0</v>
      </c>
      <c r="AH59" s="37">
        <v>0</v>
      </c>
      <c r="AI59" s="20">
        <v>0</v>
      </c>
      <c r="AJ59" s="20">
        <v>0</v>
      </c>
      <c r="AK59" s="16">
        <f t="shared" si="2"/>
        <v>238.673</v>
      </c>
      <c r="CB59" t="s">
        <v>6</v>
      </c>
      <c r="CC59" t="s">
        <v>7</v>
      </c>
    </row>
    <row r="60" spans="1:81" s="1" customFormat="1" ht="13.5" thickBot="1">
      <c r="A60" s="7"/>
      <c r="B60" s="54" t="s">
        <v>54</v>
      </c>
      <c r="C60" s="76" t="s">
        <v>406</v>
      </c>
      <c r="D60" s="20">
        <v>0</v>
      </c>
      <c r="E60" s="20">
        <v>632.547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34">
        <v>0</v>
      </c>
      <c r="Y60" s="45">
        <v>0</v>
      </c>
      <c r="Z60" s="20">
        <v>0</v>
      </c>
      <c r="AA60" s="46">
        <v>0</v>
      </c>
      <c r="AB60" s="37">
        <v>0</v>
      </c>
      <c r="AC60" s="20">
        <v>0</v>
      </c>
      <c r="AD60" s="34">
        <v>0</v>
      </c>
      <c r="AE60" s="45">
        <v>266.71</v>
      </c>
      <c r="AF60" s="20">
        <v>0</v>
      </c>
      <c r="AG60" s="46">
        <v>266.71</v>
      </c>
      <c r="AH60" s="37">
        <v>0</v>
      </c>
      <c r="AI60" s="20">
        <v>0</v>
      </c>
      <c r="AJ60" s="20">
        <v>0</v>
      </c>
      <c r="AK60" s="16">
        <f t="shared" si="2"/>
        <v>899.2570000000001</v>
      </c>
      <c r="CB60" t="s">
        <v>6</v>
      </c>
      <c r="CC60" t="s">
        <v>7</v>
      </c>
    </row>
    <row r="61" spans="1:81" s="1" customFormat="1" ht="13.5" thickBot="1">
      <c r="A61" s="7"/>
      <c r="B61" s="54" t="s">
        <v>55</v>
      </c>
      <c r="C61" s="76" t="s">
        <v>407</v>
      </c>
      <c r="D61" s="20">
        <v>0</v>
      </c>
      <c r="E61" s="20">
        <v>73.6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34">
        <v>0</v>
      </c>
      <c r="Y61" s="45">
        <v>0</v>
      </c>
      <c r="Z61" s="20">
        <v>0</v>
      </c>
      <c r="AA61" s="46">
        <v>0</v>
      </c>
      <c r="AB61" s="37">
        <v>0</v>
      </c>
      <c r="AC61" s="20">
        <v>0</v>
      </c>
      <c r="AD61" s="34">
        <v>0</v>
      </c>
      <c r="AE61" s="45">
        <v>0</v>
      </c>
      <c r="AF61" s="20">
        <v>0</v>
      </c>
      <c r="AG61" s="46">
        <v>0</v>
      </c>
      <c r="AH61" s="37">
        <v>0</v>
      </c>
      <c r="AI61" s="20">
        <v>0</v>
      </c>
      <c r="AJ61" s="20">
        <v>0</v>
      </c>
      <c r="AK61" s="16">
        <f t="shared" si="2"/>
        <v>73.6</v>
      </c>
      <c r="CB61" t="s">
        <v>6</v>
      </c>
      <c r="CC61" t="s">
        <v>7</v>
      </c>
    </row>
    <row r="62" spans="1:81" s="1" customFormat="1" ht="13.5" thickBot="1">
      <c r="A62" s="7"/>
      <c r="B62" s="54" t="s">
        <v>26</v>
      </c>
      <c r="C62" s="76" t="s">
        <v>408</v>
      </c>
      <c r="D62" s="20">
        <v>0</v>
      </c>
      <c r="E62" s="20">
        <v>76.532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111.375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34">
        <v>0</v>
      </c>
      <c r="Y62" s="45">
        <v>0</v>
      </c>
      <c r="Z62" s="20">
        <v>0</v>
      </c>
      <c r="AA62" s="46">
        <v>0</v>
      </c>
      <c r="AB62" s="37">
        <v>0</v>
      </c>
      <c r="AC62" s="20">
        <v>0</v>
      </c>
      <c r="AD62" s="34">
        <v>0</v>
      </c>
      <c r="AE62" s="45">
        <v>0</v>
      </c>
      <c r="AF62" s="20">
        <v>0</v>
      </c>
      <c r="AG62" s="46">
        <v>0</v>
      </c>
      <c r="AH62" s="37">
        <v>0</v>
      </c>
      <c r="AI62" s="20">
        <v>0</v>
      </c>
      <c r="AJ62" s="20">
        <v>0</v>
      </c>
      <c r="AK62" s="16">
        <f t="shared" si="2"/>
        <v>187.90699999999998</v>
      </c>
      <c r="CB62" t="s">
        <v>6</v>
      </c>
      <c r="CC62" t="s">
        <v>7</v>
      </c>
    </row>
    <row r="63" spans="1:81" s="1" customFormat="1" ht="13.5" thickBot="1">
      <c r="A63" s="7"/>
      <c r="B63" s="54" t="s">
        <v>56</v>
      </c>
      <c r="C63" s="76" t="s">
        <v>409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34">
        <v>0</v>
      </c>
      <c r="Y63" s="45">
        <v>0</v>
      </c>
      <c r="Z63" s="20">
        <v>0</v>
      </c>
      <c r="AA63" s="46">
        <v>0</v>
      </c>
      <c r="AB63" s="37">
        <v>0</v>
      </c>
      <c r="AC63" s="20">
        <v>0</v>
      </c>
      <c r="AD63" s="34">
        <v>0</v>
      </c>
      <c r="AE63" s="45">
        <v>45745.772</v>
      </c>
      <c r="AF63" s="20">
        <v>0</v>
      </c>
      <c r="AG63" s="46">
        <v>45745.772</v>
      </c>
      <c r="AH63" s="37">
        <v>0</v>
      </c>
      <c r="AI63" s="20">
        <v>0</v>
      </c>
      <c r="AJ63" s="20">
        <v>0</v>
      </c>
      <c r="AK63" s="16">
        <f t="shared" si="2"/>
        <v>45745.772</v>
      </c>
      <c r="CB63" t="s">
        <v>6</v>
      </c>
      <c r="CC63" t="s">
        <v>7</v>
      </c>
    </row>
    <row r="64" spans="1:81" s="1" customFormat="1" ht="13.5" thickBot="1">
      <c r="A64" s="7"/>
      <c r="B64" s="54" t="s">
        <v>57</v>
      </c>
      <c r="C64" s="76" t="s">
        <v>410</v>
      </c>
      <c r="D64" s="20">
        <v>0</v>
      </c>
      <c r="E64" s="20">
        <v>943.07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34">
        <v>0</v>
      </c>
      <c r="Y64" s="45">
        <v>0</v>
      </c>
      <c r="Z64" s="20">
        <v>0</v>
      </c>
      <c r="AA64" s="46">
        <v>0</v>
      </c>
      <c r="AB64" s="37">
        <v>0</v>
      </c>
      <c r="AC64" s="20">
        <v>0</v>
      </c>
      <c r="AD64" s="34">
        <v>0</v>
      </c>
      <c r="AE64" s="45">
        <v>0</v>
      </c>
      <c r="AF64" s="20">
        <v>0</v>
      </c>
      <c r="AG64" s="46">
        <v>0</v>
      </c>
      <c r="AH64" s="37">
        <v>0</v>
      </c>
      <c r="AI64" s="20">
        <v>0</v>
      </c>
      <c r="AJ64" s="20">
        <v>0</v>
      </c>
      <c r="AK64" s="16">
        <f t="shared" si="2"/>
        <v>943.07</v>
      </c>
      <c r="CB64" t="s">
        <v>6</v>
      </c>
      <c r="CC64" t="s">
        <v>7</v>
      </c>
    </row>
    <row r="65" spans="1:81" s="1" customFormat="1" ht="13.5" thickBot="1">
      <c r="A65" s="7"/>
      <c r="B65" s="54" t="s">
        <v>58</v>
      </c>
      <c r="C65" s="76" t="s">
        <v>411</v>
      </c>
      <c r="D65" s="20">
        <v>0</v>
      </c>
      <c r="E65" s="20">
        <v>496.837</v>
      </c>
      <c r="F65" s="20">
        <v>0</v>
      </c>
      <c r="G65" s="20">
        <v>0</v>
      </c>
      <c r="H65" s="20">
        <v>4019.05198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34">
        <v>0</v>
      </c>
      <c r="Y65" s="45">
        <v>0</v>
      </c>
      <c r="Z65" s="20">
        <v>0</v>
      </c>
      <c r="AA65" s="46">
        <v>0</v>
      </c>
      <c r="AB65" s="37">
        <v>0</v>
      </c>
      <c r="AC65" s="20">
        <v>0</v>
      </c>
      <c r="AD65" s="34">
        <v>0</v>
      </c>
      <c r="AE65" s="45">
        <v>0</v>
      </c>
      <c r="AF65" s="20">
        <v>0</v>
      </c>
      <c r="AG65" s="46">
        <v>0</v>
      </c>
      <c r="AH65" s="37">
        <v>0</v>
      </c>
      <c r="AI65" s="20">
        <v>0</v>
      </c>
      <c r="AJ65" s="20">
        <v>0</v>
      </c>
      <c r="AK65" s="16">
        <f t="shared" si="2"/>
        <v>4515.88898</v>
      </c>
      <c r="CB65" t="s">
        <v>6</v>
      </c>
      <c r="CC65" t="s">
        <v>7</v>
      </c>
    </row>
    <row r="66" spans="1:81" s="1" customFormat="1" ht="13.5" thickBot="1">
      <c r="A66" s="7"/>
      <c r="B66" s="54" t="s">
        <v>59</v>
      </c>
      <c r="C66" s="76" t="s">
        <v>412</v>
      </c>
      <c r="D66" s="20">
        <v>0</v>
      </c>
      <c r="E66" s="20">
        <v>195.81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34">
        <v>0</v>
      </c>
      <c r="Y66" s="45">
        <v>0</v>
      </c>
      <c r="Z66" s="20">
        <v>0</v>
      </c>
      <c r="AA66" s="46">
        <v>0</v>
      </c>
      <c r="AB66" s="37">
        <v>0</v>
      </c>
      <c r="AC66" s="20">
        <v>0</v>
      </c>
      <c r="AD66" s="34">
        <v>0</v>
      </c>
      <c r="AE66" s="45">
        <v>0</v>
      </c>
      <c r="AF66" s="20">
        <v>0</v>
      </c>
      <c r="AG66" s="46">
        <v>0</v>
      </c>
      <c r="AH66" s="37">
        <v>0</v>
      </c>
      <c r="AI66" s="20">
        <v>0</v>
      </c>
      <c r="AJ66" s="20">
        <v>0</v>
      </c>
      <c r="AK66" s="16">
        <f t="shared" si="2"/>
        <v>195.81</v>
      </c>
      <c r="CB66" t="s">
        <v>6</v>
      </c>
      <c r="CC66" t="s">
        <v>7</v>
      </c>
    </row>
    <row r="67" spans="1:81" s="1" customFormat="1" ht="21" thickBot="1">
      <c r="A67" s="7"/>
      <c r="B67" s="54" t="s">
        <v>60</v>
      </c>
      <c r="C67" s="76" t="s">
        <v>413</v>
      </c>
      <c r="D67" s="20">
        <v>0</v>
      </c>
      <c r="E67" s="20">
        <v>257.737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35.144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34">
        <v>0</v>
      </c>
      <c r="Y67" s="45">
        <v>0</v>
      </c>
      <c r="Z67" s="20">
        <v>0</v>
      </c>
      <c r="AA67" s="46">
        <v>0</v>
      </c>
      <c r="AB67" s="37">
        <v>0</v>
      </c>
      <c r="AC67" s="20">
        <v>0</v>
      </c>
      <c r="AD67" s="34">
        <v>0</v>
      </c>
      <c r="AE67" s="45">
        <v>371.448</v>
      </c>
      <c r="AF67" s="20">
        <v>371.448</v>
      </c>
      <c r="AG67" s="46">
        <v>0</v>
      </c>
      <c r="AH67" s="37">
        <v>9.038</v>
      </c>
      <c r="AI67" s="20">
        <v>9.038</v>
      </c>
      <c r="AJ67" s="20">
        <v>0</v>
      </c>
      <c r="AK67" s="16">
        <f t="shared" si="2"/>
        <v>673.367</v>
      </c>
      <c r="CB67" t="s">
        <v>6</v>
      </c>
      <c r="CC67" t="s">
        <v>7</v>
      </c>
    </row>
    <row r="68" spans="1:81" s="1" customFormat="1" ht="13.5" thickBot="1">
      <c r="A68" s="7"/>
      <c r="B68" s="54" t="s">
        <v>61</v>
      </c>
      <c r="C68" s="76" t="s">
        <v>414</v>
      </c>
      <c r="D68" s="20">
        <v>7.778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34">
        <v>0</v>
      </c>
      <c r="Y68" s="45">
        <v>0</v>
      </c>
      <c r="Z68" s="20">
        <v>0</v>
      </c>
      <c r="AA68" s="46">
        <v>0</v>
      </c>
      <c r="AB68" s="37">
        <v>0</v>
      </c>
      <c r="AC68" s="20">
        <v>0</v>
      </c>
      <c r="AD68" s="34">
        <v>0</v>
      </c>
      <c r="AE68" s="45">
        <v>0</v>
      </c>
      <c r="AF68" s="20">
        <v>0</v>
      </c>
      <c r="AG68" s="46">
        <v>0</v>
      </c>
      <c r="AH68" s="37">
        <v>0</v>
      </c>
      <c r="AI68" s="20">
        <v>0</v>
      </c>
      <c r="AJ68" s="20">
        <v>0</v>
      </c>
      <c r="AK68" s="16">
        <f t="shared" si="2"/>
        <v>7.778</v>
      </c>
      <c r="CB68" t="s">
        <v>6</v>
      </c>
      <c r="CC68" t="s">
        <v>7</v>
      </c>
    </row>
    <row r="69" spans="1:81" s="1" customFormat="1" ht="13.5" thickBot="1">
      <c r="A69" s="7"/>
      <c r="B69" s="54" t="s">
        <v>62</v>
      </c>
      <c r="C69" s="76" t="s">
        <v>662</v>
      </c>
      <c r="D69" s="20">
        <v>0</v>
      </c>
      <c r="E69" s="20">
        <v>924.669</v>
      </c>
      <c r="F69" s="20">
        <v>0</v>
      </c>
      <c r="G69" s="20">
        <v>0</v>
      </c>
      <c r="H69" s="20">
        <v>5753.80798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34">
        <v>0</v>
      </c>
      <c r="Y69" s="45">
        <v>0</v>
      </c>
      <c r="Z69" s="20">
        <v>0</v>
      </c>
      <c r="AA69" s="46">
        <v>0</v>
      </c>
      <c r="AB69" s="37">
        <v>0</v>
      </c>
      <c r="AC69" s="20">
        <v>0</v>
      </c>
      <c r="AD69" s="34">
        <v>0</v>
      </c>
      <c r="AE69" s="45">
        <v>0</v>
      </c>
      <c r="AF69" s="20">
        <v>0</v>
      </c>
      <c r="AG69" s="46">
        <v>0</v>
      </c>
      <c r="AH69" s="37">
        <v>0</v>
      </c>
      <c r="AI69" s="20">
        <v>0</v>
      </c>
      <c r="AJ69" s="20">
        <v>0</v>
      </c>
      <c r="AK69" s="16">
        <f t="shared" si="2"/>
        <v>6678.4769799999995</v>
      </c>
      <c r="CB69" t="s">
        <v>6</v>
      </c>
      <c r="CC69" t="s">
        <v>7</v>
      </c>
    </row>
    <row r="70" spans="2:79" s="1" customFormat="1" ht="10.5" thickBot="1">
      <c r="B70" s="61" t="s">
        <v>75</v>
      </c>
      <c r="C70" s="72"/>
      <c r="D70" s="12">
        <f aca="true" t="shared" si="9" ref="D70:Y70">SUM(D71:D81)</f>
        <v>34.815</v>
      </c>
      <c r="E70" s="13">
        <f t="shared" si="9"/>
        <v>3034.523</v>
      </c>
      <c r="F70" s="14">
        <f t="shared" si="9"/>
        <v>9876.6</v>
      </c>
      <c r="G70" s="13">
        <f t="shared" si="9"/>
        <v>0</v>
      </c>
      <c r="H70" s="13">
        <f t="shared" si="9"/>
        <v>22709.62526</v>
      </c>
      <c r="I70" s="13">
        <f t="shared" si="9"/>
        <v>2515</v>
      </c>
      <c r="J70" s="13">
        <f t="shared" si="9"/>
        <v>0</v>
      </c>
      <c r="K70" s="13">
        <f t="shared" si="9"/>
        <v>0</v>
      </c>
      <c r="L70" s="13">
        <f t="shared" si="9"/>
        <v>0</v>
      </c>
      <c r="M70" s="13">
        <f t="shared" si="9"/>
        <v>230.57780000000002</v>
      </c>
      <c r="N70" s="13">
        <f t="shared" si="9"/>
        <v>0</v>
      </c>
      <c r="O70" s="13">
        <f t="shared" si="9"/>
        <v>0</v>
      </c>
      <c r="P70" s="13">
        <f t="shared" si="9"/>
        <v>0</v>
      </c>
      <c r="Q70" s="13">
        <f t="shared" si="9"/>
        <v>909.088</v>
      </c>
      <c r="R70" s="13">
        <f t="shared" si="9"/>
        <v>147.21699999999998</v>
      </c>
      <c r="S70" s="15">
        <f t="shared" si="9"/>
        <v>0</v>
      </c>
      <c r="T70" s="15">
        <f t="shared" si="9"/>
        <v>0</v>
      </c>
      <c r="U70" s="15">
        <f t="shared" si="9"/>
        <v>0</v>
      </c>
      <c r="V70" s="15">
        <f t="shared" si="9"/>
        <v>0</v>
      </c>
      <c r="W70" s="15">
        <f t="shared" si="9"/>
        <v>0</v>
      </c>
      <c r="X70" s="15">
        <f t="shared" si="9"/>
        <v>0</v>
      </c>
      <c r="Y70" s="42">
        <f t="shared" si="9"/>
        <v>0</v>
      </c>
      <c r="Z70" s="15"/>
      <c r="AA70" s="30"/>
      <c r="AB70" s="36">
        <f>SUM(AB71:AB81)</f>
        <v>0</v>
      </c>
      <c r="AC70" s="15"/>
      <c r="AD70" s="15"/>
      <c r="AE70" s="56">
        <f aca="true" t="shared" si="10" ref="AE70:AJ70">SUM(AE71:AE81)</f>
        <v>10593.039999999999</v>
      </c>
      <c r="AF70" s="13">
        <f t="shared" si="10"/>
        <v>1786.4730000000002</v>
      </c>
      <c r="AG70" s="15">
        <f t="shared" si="10"/>
        <v>8806.567</v>
      </c>
      <c r="AH70" s="56">
        <f t="shared" si="10"/>
        <v>2066.061</v>
      </c>
      <c r="AI70" s="13">
        <f t="shared" si="10"/>
        <v>357.509</v>
      </c>
      <c r="AJ70" s="30">
        <f t="shared" si="10"/>
        <v>1708.5520000000001</v>
      </c>
      <c r="AK70" s="55">
        <f t="shared" si="2"/>
        <v>52116.547060000004</v>
      </c>
      <c r="AM70" s="8">
        <f aca="true" t="shared" si="11" ref="AM70:AX70">D70</f>
        <v>34.815</v>
      </c>
      <c r="AN70" s="8">
        <f t="shared" si="11"/>
        <v>3034.523</v>
      </c>
      <c r="AO70" s="8">
        <f t="shared" si="11"/>
        <v>9876.6</v>
      </c>
      <c r="AP70" s="8">
        <f t="shared" si="11"/>
        <v>0</v>
      </c>
      <c r="AQ70" s="8">
        <f t="shared" si="11"/>
        <v>22709.62526</v>
      </c>
      <c r="AR70" s="8">
        <f t="shared" si="11"/>
        <v>2515</v>
      </c>
      <c r="AS70" s="8">
        <f t="shared" si="11"/>
        <v>0</v>
      </c>
      <c r="AT70" s="8">
        <f t="shared" si="11"/>
        <v>0</v>
      </c>
      <c r="AU70" s="8">
        <f t="shared" si="11"/>
        <v>0</v>
      </c>
      <c r="AV70" s="8">
        <f t="shared" si="11"/>
        <v>230.57780000000002</v>
      </c>
      <c r="AW70" s="8">
        <f t="shared" si="11"/>
        <v>0</v>
      </c>
      <c r="AX70" s="8">
        <f t="shared" si="11"/>
        <v>0</v>
      </c>
      <c r="AY70" s="8" t="e">
        <f>#REF!</f>
        <v>#REF!</v>
      </c>
      <c r="AZ70" s="8">
        <f>P70</f>
        <v>0</v>
      </c>
      <c r="BA70" s="8" t="e">
        <f>#REF!</f>
        <v>#REF!</v>
      </c>
      <c r="BB70" s="8" t="e">
        <f>#REF!</f>
        <v>#REF!</v>
      </c>
      <c r="BC70" s="8">
        <f>Q70</f>
        <v>909.088</v>
      </c>
      <c r="BD70" s="8">
        <f>R70</f>
        <v>147.21699999999998</v>
      </c>
      <c r="BE70" s="8" t="e">
        <f>#REF!</f>
        <v>#REF!</v>
      </c>
      <c r="BF70" s="8" t="e">
        <f>#REF!</f>
        <v>#REF!</v>
      </c>
      <c r="BG70" s="8">
        <f aca="true" t="shared" si="12" ref="BG70:BY70">S70</f>
        <v>0</v>
      </c>
      <c r="BH70" s="8">
        <f t="shared" si="12"/>
        <v>0</v>
      </c>
      <c r="BI70" s="8">
        <f t="shared" si="12"/>
        <v>0</v>
      </c>
      <c r="BJ70" s="8">
        <f t="shared" si="12"/>
        <v>0</v>
      </c>
      <c r="BK70" s="8">
        <f t="shared" si="12"/>
        <v>0</v>
      </c>
      <c r="BL70" s="8">
        <f t="shared" si="12"/>
        <v>0</v>
      </c>
      <c r="BM70" s="8">
        <f t="shared" si="12"/>
        <v>0</v>
      </c>
      <c r="BN70" s="8">
        <f t="shared" si="12"/>
        <v>0</v>
      </c>
      <c r="BO70" s="8">
        <f t="shared" si="12"/>
        <v>0</v>
      </c>
      <c r="BP70" s="8">
        <f t="shared" si="12"/>
        <v>0</v>
      </c>
      <c r="BQ70" s="8">
        <f t="shared" si="12"/>
        <v>0</v>
      </c>
      <c r="BR70" s="8">
        <f t="shared" si="12"/>
        <v>0</v>
      </c>
      <c r="BS70" s="8">
        <f t="shared" si="12"/>
        <v>10593.039999999999</v>
      </c>
      <c r="BT70" s="8">
        <f t="shared" si="12"/>
        <v>1786.4730000000002</v>
      </c>
      <c r="BU70" s="8">
        <f t="shared" si="12"/>
        <v>8806.567</v>
      </c>
      <c r="BV70" s="8">
        <f t="shared" si="12"/>
        <v>2066.061</v>
      </c>
      <c r="BW70" s="8">
        <f t="shared" si="12"/>
        <v>357.509</v>
      </c>
      <c r="BX70" s="8">
        <f t="shared" si="12"/>
        <v>1708.5520000000001</v>
      </c>
      <c r="BY70" s="8">
        <f t="shared" si="12"/>
        <v>52116.547060000004</v>
      </c>
      <c r="BZ70" s="8"/>
      <c r="CA70" s="8"/>
    </row>
    <row r="71" spans="1:81" s="1" customFormat="1" ht="21" thickBot="1">
      <c r="A71" s="7"/>
      <c r="B71" s="54" t="s">
        <v>64</v>
      </c>
      <c r="C71" s="76" t="s">
        <v>415</v>
      </c>
      <c r="D71" s="20">
        <v>11.214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34">
        <v>0</v>
      </c>
      <c r="Y71" s="45">
        <v>0</v>
      </c>
      <c r="Z71" s="20">
        <v>0</v>
      </c>
      <c r="AA71" s="46">
        <v>0</v>
      </c>
      <c r="AB71" s="37">
        <v>0</v>
      </c>
      <c r="AC71" s="20">
        <v>0</v>
      </c>
      <c r="AD71" s="34">
        <v>0</v>
      </c>
      <c r="AE71" s="45">
        <v>0</v>
      </c>
      <c r="AF71" s="20">
        <v>0</v>
      </c>
      <c r="AG71" s="46">
        <v>0</v>
      </c>
      <c r="AH71" s="37">
        <v>0</v>
      </c>
      <c r="AI71" s="20">
        <v>0</v>
      </c>
      <c r="AJ71" s="20">
        <v>0</v>
      </c>
      <c r="AK71" s="16">
        <f t="shared" si="2"/>
        <v>11.214</v>
      </c>
      <c r="CB71" t="s">
        <v>6</v>
      </c>
      <c r="CC71" t="s">
        <v>7</v>
      </c>
    </row>
    <row r="72" spans="1:81" s="1" customFormat="1" ht="13.5" thickBot="1">
      <c r="A72" s="7"/>
      <c r="B72" s="54" t="s">
        <v>65</v>
      </c>
      <c r="C72" s="76" t="s">
        <v>416</v>
      </c>
      <c r="D72" s="20">
        <v>0</v>
      </c>
      <c r="E72" s="20">
        <v>517.538</v>
      </c>
      <c r="F72" s="20">
        <v>1847.6</v>
      </c>
      <c r="G72" s="20">
        <v>0</v>
      </c>
      <c r="H72" s="20">
        <v>3486.3588</v>
      </c>
      <c r="I72" s="20">
        <v>0</v>
      </c>
      <c r="J72" s="20">
        <v>0</v>
      </c>
      <c r="K72" s="20">
        <v>0</v>
      </c>
      <c r="L72" s="20">
        <v>0</v>
      </c>
      <c r="M72" s="20">
        <v>42.45744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34">
        <v>0</v>
      </c>
      <c r="Y72" s="45">
        <v>0</v>
      </c>
      <c r="Z72" s="20">
        <v>0</v>
      </c>
      <c r="AA72" s="46">
        <v>0</v>
      </c>
      <c r="AB72" s="37">
        <v>0</v>
      </c>
      <c r="AC72" s="20">
        <v>0</v>
      </c>
      <c r="AD72" s="34">
        <v>0</v>
      </c>
      <c r="AE72" s="45">
        <v>0</v>
      </c>
      <c r="AF72" s="20">
        <v>0</v>
      </c>
      <c r="AG72" s="46">
        <v>0</v>
      </c>
      <c r="AH72" s="37">
        <v>511.306</v>
      </c>
      <c r="AI72" s="20">
        <v>32.038</v>
      </c>
      <c r="AJ72" s="20">
        <v>479.268</v>
      </c>
      <c r="AK72" s="16">
        <f t="shared" si="2"/>
        <v>6405.26024</v>
      </c>
      <c r="CB72" t="s">
        <v>6</v>
      </c>
      <c r="CC72" t="s">
        <v>7</v>
      </c>
    </row>
    <row r="73" spans="1:81" s="1" customFormat="1" ht="13.5" thickBot="1">
      <c r="A73" s="7"/>
      <c r="B73" s="54" t="s">
        <v>66</v>
      </c>
      <c r="C73" s="76" t="s">
        <v>417</v>
      </c>
      <c r="D73" s="20">
        <v>0</v>
      </c>
      <c r="E73" s="20">
        <v>797.392</v>
      </c>
      <c r="F73" s="20">
        <v>2511</v>
      </c>
      <c r="G73" s="20">
        <v>0</v>
      </c>
      <c r="H73" s="20">
        <v>4360.03934</v>
      </c>
      <c r="I73" s="20">
        <v>0</v>
      </c>
      <c r="J73" s="20">
        <v>0</v>
      </c>
      <c r="K73" s="20">
        <v>0</v>
      </c>
      <c r="L73" s="20">
        <v>0</v>
      </c>
      <c r="M73" s="20">
        <v>95.77861</v>
      </c>
      <c r="N73" s="20">
        <v>0</v>
      </c>
      <c r="O73" s="20">
        <v>0</v>
      </c>
      <c r="P73" s="20">
        <v>0</v>
      </c>
      <c r="Q73" s="20">
        <v>0</v>
      </c>
      <c r="R73" s="20">
        <v>22.882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34">
        <v>0</v>
      </c>
      <c r="Y73" s="45">
        <v>0</v>
      </c>
      <c r="Z73" s="20">
        <v>0</v>
      </c>
      <c r="AA73" s="46">
        <v>0</v>
      </c>
      <c r="AB73" s="37">
        <v>0</v>
      </c>
      <c r="AC73" s="20">
        <v>0</v>
      </c>
      <c r="AD73" s="34">
        <v>0</v>
      </c>
      <c r="AE73" s="45">
        <v>496.53</v>
      </c>
      <c r="AF73" s="20">
        <v>452.23</v>
      </c>
      <c r="AG73" s="46">
        <v>44.3</v>
      </c>
      <c r="AH73" s="37">
        <v>342.469</v>
      </c>
      <c r="AI73" s="20">
        <v>157.854</v>
      </c>
      <c r="AJ73" s="20">
        <v>184.615</v>
      </c>
      <c r="AK73" s="16">
        <f t="shared" si="2"/>
        <v>8626.09095</v>
      </c>
      <c r="CB73" t="s">
        <v>6</v>
      </c>
      <c r="CC73" t="s">
        <v>7</v>
      </c>
    </row>
    <row r="74" spans="1:81" s="1" customFormat="1" ht="13.5" thickBot="1">
      <c r="A74" s="7"/>
      <c r="B74" s="54" t="s">
        <v>67</v>
      </c>
      <c r="C74" s="76" t="s">
        <v>418</v>
      </c>
      <c r="D74" s="20">
        <v>0</v>
      </c>
      <c r="E74" s="20">
        <v>766.724</v>
      </c>
      <c r="F74" s="20">
        <v>2864.4</v>
      </c>
      <c r="G74" s="20">
        <v>0</v>
      </c>
      <c r="H74" s="20">
        <v>5521.41412</v>
      </c>
      <c r="I74" s="20">
        <v>0</v>
      </c>
      <c r="J74" s="20">
        <v>0</v>
      </c>
      <c r="K74" s="20">
        <v>0</v>
      </c>
      <c r="L74" s="20">
        <v>0</v>
      </c>
      <c r="M74" s="20">
        <v>92.34175</v>
      </c>
      <c r="N74" s="20">
        <v>0</v>
      </c>
      <c r="O74" s="20">
        <v>0</v>
      </c>
      <c r="P74" s="20">
        <v>0</v>
      </c>
      <c r="Q74" s="20">
        <v>0</v>
      </c>
      <c r="R74" s="20">
        <v>124.335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34">
        <v>0</v>
      </c>
      <c r="Y74" s="45">
        <v>0</v>
      </c>
      <c r="Z74" s="20">
        <v>0</v>
      </c>
      <c r="AA74" s="46">
        <v>0</v>
      </c>
      <c r="AB74" s="37">
        <v>0</v>
      </c>
      <c r="AC74" s="20">
        <v>0</v>
      </c>
      <c r="AD74" s="34">
        <v>0</v>
      </c>
      <c r="AE74" s="45">
        <v>827.679</v>
      </c>
      <c r="AF74" s="20">
        <v>349.774</v>
      </c>
      <c r="AG74" s="46">
        <v>477.905</v>
      </c>
      <c r="AH74" s="37">
        <v>1015.554</v>
      </c>
      <c r="AI74" s="20">
        <v>167.617</v>
      </c>
      <c r="AJ74" s="20">
        <v>847.937</v>
      </c>
      <c r="AK74" s="16">
        <f t="shared" si="2"/>
        <v>11212.44787</v>
      </c>
      <c r="CB74" t="s">
        <v>6</v>
      </c>
      <c r="CC74" t="s">
        <v>7</v>
      </c>
    </row>
    <row r="75" spans="1:81" s="1" customFormat="1" ht="13.5" thickBot="1">
      <c r="A75" s="7"/>
      <c r="B75" s="54" t="s">
        <v>68</v>
      </c>
      <c r="C75" s="76" t="s">
        <v>419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1585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34">
        <v>0</v>
      </c>
      <c r="Y75" s="45">
        <v>0</v>
      </c>
      <c r="Z75" s="20">
        <v>0</v>
      </c>
      <c r="AA75" s="46">
        <v>0</v>
      </c>
      <c r="AB75" s="37">
        <v>0</v>
      </c>
      <c r="AC75" s="20">
        <v>0</v>
      </c>
      <c r="AD75" s="34">
        <v>0</v>
      </c>
      <c r="AE75" s="45">
        <v>0</v>
      </c>
      <c r="AF75" s="20">
        <v>0</v>
      </c>
      <c r="AG75" s="46">
        <v>0</v>
      </c>
      <c r="AH75" s="37">
        <v>0</v>
      </c>
      <c r="AI75" s="20">
        <v>0</v>
      </c>
      <c r="AJ75" s="20">
        <v>0</v>
      </c>
      <c r="AK75" s="16">
        <f aca="true" t="shared" si="13" ref="AK75:AK138">SUM(D75:X75)+Y75+AB75+AE75+AH75</f>
        <v>1585</v>
      </c>
      <c r="CB75" t="s">
        <v>6</v>
      </c>
      <c r="CC75" t="s">
        <v>7</v>
      </c>
    </row>
    <row r="76" spans="1:81" s="1" customFormat="1" ht="21" thickBot="1">
      <c r="A76" s="7"/>
      <c r="B76" s="54" t="s">
        <v>69</v>
      </c>
      <c r="C76" s="76" t="s">
        <v>420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930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34">
        <v>0</v>
      </c>
      <c r="Y76" s="45">
        <v>0</v>
      </c>
      <c r="Z76" s="20">
        <v>0</v>
      </c>
      <c r="AA76" s="46">
        <v>0</v>
      </c>
      <c r="AB76" s="37">
        <v>0</v>
      </c>
      <c r="AC76" s="20">
        <v>0</v>
      </c>
      <c r="AD76" s="34">
        <v>0</v>
      </c>
      <c r="AE76" s="45">
        <v>0</v>
      </c>
      <c r="AF76" s="20">
        <v>0</v>
      </c>
      <c r="AG76" s="46">
        <v>0</v>
      </c>
      <c r="AH76" s="37">
        <v>0</v>
      </c>
      <c r="AI76" s="20">
        <v>0</v>
      </c>
      <c r="AJ76" s="20">
        <v>0</v>
      </c>
      <c r="AK76" s="16">
        <f t="shared" si="13"/>
        <v>930</v>
      </c>
      <c r="CB76" t="s">
        <v>6</v>
      </c>
      <c r="CC76" t="s">
        <v>7</v>
      </c>
    </row>
    <row r="77" spans="1:81" s="1" customFormat="1" ht="13.5" thickBot="1">
      <c r="A77" s="7"/>
      <c r="B77" s="54" t="s">
        <v>70</v>
      </c>
      <c r="C77" s="76" t="s">
        <v>421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34">
        <v>0</v>
      </c>
      <c r="Y77" s="45">
        <v>0</v>
      </c>
      <c r="Z77" s="20">
        <v>0</v>
      </c>
      <c r="AA77" s="46">
        <v>0</v>
      </c>
      <c r="AB77" s="37">
        <v>0</v>
      </c>
      <c r="AC77" s="20">
        <v>0</v>
      </c>
      <c r="AD77" s="34">
        <v>0</v>
      </c>
      <c r="AE77" s="45">
        <v>933.914</v>
      </c>
      <c r="AF77" s="20">
        <v>933.914</v>
      </c>
      <c r="AG77" s="46">
        <v>0</v>
      </c>
      <c r="AH77" s="37">
        <v>0</v>
      </c>
      <c r="AI77" s="20">
        <v>0</v>
      </c>
      <c r="AJ77" s="20">
        <v>0</v>
      </c>
      <c r="AK77" s="16">
        <f t="shared" si="13"/>
        <v>933.914</v>
      </c>
      <c r="CB77" t="s">
        <v>6</v>
      </c>
      <c r="CC77" t="s">
        <v>7</v>
      </c>
    </row>
    <row r="78" spans="1:81" s="1" customFormat="1" ht="21" thickBot="1">
      <c r="A78" s="7"/>
      <c r="B78" s="54" t="s">
        <v>71</v>
      </c>
      <c r="C78" s="76" t="s">
        <v>422</v>
      </c>
      <c r="D78" s="20">
        <v>0</v>
      </c>
      <c r="E78" s="20">
        <v>526.246</v>
      </c>
      <c r="F78" s="20">
        <v>2653.6</v>
      </c>
      <c r="G78" s="20">
        <v>0</v>
      </c>
      <c r="H78" s="20">
        <v>7664.26794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909.088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34">
        <v>0</v>
      </c>
      <c r="Y78" s="45">
        <v>0</v>
      </c>
      <c r="Z78" s="20">
        <v>0</v>
      </c>
      <c r="AA78" s="46">
        <v>0</v>
      </c>
      <c r="AB78" s="37">
        <v>0</v>
      </c>
      <c r="AC78" s="20">
        <v>0</v>
      </c>
      <c r="AD78" s="34">
        <v>0</v>
      </c>
      <c r="AE78" s="45">
        <v>312.012</v>
      </c>
      <c r="AF78" s="20">
        <v>50.555</v>
      </c>
      <c r="AG78" s="46">
        <v>261.457</v>
      </c>
      <c r="AH78" s="37">
        <v>196.732</v>
      </c>
      <c r="AI78" s="20">
        <v>0</v>
      </c>
      <c r="AJ78" s="20">
        <v>196.732</v>
      </c>
      <c r="AK78" s="16">
        <f t="shared" si="13"/>
        <v>12261.94594</v>
      </c>
      <c r="CB78" t="s">
        <v>6</v>
      </c>
      <c r="CC78" t="s">
        <v>7</v>
      </c>
    </row>
    <row r="79" spans="1:81" s="1" customFormat="1" ht="13.5" thickBot="1">
      <c r="A79" s="7"/>
      <c r="B79" s="54" t="s">
        <v>72</v>
      </c>
      <c r="C79" s="76" t="s">
        <v>423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34">
        <v>0</v>
      </c>
      <c r="Y79" s="45">
        <v>0</v>
      </c>
      <c r="Z79" s="20">
        <v>0</v>
      </c>
      <c r="AA79" s="46">
        <v>0</v>
      </c>
      <c r="AB79" s="37">
        <v>0</v>
      </c>
      <c r="AC79" s="20">
        <v>0</v>
      </c>
      <c r="AD79" s="34">
        <v>0</v>
      </c>
      <c r="AE79" s="45">
        <v>8022.905</v>
      </c>
      <c r="AF79" s="20">
        <v>0</v>
      </c>
      <c r="AG79" s="46">
        <v>8022.905</v>
      </c>
      <c r="AH79" s="37">
        <v>0</v>
      </c>
      <c r="AI79" s="20">
        <v>0</v>
      </c>
      <c r="AJ79" s="20">
        <v>0</v>
      </c>
      <c r="AK79" s="16">
        <f t="shared" si="13"/>
        <v>8022.905</v>
      </c>
      <c r="CB79" t="s">
        <v>6</v>
      </c>
      <c r="CC79" t="s">
        <v>7</v>
      </c>
    </row>
    <row r="80" spans="1:81" s="1" customFormat="1" ht="13.5" thickBot="1">
      <c r="A80" s="7"/>
      <c r="B80" s="54" t="s">
        <v>73</v>
      </c>
      <c r="C80" s="76" t="s">
        <v>424</v>
      </c>
      <c r="D80" s="20">
        <v>0</v>
      </c>
      <c r="E80" s="20">
        <v>426.623</v>
      </c>
      <c r="F80" s="20">
        <v>0</v>
      </c>
      <c r="G80" s="20">
        <v>0</v>
      </c>
      <c r="H80" s="20">
        <v>1677.54506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34">
        <v>0</v>
      </c>
      <c r="Y80" s="45">
        <v>0</v>
      </c>
      <c r="Z80" s="20">
        <v>0</v>
      </c>
      <c r="AA80" s="46">
        <v>0</v>
      </c>
      <c r="AB80" s="37">
        <v>0</v>
      </c>
      <c r="AC80" s="20">
        <v>0</v>
      </c>
      <c r="AD80" s="34">
        <v>0</v>
      </c>
      <c r="AE80" s="45">
        <v>0</v>
      </c>
      <c r="AF80" s="20">
        <v>0</v>
      </c>
      <c r="AG80" s="46">
        <v>0</v>
      </c>
      <c r="AH80" s="37">
        <v>0</v>
      </c>
      <c r="AI80" s="20">
        <v>0</v>
      </c>
      <c r="AJ80" s="20">
        <v>0</v>
      </c>
      <c r="AK80" s="16">
        <f t="shared" si="13"/>
        <v>2104.16806</v>
      </c>
      <c r="CB80" t="s">
        <v>6</v>
      </c>
      <c r="CC80" t="s">
        <v>7</v>
      </c>
    </row>
    <row r="81" spans="1:81" s="1" customFormat="1" ht="13.5" thickBot="1">
      <c r="A81" s="7"/>
      <c r="B81" s="54" t="s">
        <v>74</v>
      </c>
      <c r="C81" s="76" t="s">
        <v>425</v>
      </c>
      <c r="D81" s="20">
        <v>23.601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34">
        <v>0</v>
      </c>
      <c r="Y81" s="45">
        <v>0</v>
      </c>
      <c r="Z81" s="20">
        <v>0</v>
      </c>
      <c r="AA81" s="46">
        <v>0</v>
      </c>
      <c r="AB81" s="37">
        <v>0</v>
      </c>
      <c r="AC81" s="20">
        <v>0</v>
      </c>
      <c r="AD81" s="34">
        <v>0</v>
      </c>
      <c r="AE81" s="45">
        <v>0</v>
      </c>
      <c r="AF81" s="20">
        <v>0</v>
      </c>
      <c r="AG81" s="46">
        <v>0</v>
      </c>
      <c r="AH81" s="37">
        <v>0</v>
      </c>
      <c r="AI81" s="20">
        <v>0</v>
      </c>
      <c r="AJ81" s="20">
        <v>0</v>
      </c>
      <c r="AK81" s="16">
        <f t="shared" si="13"/>
        <v>23.601</v>
      </c>
      <c r="CB81" t="s">
        <v>6</v>
      </c>
      <c r="CC81" t="s">
        <v>7</v>
      </c>
    </row>
    <row r="82" spans="2:79" s="1" customFormat="1" ht="10.5" thickBot="1">
      <c r="B82" s="61" t="s">
        <v>92</v>
      </c>
      <c r="C82" s="72"/>
      <c r="D82" s="12">
        <f aca="true" t="shared" si="14" ref="D82:Y82">SUM(D83:D98)</f>
        <v>0</v>
      </c>
      <c r="E82" s="13">
        <f t="shared" si="14"/>
        <v>10827.395999999999</v>
      </c>
      <c r="F82" s="14">
        <f t="shared" si="14"/>
        <v>9568.432</v>
      </c>
      <c r="G82" s="13">
        <f t="shared" si="14"/>
        <v>1273.6</v>
      </c>
      <c r="H82" s="13">
        <f t="shared" si="14"/>
        <v>11084.424939999999</v>
      </c>
      <c r="I82" s="13">
        <f t="shared" si="14"/>
        <v>0</v>
      </c>
      <c r="J82" s="13">
        <f t="shared" si="14"/>
        <v>3740</v>
      </c>
      <c r="K82" s="13">
        <f t="shared" si="14"/>
        <v>188.00099999999998</v>
      </c>
      <c r="L82" s="13">
        <f t="shared" si="14"/>
        <v>119.111</v>
      </c>
      <c r="M82" s="13">
        <f t="shared" si="14"/>
        <v>0</v>
      </c>
      <c r="N82" s="13">
        <f t="shared" si="14"/>
        <v>0</v>
      </c>
      <c r="O82" s="13">
        <f t="shared" si="14"/>
        <v>33.88</v>
      </c>
      <c r="P82" s="13">
        <f t="shared" si="14"/>
        <v>0</v>
      </c>
      <c r="Q82" s="13">
        <f t="shared" si="14"/>
        <v>0</v>
      </c>
      <c r="R82" s="13">
        <f t="shared" si="14"/>
        <v>63.808</v>
      </c>
      <c r="S82" s="15">
        <f t="shared" si="14"/>
        <v>0</v>
      </c>
      <c r="T82" s="15">
        <f t="shared" si="14"/>
        <v>0</v>
      </c>
      <c r="U82" s="15">
        <f t="shared" si="14"/>
        <v>0</v>
      </c>
      <c r="V82" s="15">
        <f t="shared" si="14"/>
        <v>0</v>
      </c>
      <c r="W82" s="15">
        <f t="shared" si="14"/>
        <v>0</v>
      </c>
      <c r="X82" s="15">
        <f t="shared" si="14"/>
        <v>0</v>
      </c>
      <c r="Y82" s="42">
        <f t="shared" si="14"/>
        <v>0</v>
      </c>
      <c r="Z82" s="15"/>
      <c r="AA82" s="30"/>
      <c r="AB82" s="36">
        <f>SUM(AB83:AB98)</f>
        <v>0</v>
      </c>
      <c r="AC82" s="15"/>
      <c r="AD82" s="15"/>
      <c r="AE82" s="56">
        <f aca="true" t="shared" si="15" ref="AE82:AJ82">SUM(AE83:AE98)</f>
        <v>736803.419</v>
      </c>
      <c r="AF82" s="13">
        <f t="shared" si="15"/>
        <v>728958.699</v>
      </c>
      <c r="AG82" s="15">
        <f t="shared" si="15"/>
        <v>7844.72</v>
      </c>
      <c r="AH82" s="56">
        <f t="shared" si="15"/>
        <v>12364.923999999999</v>
      </c>
      <c r="AI82" s="13">
        <f t="shared" si="15"/>
        <v>3810.861</v>
      </c>
      <c r="AJ82" s="30">
        <f t="shared" si="15"/>
        <v>8554.063</v>
      </c>
      <c r="AK82" s="55">
        <f t="shared" si="13"/>
        <v>786066.9959399999</v>
      </c>
      <c r="AM82" s="8">
        <f aca="true" t="shared" si="16" ref="AM82:AX82">D82</f>
        <v>0</v>
      </c>
      <c r="AN82" s="8">
        <f t="shared" si="16"/>
        <v>10827.395999999999</v>
      </c>
      <c r="AO82" s="8">
        <f t="shared" si="16"/>
        <v>9568.432</v>
      </c>
      <c r="AP82" s="8">
        <f t="shared" si="16"/>
        <v>1273.6</v>
      </c>
      <c r="AQ82" s="8">
        <f t="shared" si="16"/>
        <v>11084.424939999999</v>
      </c>
      <c r="AR82" s="8">
        <f t="shared" si="16"/>
        <v>0</v>
      </c>
      <c r="AS82" s="8">
        <f t="shared" si="16"/>
        <v>3740</v>
      </c>
      <c r="AT82" s="8">
        <f t="shared" si="16"/>
        <v>188.00099999999998</v>
      </c>
      <c r="AU82" s="8">
        <f t="shared" si="16"/>
        <v>119.111</v>
      </c>
      <c r="AV82" s="8">
        <f t="shared" si="16"/>
        <v>0</v>
      </c>
      <c r="AW82" s="8">
        <f t="shared" si="16"/>
        <v>0</v>
      </c>
      <c r="AX82" s="8">
        <f t="shared" si="16"/>
        <v>33.88</v>
      </c>
      <c r="AY82" s="8" t="e">
        <f>#REF!</f>
        <v>#REF!</v>
      </c>
      <c r="AZ82" s="8">
        <f>P82</f>
        <v>0</v>
      </c>
      <c r="BA82" s="8" t="e">
        <f>#REF!</f>
        <v>#REF!</v>
      </c>
      <c r="BB82" s="8" t="e">
        <f>#REF!</f>
        <v>#REF!</v>
      </c>
      <c r="BC82" s="8">
        <f>Q82</f>
        <v>0</v>
      </c>
      <c r="BD82" s="8">
        <f>R82</f>
        <v>63.808</v>
      </c>
      <c r="BE82" s="8" t="e">
        <f>#REF!</f>
        <v>#REF!</v>
      </c>
      <c r="BF82" s="8" t="e">
        <f>#REF!</f>
        <v>#REF!</v>
      </c>
      <c r="BG82" s="8">
        <f aca="true" t="shared" si="17" ref="BG82:BY82">S82</f>
        <v>0</v>
      </c>
      <c r="BH82" s="8">
        <f t="shared" si="17"/>
        <v>0</v>
      </c>
      <c r="BI82" s="8">
        <f t="shared" si="17"/>
        <v>0</v>
      </c>
      <c r="BJ82" s="8">
        <f t="shared" si="17"/>
        <v>0</v>
      </c>
      <c r="BK82" s="8">
        <f t="shared" si="17"/>
        <v>0</v>
      </c>
      <c r="BL82" s="8">
        <f t="shared" si="17"/>
        <v>0</v>
      </c>
      <c r="BM82" s="8">
        <f t="shared" si="17"/>
        <v>0</v>
      </c>
      <c r="BN82" s="8">
        <f t="shared" si="17"/>
        <v>0</v>
      </c>
      <c r="BO82" s="8">
        <f t="shared" si="17"/>
        <v>0</v>
      </c>
      <c r="BP82" s="8">
        <f t="shared" si="17"/>
        <v>0</v>
      </c>
      <c r="BQ82" s="8">
        <f t="shared" si="17"/>
        <v>0</v>
      </c>
      <c r="BR82" s="8">
        <f t="shared" si="17"/>
        <v>0</v>
      </c>
      <c r="BS82" s="8">
        <f t="shared" si="17"/>
        <v>736803.419</v>
      </c>
      <c r="BT82" s="8">
        <f t="shared" si="17"/>
        <v>728958.699</v>
      </c>
      <c r="BU82" s="8">
        <f t="shared" si="17"/>
        <v>7844.72</v>
      </c>
      <c r="BV82" s="8">
        <f t="shared" si="17"/>
        <v>12364.923999999999</v>
      </c>
      <c r="BW82" s="8">
        <f t="shared" si="17"/>
        <v>3810.861</v>
      </c>
      <c r="BX82" s="8">
        <f t="shared" si="17"/>
        <v>8554.063</v>
      </c>
      <c r="BY82" s="8">
        <f t="shared" si="17"/>
        <v>786066.9959399999</v>
      </c>
      <c r="BZ82" s="8"/>
      <c r="CA82" s="8"/>
    </row>
    <row r="83" spans="1:81" s="1" customFormat="1" ht="21" thickBot="1">
      <c r="A83" s="7"/>
      <c r="B83" s="54" t="s">
        <v>76</v>
      </c>
      <c r="C83" s="76" t="s">
        <v>426</v>
      </c>
      <c r="D83" s="20">
        <v>0</v>
      </c>
      <c r="E83" s="20">
        <v>5565.344</v>
      </c>
      <c r="F83" s="20">
        <v>2613.3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35.399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34">
        <v>0</v>
      </c>
      <c r="Y83" s="45">
        <v>0</v>
      </c>
      <c r="Z83" s="20">
        <v>0</v>
      </c>
      <c r="AA83" s="46">
        <v>0</v>
      </c>
      <c r="AB83" s="37">
        <v>0</v>
      </c>
      <c r="AC83" s="20">
        <v>0</v>
      </c>
      <c r="AD83" s="34">
        <v>0</v>
      </c>
      <c r="AE83" s="45">
        <v>0</v>
      </c>
      <c r="AF83" s="20">
        <v>0</v>
      </c>
      <c r="AG83" s="46">
        <v>0</v>
      </c>
      <c r="AH83" s="37">
        <v>0</v>
      </c>
      <c r="AI83" s="20">
        <v>0</v>
      </c>
      <c r="AJ83" s="20">
        <v>0</v>
      </c>
      <c r="AK83" s="16">
        <f t="shared" si="13"/>
        <v>8214.043</v>
      </c>
      <c r="CB83" t="s">
        <v>6</v>
      </c>
      <c r="CC83" t="s">
        <v>7</v>
      </c>
    </row>
    <row r="84" spans="1:81" s="1" customFormat="1" ht="21" thickBot="1">
      <c r="A84" s="7"/>
      <c r="B84" s="54" t="s">
        <v>77</v>
      </c>
      <c r="C84" s="76" t="s">
        <v>427</v>
      </c>
      <c r="D84" s="20">
        <v>0</v>
      </c>
      <c r="E84" s="20">
        <v>2443.204</v>
      </c>
      <c r="F84" s="20">
        <v>2968.4</v>
      </c>
      <c r="G84" s="20">
        <v>0</v>
      </c>
      <c r="H84" s="20">
        <v>6153.80304</v>
      </c>
      <c r="I84" s="20">
        <v>0</v>
      </c>
      <c r="J84" s="20">
        <v>0</v>
      </c>
      <c r="K84" s="20">
        <v>43.659</v>
      </c>
      <c r="L84" s="20">
        <v>69.486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63.808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34">
        <v>0</v>
      </c>
      <c r="Y84" s="45">
        <v>0</v>
      </c>
      <c r="Z84" s="20">
        <v>0</v>
      </c>
      <c r="AA84" s="46">
        <v>0</v>
      </c>
      <c r="AB84" s="37">
        <v>0</v>
      </c>
      <c r="AC84" s="20">
        <v>0</v>
      </c>
      <c r="AD84" s="34">
        <v>0</v>
      </c>
      <c r="AE84" s="45">
        <v>24846.729</v>
      </c>
      <c r="AF84" s="20">
        <v>24846.729</v>
      </c>
      <c r="AG84" s="46">
        <v>0</v>
      </c>
      <c r="AH84" s="37">
        <v>0</v>
      </c>
      <c r="AI84" s="20">
        <v>0</v>
      </c>
      <c r="AJ84" s="20">
        <v>0</v>
      </c>
      <c r="AK84" s="16">
        <f t="shared" si="13"/>
        <v>36589.08904</v>
      </c>
      <c r="CB84" t="s">
        <v>6</v>
      </c>
      <c r="CC84" t="s">
        <v>7</v>
      </c>
    </row>
    <row r="85" spans="1:81" s="1" customFormat="1" ht="13.5" thickBot="1">
      <c r="A85" s="7"/>
      <c r="B85" s="54" t="s">
        <v>78</v>
      </c>
      <c r="C85" s="76" t="s">
        <v>428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34">
        <v>0</v>
      </c>
      <c r="Y85" s="45">
        <v>0</v>
      </c>
      <c r="Z85" s="20">
        <v>0</v>
      </c>
      <c r="AA85" s="46">
        <v>0</v>
      </c>
      <c r="AB85" s="37">
        <v>0</v>
      </c>
      <c r="AC85" s="20">
        <v>0</v>
      </c>
      <c r="AD85" s="34">
        <v>0</v>
      </c>
      <c r="AE85" s="45">
        <v>258068.08</v>
      </c>
      <c r="AF85" s="20">
        <v>258068.08</v>
      </c>
      <c r="AG85" s="46">
        <v>0</v>
      </c>
      <c r="AH85" s="37">
        <v>0</v>
      </c>
      <c r="AI85" s="20">
        <v>0</v>
      </c>
      <c r="AJ85" s="20">
        <v>0</v>
      </c>
      <c r="AK85" s="16">
        <f t="shared" si="13"/>
        <v>258068.08</v>
      </c>
      <c r="CB85" t="s">
        <v>6</v>
      </c>
      <c r="CC85" t="s">
        <v>7</v>
      </c>
    </row>
    <row r="86" spans="1:81" s="1" customFormat="1" ht="21" thickBot="1">
      <c r="A86" s="7"/>
      <c r="B86" s="54" t="s">
        <v>79</v>
      </c>
      <c r="C86" s="76" t="s">
        <v>429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33.88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34">
        <v>0</v>
      </c>
      <c r="Y86" s="45">
        <v>0</v>
      </c>
      <c r="Z86" s="20">
        <v>0</v>
      </c>
      <c r="AA86" s="46">
        <v>0</v>
      </c>
      <c r="AB86" s="37">
        <v>0</v>
      </c>
      <c r="AC86" s="20">
        <v>0</v>
      </c>
      <c r="AD86" s="34">
        <v>0</v>
      </c>
      <c r="AE86" s="45">
        <v>0</v>
      </c>
      <c r="AF86" s="20">
        <v>0</v>
      </c>
      <c r="AG86" s="46">
        <v>0</v>
      </c>
      <c r="AH86" s="37">
        <v>0</v>
      </c>
      <c r="AI86" s="20">
        <v>0</v>
      </c>
      <c r="AJ86" s="20">
        <v>0</v>
      </c>
      <c r="AK86" s="16">
        <f t="shared" si="13"/>
        <v>33.88</v>
      </c>
      <c r="CB86" t="s">
        <v>6</v>
      </c>
      <c r="CC86" t="s">
        <v>7</v>
      </c>
    </row>
    <row r="87" spans="1:81" s="1" customFormat="1" ht="13.5" thickBot="1">
      <c r="A87" s="7"/>
      <c r="B87" s="54" t="s">
        <v>80</v>
      </c>
      <c r="C87" s="76" t="s">
        <v>430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2040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34">
        <v>0</v>
      </c>
      <c r="Y87" s="45">
        <v>0</v>
      </c>
      <c r="Z87" s="20">
        <v>0</v>
      </c>
      <c r="AA87" s="46">
        <v>0</v>
      </c>
      <c r="AB87" s="37">
        <v>0</v>
      </c>
      <c r="AC87" s="20">
        <v>0</v>
      </c>
      <c r="AD87" s="34">
        <v>0</v>
      </c>
      <c r="AE87" s="45">
        <v>0</v>
      </c>
      <c r="AF87" s="20">
        <v>0</v>
      </c>
      <c r="AG87" s="46">
        <v>0</v>
      </c>
      <c r="AH87" s="37">
        <v>0</v>
      </c>
      <c r="AI87" s="20">
        <v>0</v>
      </c>
      <c r="AJ87" s="20">
        <v>0</v>
      </c>
      <c r="AK87" s="16">
        <f t="shared" si="13"/>
        <v>2040</v>
      </c>
      <c r="CB87" t="s">
        <v>6</v>
      </c>
      <c r="CC87" t="s">
        <v>7</v>
      </c>
    </row>
    <row r="88" spans="1:81" s="1" customFormat="1" ht="13.5" thickBot="1">
      <c r="A88" s="7"/>
      <c r="B88" s="54" t="s">
        <v>81</v>
      </c>
      <c r="C88" s="76" t="s">
        <v>431</v>
      </c>
      <c r="D88" s="20">
        <v>0</v>
      </c>
      <c r="E88" s="20">
        <v>219.076</v>
      </c>
      <c r="F88" s="20">
        <v>1377.28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34">
        <v>0</v>
      </c>
      <c r="Y88" s="45">
        <v>0</v>
      </c>
      <c r="Z88" s="20">
        <v>0</v>
      </c>
      <c r="AA88" s="46">
        <v>0</v>
      </c>
      <c r="AB88" s="37">
        <v>0</v>
      </c>
      <c r="AC88" s="20">
        <v>0</v>
      </c>
      <c r="AD88" s="34">
        <v>0</v>
      </c>
      <c r="AE88" s="45">
        <v>0</v>
      </c>
      <c r="AF88" s="20">
        <v>0</v>
      </c>
      <c r="AG88" s="46">
        <v>0</v>
      </c>
      <c r="AH88" s="37">
        <v>214.389</v>
      </c>
      <c r="AI88" s="20">
        <v>25.638</v>
      </c>
      <c r="AJ88" s="20">
        <v>188.751</v>
      </c>
      <c r="AK88" s="16">
        <f t="shared" si="13"/>
        <v>1810.745</v>
      </c>
      <c r="CB88" t="s">
        <v>6</v>
      </c>
      <c r="CC88" t="s">
        <v>7</v>
      </c>
    </row>
    <row r="89" spans="1:81" s="1" customFormat="1" ht="13.5" thickBot="1">
      <c r="A89" s="7"/>
      <c r="B89" s="54" t="s">
        <v>82</v>
      </c>
      <c r="C89" s="76" t="s">
        <v>432</v>
      </c>
      <c r="D89" s="20">
        <v>0</v>
      </c>
      <c r="E89" s="20">
        <v>678.934</v>
      </c>
      <c r="F89" s="20">
        <v>0</v>
      </c>
      <c r="G89" s="20">
        <v>1273.6</v>
      </c>
      <c r="H89" s="20">
        <v>0</v>
      </c>
      <c r="I89" s="20">
        <v>0</v>
      </c>
      <c r="J89" s="20">
        <v>0</v>
      </c>
      <c r="K89" s="20">
        <v>22.275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34">
        <v>0</v>
      </c>
      <c r="Y89" s="45">
        <v>0</v>
      </c>
      <c r="Z89" s="20">
        <v>0</v>
      </c>
      <c r="AA89" s="46">
        <v>0</v>
      </c>
      <c r="AB89" s="37">
        <v>0</v>
      </c>
      <c r="AC89" s="20">
        <v>0</v>
      </c>
      <c r="AD89" s="34">
        <v>0</v>
      </c>
      <c r="AE89" s="45">
        <v>0</v>
      </c>
      <c r="AF89" s="20">
        <v>0</v>
      </c>
      <c r="AG89" s="46">
        <v>0</v>
      </c>
      <c r="AH89" s="37">
        <v>0</v>
      </c>
      <c r="AI89" s="20">
        <v>0</v>
      </c>
      <c r="AJ89" s="20">
        <v>0</v>
      </c>
      <c r="AK89" s="16">
        <f t="shared" si="13"/>
        <v>1974.809</v>
      </c>
      <c r="CB89" t="s">
        <v>6</v>
      </c>
      <c r="CC89" t="s">
        <v>7</v>
      </c>
    </row>
    <row r="90" spans="1:81" s="1" customFormat="1" ht="21" thickBot="1">
      <c r="A90" s="7"/>
      <c r="B90" s="54" t="s">
        <v>83</v>
      </c>
      <c r="C90" s="76" t="s">
        <v>433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34">
        <v>0</v>
      </c>
      <c r="Y90" s="45">
        <v>0</v>
      </c>
      <c r="Z90" s="20">
        <v>0</v>
      </c>
      <c r="AA90" s="46">
        <v>0</v>
      </c>
      <c r="AB90" s="37">
        <v>0</v>
      </c>
      <c r="AC90" s="20">
        <v>0</v>
      </c>
      <c r="AD90" s="34">
        <v>0</v>
      </c>
      <c r="AE90" s="45">
        <v>0</v>
      </c>
      <c r="AF90" s="20">
        <v>0</v>
      </c>
      <c r="AG90" s="46">
        <v>0</v>
      </c>
      <c r="AH90" s="37">
        <v>742.874</v>
      </c>
      <c r="AI90" s="20">
        <v>0</v>
      </c>
      <c r="AJ90" s="20">
        <v>742.874</v>
      </c>
      <c r="AK90" s="16">
        <f t="shared" si="13"/>
        <v>742.874</v>
      </c>
      <c r="CB90" t="s">
        <v>6</v>
      </c>
      <c r="CC90" t="s">
        <v>7</v>
      </c>
    </row>
    <row r="91" spans="1:81" s="1" customFormat="1" ht="13.5" thickBot="1">
      <c r="A91" s="7"/>
      <c r="B91" s="54" t="s">
        <v>84</v>
      </c>
      <c r="C91" s="76" t="s">
        <v>434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34">
        <v>0</v>
      </c>
      <c r="Y91" s="45">
        <v>0</v>
      </c>
      <c r="Z91" s="20">
        <v>0</v>
      </c>
      <c r="AA91" s="46">
        <v>0</v>
      </c>
      <c r="AB91" s="37">
        <v>0</v>
      </c>
      <c r="AC91" s="20">
        <v>0</v>
      </c>
      <c r="AD91" s="34">
        <v>0</v>
      </c>
      <c r="AE91" s="45">
        <v>0</v>
      </c>
      <c r="AF91" s="20">
        <v>0</v>
      </c>
      <c r="AG91" s="46">
        <v>0</v>
      </c>
      <c r="AH91" s="37">
        <v>3785.223</v>
      </c>
      <c r="AI91" s="20">
        <v>3785.223</v>
      </c>
      <c r="AJ91" s="20">
        <v>0</v>
      </c>
      <c r="AK91" s="16">
        <f t="shared" si="13"/>
        <v>3785.223</v>
      </c>
      <c r="CB91" t="s">
        <v>6</v>
      </c>
      <c r="CC91" t="s">
        <v>7</v>
      </c>
    </row>
    <row r="92" spans="1:81" s="1" customFormat="1" ht="21" thickBot="1">
      <c r="A92" s="7"/>
      <c r="B92" s="54" t="s">
        <v>85</v>
      </c>
      <c r="C92" s="76" t="s">
        <v>435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34">
        <v>0</v>
      </c>
      <c r="Y92" s="45">
        <v>0</v>
      </c>
      <c r="Z92" s="20">
        <v>0</v>
      </c>
      <c r="AA92" s="46">
        <v>0</v>
      </c>
      <c r="AB92" s="37">
        <v>0</v>
      </c>
      <c r="AC92" s="20">
        <v>0</v>
      </c>
      <c r="AD92" s="34">
        <v>0</v>
      </c>
      <c r="AE92" s="45">
        <v>7844.72</v>
      </c>
      <c r="AF92" s="20">
        <v>0</v>
      </c>
      <c r="AG92" s="46">
        <v>7844.72</v>
      </c>
      <c r="AH92" s="37">
        <v>7622.438</v>
      </c>
      <c r="AI92" s="20">
        <v>0</v>
      </c>
      <c r="AJ92" s="20">
        <v>7622.438</v>
      </c>
      <c r="AK92" s="16">
        <f t="shared" si="13"/>
        <v>15467.158</v>
      </c>
      <c r="CB92" t="s">
        <v>6</v>
      </c>
      <c r="CC92" t="s">
        <v>7</v>
      </c>
    </row>
    <row r="93" spans="1:81" s="1" customFormat="1" ht="13.5" thickBot="1">
      <c r="A93" s="7"/>
      <c r="B93" s="54" t="s">
        <v>86</v>
      </c>
      <c r="C93" s="76" t="s">
        <v>436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34">
        <v>0</v>
      </c>
      <c r="Y93" s="45">
        <v>0</v>
      </c>
      <c r="Z93" s="20">
        <v>0</v>
      </c>
      <c r="AA93" s="46">
        <v>0</v>
      </c>
      <c r="AB93" s="37">
        <v>0</v>
      </c>
      <c r="AC93" s="20">
        <v>0</v>
      </c>
      <c r="AD93" s="34">
        <v>0</v>
      </c>
      <c r="AE93" s="45">
        <v>153398.557</v>
      </c>
      <c r="AF93" s="20">
        <v>153398.557</v>
      </c>
      <c r="AG93" s="46">
        <v>0</v>
      </c>
      <c r="AH93" s="37">
        <v>0</v>
      </c>
      <c r="AI93" s="20">
        <v>0</v>
      </c>
      <c r="AJ93" s="20">
        <v>0</v>
      </c>
      <c r="AK93" s="16">
        <f t="shared" si="13"/>
        <v>153398.557</v>
      </c>
      <c r="CB93" t="s">
        <v>6</v>
      </c>
      <c r="CC93" t="s">
        <v>7</v>
      </c>
    </row>
    <row r="94" spans="1:81" s="1" customFormat="1" ht="21" thickBot="1">
      <c r="A94" s="7"/>
      <c r="B94" s="54" t="s">
        <v>87</v>
      </c>
      <c r="C94" s="76" t="s">
        <v>437</v>
      </c>
      <c r="D94" s="20">
        <v>0</v>
      </c>
      <c r="E94" s="20">
        <v>693.196</v>
      </c>
      <c r="F94" s="20">
        <v>778.1</v>
      </c>
      <c r="G94" s="20">
        <v>0</v>
      </c>
      <c r="H94" s="20">
        <v>2036.10074</v>
      </c>
      <c r="I94" s="20">
        <v>0</v>
      </c>
      <c r="J94" s="20">
        <v>0</v>
      </c>
      <c r="K94" s="20">
        <v>32.967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34">
        <v>0</v>
      </c>
      <c r="Y94" s="45">
        <v>0</v>
      </c>
      <c r="Z94" s="20">
        <v>0</v>
      </c>
      <c r="AA94" s="46">
        <v>0</v>
      </c>
      <c r="AB94" s="37">
        <v>0</v>
      </c>
      <c r="AC94" s="20">
        <v>0</v>
      </c>
      <c r="AD94" s="34">
        <v>0</v>
      </c>
      <c r="AE94" s="45">
        <v>0</v>
      </c>
      <c r="AF94" s="20">
        <v>0</v>
      </c>
      <c r="AG94" s="46">
        <v>0</v>
      </c>
      <c r="AH94" s="37">
        <v>0</v>
      </c>
      <c r="AI94" s="20">
        <v>0</v>
      </c>
      <c r="AJ94" s="20">
        <v>0</v>
      </c>
      <c r="AK94" s="16">
        <f t="shared" si="13"/>
        <v>3540.3637400000002</v>
      </c>
      <c r="CB94" t="s">
        <v>6</v>
      </c>
      <c r="CC94" t="s">
        <v>7</v>
      </c>
    </row>
    <row r="95" spans="1:81" s="1" customFormat="1" ht="13.5" thickBot="1">
      <c r="A95" s="7"/>
      <c r="B95" s="54" t="s">
        <v>88</v>
      </c>
      <c r="C95" s="76" t="s">
        <v>438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34">
        <v>0</v>
      </c>
      <c r="Y95" s="45">
        <v>0</v>
      </c>
      <c r="Z95" s="20">
        <v>0</v>
      </c>
      <c r="AA95" s="46">
        <v>0</v>
      </c>
      <c r="AB95" s="37">
        <v>0</v>
      </c>
      <c r="AC95" s="20">
        <v>0</v>
      </c>
      <c r="AD95" s="34">
        <v>0</v>
      </c>
      <c r="AE95" s="45">
        <v>160050.983</v>
      </c>
      <c r="AF95" s="20">
        <v>160050.983</v>
      </c>
      <c r="AG95" s="46">
        <v>0</v>
      </c>
      <c r="AH95" s="37">
        <v>0</v>
      </c>
      <c r="AI95" s="20">
        <v>0</v>
      </c>
      <c r="AJ95" s="20">
        <v>0</v>
      </c>
      <c r="AK95" s="16">
        <f t="shared" si="13"/>
        <v>160050.983</v>
      </c>
      <c r="CB95" t="s">
        <v>6</v>
      </c>
      <c r="CC95" t="s">
        <v>7</v>
      </c>
    </row>
    <row r="96" spans="1:81" s="1" customFormat="1" ht="13.5" thickBot="1">
      <c r="A96" s="7"/>
      <c r="B96" s="54" t="s">
        <v>89</v>
      </c>
      <c r="C96" s="76" t="s">
        <v>439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34">
        <v>0</v>
      </c>
      <c r="Y96" s="45">
        <v>0</v>
      </c>
      <c r="Z96" s="20">
        <v>0</v>
      </c>
      <c r="AA96" s="46">
        <v>0</v>
      </c>
      <c r="AB96" s="37">
        <v>0</v>
      </c>
      <c r="AC96" s="20">
        <v>0</v>
      </c>
      <c r="AD96" s="34">
        <v>0</v>
      </c>
      <c r="AE96" s="45">
        <v>132594.35</v>
      </c>
      <c r="AF96" s="20">
        <v>132594.35</v>
      </c>
      <c r="AG96" s="46">
        <v>0</v>
      </c>
      <c r="AH96" s="37">
        <v>0</v>
      </c>
      <c r="AI96" s="20">
        <v>0</v>
      </c>
      <c r="AJ96" s="20">
        <v>0</v>
      </c>
      <c r="AK96" s="16">
        <f t="shared" si="13"/>
        <v>132594.35</v>
      </c>
      <c r="CB96" t="s">
        <v>6</v>
      </c>
      <c r="CC96" t="s">
        <v>7</v>
      </c>
    </row>
    <row r="97" spans="1:81" s="1" customFormat="1" ht="13.5" thickBot="1">
      <c r="A97" s="7"/>
      <c r="B97" s="54" t="s">
        <v>90</v>
      </c>
      <c r="C97" s="76" t="s">
        <v>440</v>
      </c>
      <c r="D97" s="20">
        <v>0</v>
      </c>
      <c r="E97" s="20">
        <v>1227.642</v>
      </c>
      <c r="F97" s="20">
        <v>1831.352</v>
      </c>
      <c r="G97" s="20">
        <v>0</v>
      </c>
      <c r="H97" s="20">
        <v>2894.52116</v>
      </c>
      <c r="I97" s="20">
        <v>0</v>
      </c>
      <c r="J97" s="20">
        <v>0</v>
      </c>
      <c r="K97" s="20">
        <v>89.1</v>
      </c>
      <c r="L97" s="20">
        <v>14.226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34">
        <v>0</v>
      </c>
      <c r="Y97" s="45">
        <v>0</v>
      </c>
      <c r="Z97" s="20">
        <v>0</v>
      </c>
      <c r="AA97" s="46">
        <v>0</v>
      </c>
      <c r="AB97" s="37">
        <v>0</v>
      </c>
      <c r="AC97" s="20">
        <v>0</v>
      </c>
      <c r="AD97" s="34">
        <v>0</v>
      </c>
      <c r="AE97" s="45">
        <v>0</v>
      </c>
      <c r="AF97" s="20">
        <v>0</v>
      </c>
      <c r="AG97" s="46">
        <v>0</v>
      </c>
      <c r="AH97" s="37">
        <v>0</v>
      </c>
      <c r="AI97" s="20">
        <v>0</v>
      </c>
      <c r="AJ97" s="20">
        <v>0</v>
      </c>
      <c r="AK97" s="16">
        <f t="shared" si="13"/>
        <v>6056.84116</v>
      </c>
      <c r="CB97" t="s">
        <v>6</v>
      </c>
      <c r="CC97" t="s">
        <v>7</v>
      </c>
    </row>
    <row r="98" spans="1:81" s="1" customFormat="1" ht="13.5" thickBot="1">
      <c r="A98" s="7"/>
      <c r="B98" s="54" t="s">
        <v>91</v>
      </c>
      <c r="C98" s="76" t="s">
        <v>441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1700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34">
        <v>0</v>
      </c>
      <c r="Y98" s="45">
        <v>0</v>
      </c>
      <c r="Z98" s="20">
        <v>0</v>
      </c>
      <c r="AA98" s="46">
        <v>0</v>
      </c>
      <c r="AB98" s="37">
        <v>0</v>
      </c>
      <c r="AC98" s="20">
        <v>0</v>
      </c>
      <c r="AD98" s="34">
        <v>0</v>
      </c>
      <c r="AE98" s="45">
        <v>0</v>
      </c>
      <c r="AF98" s="20">
        <v>0</v>
      </c>
      <c r="AG98" s="46">
        <v>0</v>
      </c>
      <c r="AH98" s="37">
        <v>0</v>
      </c>
      <c r="AI98" s="20">
        <v>0</v>
      </c>
      <c r="AJ98" s="20">
        <v>0</v>
      </c>
      <c r="AK98" s="16">
        <f t="shared" si="13"/>
        <v>1700</v>
      </c>
      <c r="CB98" t="s">
        <v>6</v>
      </c>
      <c r="CC98" t="s">
        <v>7</v>
      </c>
    </row>
    <row r="99" spans="2:79" s="1" customFormat="1" ht="10.5" thickBot="1">
      <c r="B99" s="61" t="s">
        <v>119</v>
      </c>
      <c r="C99" s="72"/>
      <c r="D99" s="12">
        <f aca="true" t="shared" si="18" ref="D99:Y99">SUM(D100:D125)</f>
        <v>306.84400000000005</v>
      </c>
      <c r="E99" s="13">
        <f t="shared" si="18"/>
        <v>4652.130999999999</v>
      </c>
      <c r="F99" s="14">
        <f t="shared" si="18"/>
        <v>10023.536</v>
      </c>
      <c r="G99" s="13">
        <f t="shared" si="18"/>
        <v>0</v>
      </c>
      <c r="H99" s="13">
        <f t="shared" si="18"/>
        <v>25020.28736</v>
      </c>
      <c r="I99" s="13">
        <f t="shared" si="18"/>
        <v>3218</v>
      </c>
      <c r="J99" s="13">
        <f t="shared" si="18"/>
        <v>0</v>
      </c>
      <c r="K99" s="13">
        <f t="shared" si="18"/>
        <v>189.78300000000002</v>
      </c>
      <c r="L99" s="13">
        <f t="shared" si="18"/>
        <v>107.402</v>
      </c>
      <c r="M99" s="13">
        <f t="shared" si="18"/>
        <v>0</v>
      </c>
      <c r="N99" s="13">
        <f t="shared" si="18"/>
        <v>144.53751</v>
      </c>
      <c r="O99" s="13">
        <f t="shared" si="18"/>
        <v>0</v>
      </c>
      <c r="P99" s="13">
        <f t="shared" si="18"/>
        <v>0</v>
      </c>
      <c r="Q99" s="13">
        <f t="shared" si="18"/>
        <v>0</v>
      </c>
      <c r="R99" s="13">
        <f t="shared" si="18"/>
        <v>0</v>
      </c>
      <c r="S99" s="15">
        <f t="shared" si="18"/>
        <v>0</v>
      </c>
      <c r="T99" s="15">
        <f t="shared" si="18"/>
        <v>0</v>
      </c>
      <c r="U99" s="15">
        <f t="shared" si="18"/>
        <v>0</v>
      </c>
      <c r="V99" s="15">
        <f t="shared" si="18"/>
        <v>0</v>
      </c>
      <c r="W99" s="15">
        <f t="shared" si="18"/>
        <v>0</v>
      </c>
      <c r="X99" s="15">
        <f t="shared" si="18"/>
        <v>0</v>
      </c>
      <c r="Y99" s="42">
        <f t="shared" si="18"/>
        <v>0</v>
      </c>
      <c r="Z99" s="15"/>
      <c r="AA99" s="30"/>
      <c r="AB99" s="36">
        <f>SUM(AB100:AB125)</f>
        <v>0</v>
      </c>
      <c r="AC99" s="15"/>
      <c r="AD99" s="15"/>
      <c r="AE99" s="56">
        <f aca="true" t="shared" si="19" ref="AE99:AJ99">SUM(AE100:AE125)</f>
        <v>90279.37400000001</v>
      </c>
      <c r="AF99" s="13">
        <f t="shared" si="19"/>
        <v>112.989</v>
      </c>
      <c r="AG99" s="15">
        <f t="shared" si="19"/>
        <v>90166.38500000001</v>
      </c>
      <c r="AH99" s="56">
        <f t="shared" si="19"/>
        <v>33620.977</v>
      </c>
      <c r="AI99" s="13">
        <f t="shared" si="19"/>
        <v>16378.478</v>
      </c>
      <c r="AJ99" s="30">
        <f t="shared" si="19"/>
        <v>17242.499</v>
      </c>
      <c r="AK99" s="55">
        <f t="shared" si="13"/>
        <v>167562.87187000003</v>
      </c>
      <c r="AM99" s="8">
        <f aca="true" t="shared" si="20" ref="AM99:AX99">D99</f>
        <v>306.84400000000005</v>
      </c>
      <c r="AN99" s="8">
        <f t="shared" si="20"/>
        <v>4652.130999999999</v>
      </c>
      <c r="AO99" s="8">
        <f t="shared" si="20"/>
        <v>10023.536</v>
      </c>
      <c r="AP99" s="8">
        <f t="shared" si="20"/>
        <v>0</v>
      </c>
      <c r="AQ99" s="8">
        <f t="shared" si="20"/>
        <v>25020.28736</v>
      </c>
      <c r="AR99" s="8">
        <f t="shared" si="20"/>
        <v>3218</v>
      </c>
      <c r="AS99" s="8">
        <f t="shared" si="20"/>
        <v>0</v>
      </c>
      <c r="AT99" s="8">
        <f t="shared" si="20"/>
        <v>189.78300000000002</v>
      </c>
      <c r="AU99" s="8">
        <f t="shared" si="20"/>
        <v>107.402</v>
      </c>
      <c r="AV99" s="8">
        <f t="shared" si="20"/>
        <v>0</v>
      </c>
      <c r="AW99" s="8">
        <f t="shared" si="20"/>
        <v>144.53751</v>
      </c>
      <c r="AX99" s="8">
        <f t="shared" si="20"/>
        <v>0</v>
      </c>
      <c r="AY99" s="8" t="e">
        <f>#REF!</f>
        <v>#REF!</v>
      </c>
      <c r="AZ99" s="8">
        <f>P99</f>
        <v>0</v>
      </c>
      <c r="BA99" s="8" t="e">
        <f>#REF!</f>
        <v>#REF!</v>
      </c>
      <c r="BB99" s="8" t="e">
        <f>#REF!</f>
        <v>#REF!</v>
      </c>
      <c r="BC99" s="8">
        <f>Q99</f>
        <v>0</v>
      </c>
      <c r="BD99" s="8">
        <f>R99</f>
        <v>0</v>
      </c>
      <c r="BE99" s="8" t="e">
        <f>#REF!</f>
        <v>#REF!</v>
      </c>
      <c r="BF99" s="8" t="e">
        <f>#REF!</f>
        <v>#REF!</v>
      </c>
      <c r="BG99" s="8">
        <f aca="true" t="shared" si="21" ref="BG99:BY99">S99</f>
        <v>0</v>
      </c>
      <c r="BH99" s="8">
        <f t="shared" si="21"/>
        <v>0</v>
      </c>
      <c r="BI99" s="8">
        <f t="shared" si="21"/>
        <v>0</v>
      </c>
      <c r="BJ99" s="8">
        <f t="shared" si="21"/>
        <v>0</v>
      </c>
      <c r="BK99" s="8">
        <f t="shared" si="21"/>
        <v>0</v>
      </c>
      <c r="BL99" s="8">
        <f t="shared" si="21"/>
        <v>0</v>
      </c>
      <c r="BM99" s="8">
        <f t="shared" si="21"/>
        <v>0</v>
      </c>
      <c r="BN99" s="8">
        <f t="shared" si="21"/>
        <v>0</v>
      </c>
      <c r="BO99" s="8">
        <f t="shared" si="21"/>
        <v>0</v>
      </c>
      <c r="BP99" s="8">
        <f t="shared" si="21"/>
        <v>0</v>
      </c>
      <c r="BQ99" s="8">
        <f t="shared" si="21"/>
        <v>0</v>
      </c>
      <c r="BR99" s="8">
        <f t="shared" si="21"/>
        <v>0</v>
      </c>
      <c r="BS99" s="8">
        <f t="shared" si="21"/>
        <v>90279.37400000001</v>
      </c>
      <c r="BT99" s="8">
        <f t="shared" si="21"/>
        <v>112.989</v>
      </c>
      <c r="BU99" s="8">
        <f t="shared" si="21"/>
        <v>90166.38500000001</v>
      </c>
      <c r="BV99" s="8">
        <f t="shared" si="21"/>
        <v>33620.977</v>
      </c>
      <c r="BW99" s="8">
        <f t="shared" si="21"/>
        <v>16378.478</v>
      </c>
      <c r="BX99" s="8">
        <f t="shared" si="21"/>
        <v>17242.499</v>
      </c>
      <c r="BY99" s="8">
        <f t="shared" si="21"/>
        <v>167562.87187000003</v>
      </c>
      <c r="BZ99" s="8"/>
      <c r="CA99" s="8"/>
    </row>
    <row r="100" spans="1:81" s="1" customFormat="1" ht="13.5" thickBot="1">
      <c r="A100" s="7"/>
      <c r="B100" s="54" t="s">
        <v>93</v>
      </c>
      <c r="C100" s="76" t="s">
        <v>442</v>
      </c>
      <c r="D100" s="20">
        <v>7.732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34">
        <v>0</v>
      </c>
      <c r="Y100" s="45">
        <v>0</v>
      </c>
      <c r="Z100" s="20">
        <v>0</v>
      </c>
      <c r="AA100" s="46">
        <v>0</v>
      </c>
      <c r="AB100" s="37">
        <v>0</v>
      </c>
      <c r="AC100" s="20">
        <v>0</v>
      </c>
      <c r="AD100" s="34">
        <v>0</v>
      </c>
      <c r="AE100" s="45">
        <v>0</v>
      </c>
      <c r="AF100" s="20">
        <v>0</v>
      </c>
      <c r="AG100" s="46">
        <v>0</v>
      </c>
      <c r="AH100" s="37">
        <v>0</v>
      </c>
      <c r="AI100" s="20">
        <v>0</v>
      </c>
      <c r="AJ100" s="20">
        <v>0</v>
      </c>
      <c r="AK100" s="16">
        <f t="shared" si="13"/>
        <v>7.732</v>
      </c>
      <c r="CB100" t="s">
        <v>6</v>
      </c>
      <c r="CC100" t="s">
        <v>7</v>
      </c>
    </row>
    <row r="101" spans="1:81" s="1" customFormat="1" ht="13.5" thickBot="1">
      <c r="A101" s="7"/>
      <c r="B101" s="54" t="s">
        <v>94</v>
      </c>
      <c r="C101" s="76" t="s">
        <v>443</v>
      </c>
      <c r="D101" s="20">
        <v>0</v>
      </c>
      <c r="E101" s="20">
        <v>12.208</v>
      </c>
      <c r="F101" s="20">
        <v>0</v>
      </c>
      <c r="G101" s="20">
        <v>0</v>
      </c>
      <c r="H101" s="20">
        <v>221.88288</v>
      </c>
      <c r="I101" s="20">
        <v>0</v>
      </c>
      <c r="J101" s="20">
        <v>0</v>
      </c>
      <c r="K101" s="20">
        <v>5.346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34">
        <v>0</v>
      </c>
      <c r="Y101" s="45">
        <v>0</v>
      </c>
      <c r="Z101" s="20">
        <v>0</v>
      </c>
      <c r="AA101" s="46">
        <v>0</v>
      </c>
      <c r="AB101" s="37">
        <v>0</v>
      </c>
      <c r="AC101" s="20">
        <v>0</v>
      </c>
      <c r="AD101" s="34">
        <v>0</v>
      </c>
      <c r="AE101" s="45">
        <v>0</v>
      </c>
      <c r="AF101" s="20">
        <v>0</v>
      </c>
      <c r="AG101" s="46">
        <v>0</v>
      </c>
      <c r="AH101" s="37">
        <v>0</v>
      </c>
      <c r="AI101" s="20">
        <v>0</v>
      </c>
      <c r="AJ101" s="20">
        <v>0</v>
      </c>
      <c r="AK101" s="16">
        <f t="shared" si="13"/>
        <v>239.43688</v>
      </c>
      <c r="CB101" t="s">
        <v>6</v>
      </c>
      <c r="CC101" t="s">
        <v>7</v>
      </c>
    </row>
    <row r="102" spans="1:81" s="1" customFormat="1" ht="13.5" thickBot="1">
      <c r="A102" s="7"/>
      <c r="B102" s="54" t="s">
        <v>95</v>
      </c>
      <c r="C102" s="76" t="s">
        <v>444</v>
      </c>
      <c r="D102" s="20">
        <v>0</v>
      </c>
      <c r="E102" s="20">
        <v>420.932</v>
      </c>
      <c r="F102" s="20">
        <v>0</v>
      </c>
      <c r="G102" s="20">
        <v>0</v>
      </c>
      <c r="H102" s="20">
        <v>240.53344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34">
        <v>0</v>
      </c>
      <c r="Y102" s="45">
        <v>0</v>
      </c>
      <c r="Z102" s="20">
        <v>0</v>
      </c>
      <c r="AA102" s="46">
        <v>0</v>
      </c>
      <c r="AB102" s="37">
        <v>0</v>
      </c>
      <c r="AC102" s="20">
        <v>0</v>
      </c>
      <c r="AD102" s="34">
        <v>0</v>
      </c>
      <c r="AE102" s="45">
        <v>0</v>
      </c>
      <c r="AF102" s="20">
        <v>0</v>
      </c>
      <c r="AG102" s="46">
        <v>0</v>
      </c>
      <c r="AH102" s="37">
        <v>0</v>
      </c>
      <c r="AI102" s="20">
        <v>0</v>
      </c>
      <c r="AJ102" s="20">
        <v>0</v>
      </c>
      <c r="AK102" s="16">
        <f t="shared" si="13"/>
        <v>661.4654400000001</v>
      </c>
      <c r="CB102" t="s">
        <v>6</v>
      </c>
      <c r="CC102" t="s">
        <v>7</v>
      </c>
    </row>
    <row r="103" spans="1:81" s="1" customFormat="1" ht="21" thickBot="1">
      <c r="A103" s="7"/>
      <c r="B103" s="54" t="s">
        <v>96</v>
      </c>
      <c r="C103" s="76" t="s">
        <v>445</v>
      </c>
      <c r="D103" s="20">
        <v>74.735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34">
        <v>0</v>
      </c>
      <c r="Y103" s="45">
        <v>0</v>
      </c>
      <c r="Z103" s="20">
        <v>0</v>
      </c>
      <c r="AA103" s="46">
        <v>0</v>
      </c>
      <c r="AB103" s="37">
        <v>0</v>
      </c>
      <c r="AC103" s="20">
        <v>0</v>
      </c>
      <c r="AD103" s="34">
        <v>0</v>
      </c>
      <c r="AE103" s="45">
        <v>0</v>
      </c>
      <c r="AF103" s="20">
        <v>0</v>
      </c>
      <c r="AG103" s="46">
        <v>0</v>
      </c>
      <c r="AH103" s="37">
        <v>0</v>
      </c>
      <c r="AI103" s="20">
        <v>0</v>
      </c>
      <c r="AJ103" s="20">
        <v>0</v>
      </c>
      <c r="AK103" s="16">
        <f t="shared" si="13"/>
        <v>74.735</v>
      </c>
      <c r="CB103" t="s">
        <v>6</v>
      </c>
      <c r="CC103" t="s">
        <v>7</v>
      </c>
    </row>
    <row r="104" spans="1:81" s="1" customFormat="1" ht="21" thickBot="1">
      <c r="A104" s="7"/>
      <c r="B104" s="54" t="s">
        <v>97</v>
      </c>
      <c r="C104" s="76" t="s">
        <v>446</v>
      </c>
      <c r="D104" s="20">
        <v>0</v>
      </c>
      <c r="E104" s="20">
        <v>35.463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34">
        <v>0</v>
      </c>
      <c r="Y104" s="45">
        <v>0</v>
      </c>
      <c r="Z104" s="20">
        <v>0</v>
      </c>
      <c r="AA104" s="46">
        <v>0</v>
      </c>
      <c r="AB104" s="37">
        <v>0</v>
      </c>
      <c r="AC104" s="20">
        <v>0</v>
      </c>
      <c r="AD104" s="34">
        <v>0</v>
      </c>
      <c r="AE104" s="45">
        <v>0</v>
      </c>
      <c r="AF104" s="20">
        <v>0</v>
      </c>
      <c r="AG104" s="46">
        <v>0</v>
      </c>
      <c r="AH104" s="37">
        <v>0</v>
      </c>
      <c r="AI104" s="20">
        <v>0</v>
      </c>
      <c r="AJ104" s="20">
        <v>0</v>
      </c>
      <c r="AK104" s="16">
        <f t="shared" si="13"/>
        <v>35.463</v>
      </c>
      <c r="CB104" t="s">
        <v>6</v>
      </c>
      <c r="CC104" t="s">
        <v>7</v>
      </c>
    </row>
    <row r="105" spans="1:81" s="1" customFormat="1" ht="21" thickBot="1">
      <c r="A105" s="7"/>
      <c r="B105" s="54" t="s">
        <v>98</v>
      </c>
      <c r="C105" s="76" t="s">
        <v>447</v>
      </c>
      <c r="D105" s="20">
        <v>2.609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34">
        <v>0</v>
      </c>
      <c r="Y105" s="45">
        <v>0</v>
      </c>
      <c r="Z105" s="20">
        <v>0</v>
      </c>
      <c r="AA105" s="46">
        <v>0</v>
      </c>
      <c r="AB105" s="37">
        <v>0</v>
      </c>
      <c r="AC105" s="20">
        <v>0</v>
      </c>
      <c r="AD105" s="34">
        <v>0</v>
      </c>
      <c r="AE105" s="45">
        <v>0</v>
      </c>
      <c r="AF105" s="20">
        <v>0</v>
      </c>
      <c r="AG105" s="46">
        <v>0</v>
      </c>
      <c r="AH105" s="37">
        <v>0</v>
      </c>
      <c r="AI105" s="20">
        <v>0</v>
      </c>
      <c r="AJ105" s="20">
        <v>0</v>
      </c>
      <c r="AK105" s="16">
        <f t="shared" si="13"/>
        <v>2.609</v>
      </c>
      <c r="CB105" t="s">
        <v>6</v>
      </c>
      <c r="CC105" t="s">
        <v>7</v>
      </c>
    </row>
    <row r="106" spans="1:81" s="1" customFormat="1" ht="21" thickBot="1">
      <c r="A106" s="7"/>
      <c r="B106" s="54" t="s">
        <v>99</v>
      </c>
      <c r="C106" s="76" t="s">
        <v>448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1609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34">
        <v>0</v>
      </c>
      <c r="Y106" s="45">
        <v>0</v>
      </c>
      <c r="Z106" s="20">
        <v>0</v>
      </c>
      <c r="AA106" s="46">
        <v>0</v>
      </c>
      <c r="AB106" s="37">
        <v>0</v>
      </c>
      <c r="AC106" s="20">
        <v>0</v>
      </c>
      <c r="AD106" s="34">
        <v>0</v>
      </c>
      <c r="AE106" s="45">
        <v>0</v>
      </c>
      <c r="AF106" s="20">
        <v>0</v>
      </c>
      <c r="AG106" s="46">
        <v>0</v>
      </c>
      <c r="AH106" s="37">
        <v>0</v>
      </c>
      <c r="AI106" s="20">
        <v>0</v>
      </c>
      <c r="AJ106" s="20">
        <v>0</v>
      </c>
      <c r="AK106" s="16">
        <f t="shared" si="13"/>
        <v>1609</v>
      </c>
      <c r="CB106" t="s">
        <v>6</v>
      </c>
      <c r="CC106" t="s">
        <v>7</v>
      </c>
    </row>
    <row r="107" spans="1:81" s="1" customFormat="1" ht="13.5" thickBot="1">
      <c r="A107" s="7"/>
      <c r="B107" s="54" t="s">
        <v>100</v>
      </c>
      <c r="C107" s="76" t="s">
        <v>449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1609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34">
        <v>0</v>
      </c>
      <c r="Y107" s="45">
        <v>0</v>
      </c>
      <c r="Z107" s="20">
        <v>0</v>
      </c>
      <c r="AA107" s="46">
        <v>0</v>
      </c>
      <c r="AB107" s="37">
        <v>0</v>
      </c>
      <c r="AC107" s="20">
        <v>0</v>
      </c>
      <c r="AD107" s="34">
        <v>0</v>
      </c>
      <c r="AE107" s="45">
        <v>0</v>
      </c>
      <c r="AF107" s="20">
        <v>0</v>
      </c>
      <c r="AG107" s="46">
        <v>0</v>
      </c>
      <c r="AH107" s="37">
        <v>0</v>
      </c>
      <c r="AI107" s="20">
        <v>0</v>
      </c>
      <c r="AJ107" s="20">
        <v>0</v>
      </c>
      <c r="AK107" s="16">
        <f t="shared" si="13"/>
        <v>1609</v>
      </c>
      <c r="CB107" t="s">
        <v>6</v>
      </c>
      <c r="CC107" t="s">
        <v>7</v>
      </c>
    </row>
    <row r="108" spans="1:81" s="1" customFormat="1" ht="13.5" thickBot="1">
      <c r="A108" s="7"/>
      <c r="B108" s="54" t="s">
        <v>101</v>
      </c>
      <c r="C108" s="76" t="s">
        <v>450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30.294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34">
        <v>0</v>
      </c>
      <c r="Y108" s="45">
        <v>0</v>
      </c>
      <c r="Z108" s="20">
        <v>0</v>
      </c>
      <c r="AA108" s="46">
        <v>0</v>
      </c>
      <c r="AB108" s="37">
        <v>0</v>
      </c>
      <c r="AC108" s="20">
        <v>0</v>
      </c>
      <c r="AD108" s="34">
        <v>0</v>
      </c>
      <c r="AE108" s="45">
        <v>0</v>
      </c>
      <c r="AF108" s="20">
        <v>0</v>
      </c>
      <c r="AG108" s="46">
        <v>0</v>
      </c>
      <c r="AH108" s="37">
        <v>0</v>
      </c>
      <c r="AI108" s="20">
        <v>0</v>
      </c>
      <c r="AJ108" s="20">
        <v>0</v>
      </c>
      <c r="AK108" s="16">
        <f t="shared" si="13"/>
        <v>30.294</v>
      </c>
      <c r="CB108" t="s">
        <v>6</v>
      </c>
      <c r="CC108" t="s">
        <v>7</v>
      </c>
    </row>
    <row r="109" spans="1:81" s="1" customFormat="1" ht="13.5" thickBot="1">
      <c r="A109" s="7"/>
      <c r="B109" s="54" t="s">
        <v>102</v>
      </c>
      <c r="C109" s="76" t="s">
        <v>451</v>
      </c>
      <c r="D109" s="20">
        <v>6.805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34">
        <v>0</v>
      </c>
      <c r="Y109" s="45">
        <v>0</v>
      </c>
      <c r="Z109" s="20">
        <v>0</v>
      </c>
      <c r="AA109" s="46">
        <v>0</v>
      </c>
      <c r="AB109" s="37">
        <v>0</v>
      </c>
      <c r="AC109" s="20">
        <v>0</v>
      </c>
      <c r="AD109" s="34">
        <v>0</v>
      </c>
      <c r="AE109" s="45">
        <v>0</v>
      </c>
      <c r="AF109" s="20">
        <v>0</v>
      </c>
      <c r="AG109" s="46">
        <v>0</v>
      </c>
      <c r="AH109" s="37">
        <v>0</v>
      </c>
      <c r="AI109" s="20">
        <v>0</v>
      </c>
      <c r="AJ109" s="20">
        <v>0</v>
      </c>
      <c r="AK109" s="16">
        <f t="shared" si="13"/>
        <v>6.805</v>
      </c>
      <c r="CB109" t="s">
        <v>6</v>
      </c>
      <c r="CC109" t="s">
        <v>7</v>
      </c>
    </row>
    <row r="110" spans="1:81" s="1" customFormat="1" ht="13.5" thickBot="1">
      <c r="A110" s="7"/>
      <c r="B110" s="54" t="s">
        <v>103</v>
      </c>
      <c r="C110" s="76" t="s">
        <v>452</v>
      </c>
      <c r="D110" s="20">
        <v>202.491</v>
      </c>
      <c r="E110" s="20">
        <v>66.986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34">
        <v>0</v>
      </c>
      <c r="Y110" s="45">
        <v>0</v>
      </c>
      <c r="Z110" s="20">
        <v>0</v>
      </c>
      <c r="AA110" s="46">
        <v>0</v>
      </c>
      <c r="AB110" s="37">
        <v>0</v>
      </c>
      <c r="AC110" s="20">
        <v>0</v>
      </c>
      <c r="AD110" s="34">
        <v>0</v>
      </c>
      <c r="AE110" s="45">
        <v>0</v>
      </c>
      <c r="AF110" s="20">
        <v>0</v>
      </c>
      <c r="AG110" s="46">
        <v>0</v>
      </c>
      <c r="AH110" s="37">
        <v>0</v>
      </c>
      <c r="AI110" s="20">
        <v>0</v>
      </c>
      <c r="AJ110" s="20">
        <v>0</v>
      </c>
      <c r="AK110" s="16">
        <f t="shared" si="13"/>
        <v>269.47700000000003</v>
      </c>
      <c r="CB110" t="s">
        <v>6</v>
      </c>
      <c r="CC110" t="s">
        <v>7</v>
      </c>
    </row>
    <row r="111" spans="1:81" s="1" customFormat="1" ht="13.5" thickBot="1">
      <c r="A111" s="7"/>
      <c r="B111" s="54" t="s">
        <v>104</v>
      </c>
      <c r="C111" s="76" t="s">
        <v>453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2.673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34">
        <v>0</v>
      </c>
      <c r="Y111" s="45">
        <v>0</v>
      </c>
      <c r="Z111" s="20">
        <v>0</v>
      </c>
      <c r="AA111" s="46">
        <v>0</v>
      </c>
      <c r="AB111" s="37">
        <v>0</v>
      </c>
      <c r="AC111" s="20">
        <v>0</v>
      </c>
      <c r="AD111" s="34">
        <v>0</v>
      </c>
      <c r="AE111" s="45">
        <v>0</v>
      </c>
      <c r="AF111" s="20">
        <v>0</v>
      </c>
      <c r="AG111" s="46">
        <v>0</v>
      </c>
      <c r="AH111" s="37">
        <v>0</v>
      </c>
      <c r="AI111" s="20">
        <v>0</v>
      </c>
      <c r="AJ111" s="20">
        <v>0</v>
      </c>
      <c r="AK111" s="16">
        <f t="shared" si="13"/>
        <v>2.673</v>
      </c>
      <c r="CB111" t="s">
        <v>6</v>
      </c>
      <c r="CC111" t="s">
        <v>7</v>
      </c>
    </row>
    <row r="112" spans="1:81" s="1" customFormat="1" ht="21" thickBot="1">
      <c r="A112" s="7"/>
      <c r="B112" s="54" t="s">
        <v>105</v>
      </c>
      <c r="C112" s="76" t="s">
        <v>454</v>
      </c>
      <c r="D112" s="20">
        <v>3.824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34">
        <v>0</v>
      </c>
      <c r="Y112" s="45">
        <v>0</v>
      </c>
      <c r="Z112" s="20">
        <v>0</v>
      </c>
      <c r="AA112" s="46">
        <v>0</v>
      </c>
      <c r="AB112" s="37">
        <v>0</v>
      </c>
      <c r="AC112" s="20">
        <v>0</v>
      </c>
      <c r="AD112" s="34">
        <v>0</v>
      </c>
      <c r="AE112" s="45">
        <v>0</v>
      </c>
      <c r="AF112" s="20">
        <v>0</v>
      </c>
      <c r="AG112" s="46">
        <v>0</v>
      </c>
      <c r="AH112" s="37">
        <v>0</v>
      </c>
      <c r="AI112" s="20">
        <v>0</v>
      </c>
      <c r="AJ112" s="20">
        <v>0</v>
      </c>
      <c r="AK112" s="16">
        <f t="shared" si="13"/>
        <v>3.824</v>
      </c>
      <c r="CB112" t="s">
        <v>6</v>
      </c>
      <c r="CC112" t="s">
        <v>7</v>
      </c>
    </row>
    <row r="113" spans="1:81" s="1" customFormat="1" ht="21" thickBot="1">
      <c r="A113" s="7"/>
      <c r="B113" s="54" t="s">
        <v>106</v>
      </c>
      <c r="C113" s="76" t="s">
        <v>455</v>
      </c>
      <c r="D113" s="20">
        <v>2.588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34">
        <v>0</v>
      </c>
      <c r="Y113" s="45">
        <v>0</v>
      </c>
      <c r="Z113" s="20">
        <v>0</v>
      </c>
      <c r="AA113" s="46">
        <v>0</v>
      </c>
      <c r="AB113" s="37">
        <v>0</v>
      </c>
      <c r="AC113" s="20">
        <v>0</v>
      </c>
      <c r="AD113" s="34">
        <v>0</v>
      </c>
      <c r="AE113" s="45">
        <v>0</v>
      </c>
      <c r="AF113" s="20">
        <v>0</v>
      </c>
      <c r="AG113" s="46">
        <v>0</v>
      </c>
      <c r="AH113" s="37">
        <v>0</v>
      </c>
      <c r="AI113" s="20">
        <v>0</v>
      </c>
      <c r="AJ113" s="20">
        <v>0</v>
      </c>
      <c r="AK113" s="16">
        <f t="shared" si="13"/>
        <v>2.588</v>
      </c>
      <c r="CB113" t="s">
        <v>6</v>
      </c>
      <c r="CC113" t="s">
        <v>7</v>
      </c>
    </row>
    <row r="114" spans="1:81" s="1" customFormat="1" ht="21" thickBot="1">
      <c r="A114" s="7"/>
      <c r="B114" s="54" t="s">
        <v>107</v>
      </c>
      <c r="C114" s="76" t="s">
        <v>456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7.128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34">
        <v>0</v>
      </c>
      <c r="Y114" s="45">
        <v>0</v>
      </c>
      <c r="Z114" s="20">
        <v>0</v>
      </c>
      <c r="AA114" s="46">
        <v>0</v>
      </c>
      <c r="AB114" s="37">
        <v>0</v>
      </c>
      <c r="AC114" s="20">
        <v>0</v>
      </c>
      <c r="AD114" s="34">
        <v>0</v>
      </c>
      <c r="AE114" s="45">
        <v>0</v>
      </c>
      <c r="AF114" s="20">
        <v>0</v>
      </c>
      <c r="AG114" s="46">
        <v>0</v>
      </c>
      <c r="AH114" s="37">
        <v>0</v>
      </c>
      <c r="AI114" s="20">
        <v>0</v>
      </c>
      <c r="AJ114" s="20">
        <v>0</v>
      </c>
      <c r="AK114" s="16">
        <f t="shared" si="13"/>
        <v>7.128</v>
      </c>
      <c r="CB114" t="s">
        <v>6</v>
      </c>
      <c r="CC114" t="s">
        <v>7</v>
      </c>
    </row>
    <row r="115" spans="1:81" s="1" customFormat="1" ht="21" thickBot="1">
      <c r="A115" s="7"/>
      <c r="B115" s="54" t="s">
        <v>108</v>
      </c>
      <c r="C115" s="76" t="s">
        <v>457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34">
        <v>0</v>
      </c>
      <c r="Y115" s="45">
        <v>0</v>
      </c>
      <c r="Z115" s="20">
        <v>0</v>
      </c>
      <c r="AA115" s="46">
        <v>0</v>
      </c>
      <c r="AB115" s="37">
        <v>0</v>
      </c>
      <c r="AC115" s="20">
        <v>0</v>
      </c>
      <c r="AD115" s="34">
        <v>0</v>
      </c>
      <c r="AE115" s="45">
        <v>3234.828</v>
      </c>
      <c r="AF115" s="20">
        <v>0</v>
      </c>
      <c r="AG115" s="46">
        <v>3234.828</v>
      </c>
      <c r="AH115" s="37">
        <v>8266.177</v>
      </c>
      <c r="AI115" s="20">
        <v>2728.087</v>
      </c>
      <c r="AJ115" s="20">
        <v>5538.09</v>
      </c>
      <c r="AK115" s="16">
        <f t="shared" si="13"/>
        <v>11501.005</v>
      </c>
      <c r="CB115" t="s">
        <v>6</v>
      </c>
      <c r="CC115" t="s">
        <v>7</v>
      </c>
    </row>
    <row r="116" spans="1:81" s="1" customFormat="1" ht="13.5" thickBot="1">
      <c r="A116" s="7"/>
      <c r="B116" s="54" t="s">
        <v>109</v>
      </c>
      <c r="C116" s="76" t="s">
        <v>458</v>
      </c>
      <c r="D116" s="20">
        <v>0</v>
      </c>
      <c r="E116" s="20">
        <v>9.437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34">
        <v>0</v>
      </c>
      <c r="Y116" s="45">
        <v>0</v>
      </c>
      <c r="Z116" s="20">
        <v>0</v>
      </c>
      <c r="AA116" s="46">
        <v>0</v>
      </c>
      <c r="AB116" s="37">
        <v>0</v>
      </c>
      <c r="AC116" s="20">
        <v>0</v>
      </c>
      <c r="AD116" s="34">
        <v>0</v>
      </c>
      <c r="AE116" s="45">
        <v>45155.28</v>
      </c>
      <c r="AF116" s="20">
        <v>0</v>
      </c>
      <c r="AG116" s="46">
        <v>45155.28</v>
      </c>
      <c r="AH116" s="37">
        <v>10547.413</v>
      </c>
      <c r="AI116" s="20">
        <v>0</v>
      </c>
      <c r="AJ116" s="20">
        <v>10547.413</v>
      </c>
      <c r="AK116" s="16">
        <f t="shared" si="13"/>
        <v>55712.13</v>
      </c>
      <c r="CB116" t="s">
        <v>6</v>
      </c>
      <c r="CC116" t="s">
        <v>7</v>
      </c>
    </row>
    <row r="117" spans="1:81" s="1" customFormat="1" ht="13.5" thickBot="1">
      <c r="A117" s="7"/>
      <c r="B117" s="54" t="s">
        <v>110</v>
      </c>
      <c r="C117" s="76" t="s">
        <v>459</v>
      </c>
      <c r="D117" s="20">
        <v>0</v>
      </c>
      <c r="E117" s="20">
        <v>685.834</v>
      </c>
      <c r="F117" s="20">
        <v>1222.336</v>
      </c>
      <c r="G117" s="20">
        <v>0</v>
      </c>
      <c r="H117" s="20">
        <v>4690.028</v>
      </c>
      <c r="I117" s="20">
        <v>0</v>
      </c>
      <c r="J117" s="20">
        <v>0</v>
      </c>
      <c r="K117" s="20">
        <v>0</v>
      </c>
      <c r="L117" s="20">
        <v>67.045</v>
      </c>
      <c r="M117" s="20">
        <v>0</v>
      </c>
      <c r="N117" s="20">
        <v>144.53751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34">
        <v>0</v>
      </c>
      <c r="Y117" s="45">
        <v>0</v>
      </c>
      <c r="Z117" s="20">
        <v>0</v>
      </c>
      <c r="AA117" s="46">
        <v>0</v>
      </c>
      <c r="AB117" s="37">
        <v>0</v>
      </c>
      <c r="AC117" s="20">
        <v>0</v>
      </c>
      <c r="AD117" s="34">
        <v>0</v>
      </c>
      <c r="AE117" s="45">
        <v>442.353</v>
      </c>
      <c r="AF117" s="20">
        <v>0</v>
      </c>
      <c r="AG117" s="46">
        <v>442.353</v>
      </c>
      <c r="AH117" s="37">
        <v>0</v>
      </c>
      <c r="AI117" s="20">
        <v>0</v>
      </c>
      <c r="AJ117" s="20">
        <v>0</v>
      </c>
      <c r="AK117" s="16">
        <f t="shared" si="13"/>
        <v>7252.133510000001</v>
      </c>
      <c r="CB117" t="s">
        <v>6</v>
      </c>
      <c r="CC117" t="s">
        <v>7</v>
      </c>
    </row>
    <row r="118" spans="1:81" s="1" customFormat="1" ht="13.5" thickBot="1">
      <c r="A118" s="7"/>
      <c r="B118" s="54" t="s">
        <v>111</v>
      </c>
      <c r="C118" s="76" t="s">
        <v>460</v>
      </c>
      <c r="D118" s="20">
        <v>0</v>
      </c>
      <c r="E118" s="20">
        <v>448.889</v>
      </c>
      <c r="F118" s="20">
        <v>0</v>
      </c>
      <c r="G118" s="20">
        <v>0</v>
      </c>
      <c r="H118" s="20">
        <v>2439.43246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34">
        <v>0</v>
      </c>
      <c r="Y118" s="45">
        <v>0</v>
      </c>
      <c r="Z118" s="20">
        <v>0</v>
      </c>
      <c r="AA118" s="46">
        <v>0</v>
      </c>
      <c r="AB118" s="37">
        <v>0</v>
      </c>
      <c r="AC118" s="20">
        <v>0</v>
      </c>
      <c r="AD118" s="34">
        <v>0</v>
      </c>
      <c r="AE118" s="45">
        <v>0</v>
      </c>
      <c r="AF118" s="20">
        <v>0</v>
      </c>
      <c r="AG118" s="46">
        <v>0</v>
      </c>
      <c r="AH118" s="37">
        <v>0</v>
      </c>
      <c r="AI118" s="20">
        <v>0</v>
      </c>
      <c r="AJ118" s="20">
        <v>0</v>
      </c>
      <c r="AK118" s="16">
        <f t="shared" si="13"/>
        <v>2888.32146</v>
      </c>
      <c r="CB118" t="s">
        <v>6</v>
      </c>
      <c r="CC118" t="s">
        <v>7</v>
      </c>
    </row>
    <row r="119" spans="1:81" s="1" customFormat="1" ht="13.5" thickBot="1">
      <c r="A119" s="7"/>
      <c r="B119" s="54" t="s">
        <v>112</v>
      </c>
      <c r="C119" s="76" t="s">
        <v>461</v>
      </c>
      <c r="D119" s="20">
        <v>0</v>
      </c>
      <c r="E119" s="20">
        <v>0</v>
      </c>
      <c r="F119" s="20">
        <v>2688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34">
        <v>0</v>
      </c>
      <c r="Y119" s="45">
        <v>0</v>
      </c>
      <c r="Z119" s="20">
        <v>0</v>
      </c>
      <c r="AA119" s="46">
        <v>0</v>
      </c>
      <c r="AB119" s="37">
        <v>0</v>
      </c>
      <c r="AC119" s="20">
        <v>0</v>
      </c>
      <c r="AD119" s="34">
        <v>0</v>
      </c>
      <c r="AE119" s="45">
        <v>0</v>
      </c>
      <c r="AF119" s="20">
        <v>0</v>
      </c>
      <c r="AG119" s="46">
        <v>0</v>
      </c>
      <c r="AH119" s="37">
        <v>0</v>
      </c>
      <c r="AI119" s="20">
        <v>0</v>
      </c>
      <c r="AJ119" s="20">
        <v>0</v>
      </c>
      <c r="AK119" s="16">
        <f t="shared" si="13"/>
        <v>2688</v>
      </c>
      <c r="CB119" t="s">
        <v>6</v>
      </c>
      <c r="CC119" t="s">
        <v>7</v>
      </c>
    </row>
    <row r="120" spans="1:81" s="1" customFormat="1" ht="21" thickBot="1">
      <c r="A120" s="7"/>
      <c r="B120" s="54" t="s">
        <v>113</v>
      </c>
      <c r="C120" s="76" t="s">
        <v>462</v>
      </c>
      <c r="D120" s="20">
        <v>0</v>
      </c>
      <c r="E120" s="20">
        <v>458.501</v>
      </c>
      <c r="F120" s="20">
        <v>2160.7</v>
      </c>
      <c r="G120" s="20">
        <v>0</v>
      </c>
      <c r="H120" s="20">
        <v>5543.43808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34">
        <v>0</v>
      </c>
      <c r="Y120" s="45">
        <v>0</v>
      </c>
      <c r="Z120" s="20">
        <v>0</v>
      </c>
      <c r="AA120" s="46">
        <v>0</v>
      </c>
      <c r="AB120" s="37">
        <v>0</v>
      </c>
      <c r="AC120" s="20">
        <v>0</v>
      </c>
      <c r="AD120" s="34">
        <v>0</v>
      </c>
      <c r="AE120" s="45">
        <v>5456.408</v>
      </c>
      <c r="AF120" s="20">
        <v>112.989</v>
      </c>
      <c r="AG120" s="46">
        <v>5343.419</v>
      </c>
      <c r="AH120" s="37">
        <v>1409.931</v>
      </c>
      <c r="AI120" s="20">
        <v>252.935</v>
      </c>
      <c r="AJ120" s="20">
        <v>1156.996</v>
      </c>
      <c r="AK120" s="16">
        <f t="shared" si="13"/>
        <v>15028.97808</v>
      </c>
      <c r="CB120" t="s">
        <v>6</v>
      </c>
      <c r="CC120" t="s">
        <v>7</v>
      </c>
    </row>
    <row r="121" spans="1:81" s="1" customFormat="1" ht="13.5" thickBot="1">
      <c r="A121" s="7"/>
      <c r="B121" s="54" t="s">
        <v>114</v>
      </c>
      <c r="C121" s="76" t="s">
        <v>463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34">
        <v>0</v>
      </c>
      <c r="Y121" s="45">
        <v>0</v>
      </c>
      <c r="Z121" s="20">
        <v>0</v>
      </c>
      <c r="AA121" s="46">
        <v>0</v>
      </c>
      <c r="AB121" s="37">
        <v>0</v>
      </c>
      <c r="AC121" s="20">
        <v>0</v>
      </c>
      <c r="AD121" s="34">
        <v>0</v>
      </c>
      <c r="AE121" s="45">
        <v>35990.505</v>
      </c>
      <c r="AF121" s="20">
        <v>0</v>
      </c>
      <c r="AG121" s="46">
        <v>35990.505</v>
      </c>
      <c r="AH121" s="37">
        <v>13397.456</v>
      </c>
      <c r="AI121" s="20">
        <v>13397.456</v>
      </c>
      <c r="AJ121" s="20">
        <v>0</v>
      </c>
      <c r="AK121" s="16">
        <f t="shared" si="13"/>
        <v>49387.960999999996</v>
      </c>
      <c r="CB121" t="s">
        <v>6</v>
      </c>
      <c r="CC121" t="s">
        <v>7</v>
      </c>
    </row>
    <row r="122" spans="1:81" s="1" customFormat="1" ht="13.5" thickBot="1">
      <c r="A122" s="7"/>
      <c r="B122" s="54" t="s">
        <v>115</v>
      </c>
      <c r="C122" s="76" t="s">
        <v>464</v>
      </c>
      <c r="D122" s="20">
        <v>0</v>
      </c>
      <c r="E122" s="20">
        <v>1337.914</v>
      </c>
      <c r="F122" s="20">
        <v>2111.1</v>
      </c>
      <c r="G122" s="20">
        <v>0</v>
      </c>
      <c r="H122" s="20">
        <v>4991.5632</v>
      </c>
      <c r="I122" s="20">
        <v>0</v>
      </c>
      <c r="J122" s="20">
        <v>0</v>
      </c>
      <c r="K122" s="20">
        <v>71.28</v>
      </c>
      <c r="L122" s="20">
        <v>40.357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34">
        <v>0</v>
      </c>
      <c r="Y122" s="45">
        <v>0</v>
      </c>
      <c r="Z122" s="20">
        <v>0</v>
      </c>
      <c r="AA122" s="46">
        <v>0</v>
      </c>
      <c r="AB122" s="37">
        <v>0</v>
      </c>
      <c r="AC122" s="20">
        <v>0</v>
      </c>
      <c r="AD122" s="34">
        <v>0</v>
      </c>
      <c r="AE122" s="45">
        <v>0</v>
      </c>
      <c r="AF122" s="20">
        <v>0</v>
      </c>
      <c r="AG122" s="46">
        <v>0</v>
      </c>
      <c r="AH122" s="37">
        <v>0</v>
      </c>
      <c r="AI122" s="20">
        <v>0</v>
      </c>
      <c r="AJ122" s="20">
        <v>0</v>
      </c>
      <c r="AK122" s="16">
        <f t="shared" si="13"/>
        <v>8552.2142</v>
      </c>
      <c r="CB122" t="s">
        <v>6</v>
      </c>
      <c r="CC122" t="s">
        <v>7</v>
      </c>
    </row>
    <row r="123" spans="1:81" s="1" customFormat="1" ht="13.5" thickBot="1">
      <c r="A123" s="7"/>
      <c r="B123" s="54" t="s">
        <v>116</v>
      </c>
      <c r="C123" s="76" t="s">
        <v>465</v>
      </c>
      <c r="D123" s="20">
        <v>0</v>
      </c>
      <c r="E123" s="20">
        <v>928.728</v>
      </c>
      <c r="F123" s="20">
        <v>1841.4</v>
      </c>
      <c r="G123" s="20">
        <v>0</v>
      </c>
      <c r="H123" s="20">
        <v>4206.4294</v>
      </c>
      <c r="I123" s="20">
        <v>0</v>
      </c>
      <c r="J123" s="20">
        <v>0</v>
      </c>
      <c r="K123" s="20">
        <v>44.55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34">
        <v>0</v>
      </c>
      <c r="Y123" s="45">
        <v>0</v>
      </c>
      <c r="Z123" s="20">
        <v>0</v>
      </c>
      <c r="AA123" s="46">
        <v>0</v>
      </c>
      <c r="AB123" s="37">
        <v>0</v>
      </c>
      <c r="AC123" s="20">
        <v>0</v>
      </c>
      <c r="AD123" s="34">
        <v>0</v>
      </c>
      <c r="AE123" s="45">
        <v>0</v>
      </c>
      <c r="AF123" s="20">
        <v>0</v>
      </c>
      <c r="AG123" s="46">
        <v>0</v>
      </c>
      <c r="AH123" s="37">
        <v>0</v>
      </c>
      <c r="AI123" s="20">
        <v>0</v>
      </c>
      <c r="AJ123" s="20">
        <v>0</v>
      </c>
      <c r="AK123" s="16">
        <f t="shared" si="13"/>
        <v>7021.1074</v>
      </c>
      <c r="CB123" t="s">
        <v>6</v>
      </c>
      <c r="CC123" t="s">
        <v>7</v>
      </c>
    </row>
    <row r="124" spans="1:81" s="1" customFormat="1" ht="13.5" thickBot="1">
      <c r="A124" s="7"/>
      <c r="B124" s="54" t="s">
        <v>117</v>
      </c>
      <c r="C124" s="76" t="s">
        <v>466</v>
      </c>
      <c r="D124" s="20">
        <v>0</v>
      </c>
      <c r="E124" s="20">
        <v>247.239</v>
      </c>
      <c r="F124" s="20">
        <v>0</v>
      </c>
      <c r="G124" s="20">
        <v>0</v>
      </c>
      <c r="H124" s="20">
        <v>2686.9799</v>
      </c>
      <c r="I124" s="20">
        <v>0</v>
      </c>
      <c r="J124" s="20">
        <v>0</v>
      </c>
      <c r="K124" s="20">
        <v>28.512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34">
        <v>0</v>
      </c>
      <c r="Y124" s="45">
        <v>0</v>
      </c>
      <c r="Z124" s="20">
        <v>0</v>
      </c>
      <c r="AA124" s="46">
        <v>0</v>
      </c>
      <c r="AB124" s="37">
        <v>0</v>
      </c>
      <c r="AC124" s="20">
        <v>0</v>
      </c>
      <c r="AD124" s="34">
        <v>0</v>
      </c>
      <c r="AE124" s="45">
        <v>0</v>
      </c>
      <c r="AF124" s="20">
        <v>0</v>
      </c>
      <c r="AG124" s="46">
        <v>0</v>
      </c>
      <c r="AH124" s="37">
        <v>0</v>
      </c>
      <c r="AI124" s="20">
        <v>0</v>
      </c>
      <c r="AJ124" s="20">
        <v>0</v>
      </c>
      <c r="AK124" s="16">
        <f t="shared" si="13"/>
        <v>2962.7309</v>
      </c>
      <c r="CB124" t="s">
        <v>6</v>
      </c>
      <c r="CC124" t="s">
        <v>7</v>
      </c>
    </row>
    <row r="125" spans="1:81" s="1" customFormat="1" ht="21" thickBot="1">
      <c r="A125" s="7"/>
      <c r="B125" s="54" t="s">
        <v>118</v>
      </c>
      <c r="C125" s="76" t="s">
        <v>467</v>
      </c>
      <c r="D125" s="20">
        <v>6.06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34">
        <v>0</v>
      </c>
      <c r="Y125" s="45">
        <v>0</v>
      </c>
      <c r="Z125" s="20">
        <v>0</v>
      </c>
      <c r="AA125" s="46">
        <v>0</v>
      </c>
      <c r="AB125" s="37">
        <v>0</v>
      </c>
      <c r="AC125" s="20">
        <v>0</v>
      </c>
      <c r="AD125" s="34">
        <v>0</v>
      </c>
      <c r="AE125" s="45">
        <v>0</v>
      </c>
      <c r="AF125" s="20">
        <v>0</v>
      </c>
      <c r="AG125" s="46">
        <v>0</v>
      </c>
      <c r="AH125" s="37">
        <v>0</v>
      </c>
      <c r="AI125" s="20">
        <v>0</v>
      </c>
      <c r="AJ125" s="20">
        <v>0</v>
      </c>
      <c r="AK125" s="16">
        <f t="shared" si="13"/>
        <v>6.06</v>
      </c>
      <c r="CB125" t="s">
        <v>6</v>
      </c>
      <c r="CC125" t="s">
        <v>7</v>
      </c>
    </row>
    <row r="126" spans="2:79" s="1" customFormat="1" ht="10.5" thickBot="1">
      <c r="B126" s="61" t="s">
        <v>152</v>
      </c>
      <c r="C126" s="72"/>
      <c r="D126" s="12">
        <f aca="true" t="shared" si="22" ref="D126:Y126">SUM(D127:D159)</f>
        <v>8.273</v>
      </c>
      <c r="E126" s="13">
        <f t="shared" si="22"/>
        <v>21373.631000000005</v>
      </c>
      <c r="F126" s="14">
        <f t="shared" si="22"/>
        <v>10608.199999999999</v>
      </c>
      <c r="G126" s="13">
        <f t="shared" si="22"/>
        <v>0</v>
      </c>
      <c r="H126" s="13">
        <f t="shared" si="22"/>
        <v>29892.237520000002</v>
      </c>
      <c r="I126" s="13">
        <f t="shared" si="22"/>
        <v>1448</v>
      </c>
      <c r="J126" s="13">
        <f t="shared" si="22"/>
        <v>2380</v>
      </c>
      <c r="K126" s="13">
        <f t="shared" si="22"/>
        <v>321.651</v>
      </c>
      <c r="L126" s="13">
        <f t="shared" si="22"/>
        <v>466.85499999999996</v>
      </c>
      <c r="M126" s="13">
        <f t="shared" si="22"/>
        <v>3084.19404</v>
      </c>
      <c r="N126" s="13">
        <f t="shared" si="22"/>
        <v>15.312</v>
      </c>
      <c r="O126" s="13">
        <f t="shared" si="22"/>
        <v>0</v>
      </c>
      <c r="P126" s="13">
        <f t="shared" si="22"/>
        <v>0</v>
      </c>
      <c r="Q126" s="13">
        <f t="shared" si="22"/>
        <v>0</v>
      </c>
      <c r="R126" s="13">
        <f t="shared" si="22"/>
        <v>74.33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42">
        <f t="shared" si="22"/>
        <v>0</v>
      </c>
      <c r="Z126" s="15"/>
      <c r="AA126" s="30"/>
      <c r="AB126" s="36">
        <f>SUM(AB127:AB159)</f>
        <v>0</v>
      </c>
      <c r="AC126" s="15"/>
      <c r="AD126" s="15"/>
      <c r="AE126" s="56">
        <f aca="true" t="shared" si="23" ref="AE126:AJ126">SUM(AE127:AE159)</f>
        <v>70234.96399999998</v>
      </c>
      <c r="AF126" s="13">
        <f t="shared" si="23"/>
        <v>15263.787999999999</v>
      </c>
      <c r="AG126" s="15">
        <f t="shared" si="23"/>
        <v>54971.176</v>
      </c>
      <c r="AH126" s="56">
        <f t="shared" si="23"/>
        <v>65285.18400000001</v>
      </c>
      <c r="AI126" s="13">
        <f t="shared" si="23"/>
        <v>26968.568999999996</v>
      </c>
      <c r="AJ126" s="30">
        <f t="shared" si="23"/>
        <v>38316.615000000005</v>
      </c>
      <c r="AK126" s="55">
        <f t="shared" si="13"/>
        <v>205192.83156000002</v>
      </c>
      <c r="AM126" s="8">
        <f aca="true" t="shared" si="24" ref="AM126:AX126">D126</f>
        <v>8.273</v>
      </c>
      <c r="AN126" s="8">
        <f t="shared" si="24"/>
        <v>21373.631000000005</v>
      </c>
      <c r="AO126" s="8">
        <f t="shared" si="24"/>
        <v>10608.199999999999</v>
      </c>
      <c r="AP126" s="8">
        <f t="shared" si="24"/>
        <v>0</v>
      </c>
      <c r="AQ126" s="8">
        <f t="shared" si="24"/>
        <v>29892.237520000002</v>
      </c>
      <c r="AR126" s="8">
        <f t="shared" si="24"/>
        <v>1448</v>
      </c>
      <c r="AS126" s="8">
        <f t="shared" si="24"/>
        <v>2380</v>
      </c>
      <c r="AT126" s="8">
        <f t="shared" si="24"/>
        <v>321.651</v>
      </c>
      <c r="AU126" s="8">
        <f t="shared" si="24"/>
        <v>466.85499999999996</v>
      </c>
      <c r="AV126" s="8">
        <f t="shared" si="24"/>
        <v>3084.19404</v>
      </c>
      <c r="AW126" s="8">
        <f t="shared" si="24"/>
        <v>15.312</v>
      </c>
      <c r="AX126" s="8">
        <f t="shared" si="24"/>
        <v>0</v>
      </c>
      <c r="AY126" s="8" t="e">
        <f>#REF!</f>
        <v>#REF!</v>
      </c>
      <c r="AZ126" s="8">
        <f>P126</f>
        <v>0</v>
      </c>
      <c r="BA126" s="8" t="e">
        <f>#REF!</f>
        <v>#REF!</v>
      </c>
      <c r="BB126" s="8" t="e">
        <f>#REF!</f>
        <v>#REF!</v>
      </c>
      <c r="BC126" s="8">
        <f>Q126</f>
        <v>0</v>
      </c>
      <c r="BD126" s="8">
        <f>R126</f>
        <v>74.33</v>
      </c>
      <c r="BE126" s="8" t="e">
        <f>#REF!</f>
        <v>#REF!</v>
      </c>
      <c r="BF126" s="8" t="e">
        <f>#REF!</f>
        <v>#REF!</v>
      </c>
      <c r="BG126" s="8">
        <f aca="true" t="shared" si="25" ref="BG126:BY126">S126</f>
        <v>0</v>
      </c>
      <c r="BH126" s="8">
        <f t="shared" si="25"/>
        <v>0</v>
      </c>
      <c r="BI126" s="8">
        <f t="shared" si="25"/>
        <v>0</v>
      </c>
      <c r="BJ126" s="8">
        <f t="shared" si="25"/>
        <v>0</v>
      </c>
      <c r="BK126" s="8">
        <f t="shared" si="25"/>
        <v>0</v>
      </c>
      <c r="BL126" s="8">
        <f t="shared" si="25"/>
        <v>0</v>
      </c>
      <c r="BM126" s="8">
        <f t="shared" si="25"/>
        <v>0</v>
      </c>
      <c r="BN126" s="8">
        <f t="shared" si="25"/>
        <v>0</v>
      </c>
      <c r="BO126" s="8">
        <f t="shared" si="25"/>
        <v>0</v>
      </c>
      <c r="BP126" s="8">
        <f t="shared" si="25"/>
        <v>0</v>
      </c>
      <c r="BQ126" s="8">
        <f t="shared" si="25"/>
        <v>0</v>
      </c>
      <c r="BR126" s="8">
        <f t="shared" si="25"/>
        <v>0</v>
      </c>
      <c r="BS126" s="8">
        <f t="shared" si="25"/>
        <v>70234.96399999998</v>
      </c>
      <c r="BT126" s="8">
        <f t="shared" si="25"/>
        <v>15263.787999999999</v>
      </c>
      <c r="BU126" s="8">
        <f t="shared" si="25"/>
        <v>54971.176</v>
      </c>
      <c r="BV126" s="8">
        <f t="shared" si="25"/>
        <v>65285.18400000001</v>
      </c>
      <c r="BW126" s="8">
        <f t="shared" si="25"/>
        <v>26968.568999999996</v>
      </c>
      <c r="BX126" s="8">
        <f t="shared" si="25"/>
        <v>38316.615000000005</v>
      </c>
      <c r="BY126" s="8">
        <f t="shared" si="25"/>
        <v>205192.83156000002</v>
      </c>
      <c r="BZ126" s="8"/>
      <c r="CA126" s="8"/>
    </row>
    <row r="127" spans="1:81" s="1" customFormat="1" ht="30.75" thickBot="1">
      <c r="A127" s="7"/>
      <c r="B127" s="54" t="s">
        <v>120</v>
      </c>
      <c r="C127" s="76" t="s">
        <v>468</v>
      </c>
      <c r="D127" s="20">
        <v>0</v>
      </c>
      <c r="E127" s="20">
        <v>230.51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34">
        <v>0</v>
      </c>
      <c r="Y127" s="45">
        <v>0</v>
      </c>
      <c r="Z127" s="20">
        <v>0</v>
      </c>
      <c r="AA127" s="46">
        <v>0</v>
      </c>
      <c r="AB127" s="37">
        <v>0</v>
      </c>
      <c r="AC127" s="20">
        <v>0</v>
      </c>
      <c r="AD127" s="34">
        <v>0</v>
      </c>
      <c r="AE127" s="45">
        <v>0</v>
      </c>
      <c r="AF127" s="20">
        <v>0</v>
      </c>
      <c r="AG127" s="46">
        <v>0</v>
      </c>
      <c r="AH127" s="37">
        <v>0</v>
      </c>
      <c r="AI127" s="20">
        <v>0</v>
      </c>
      <c r="AJ127" s="20">
        <v>0</v>
      </c>
      <c r="AK127" s="16">
        <f t="shared" si="13"/>
        <v>230.51</v>
      </c>
      <c r="CB127" t="s">
        <v>6</v>
      </c>
      <c r="CC127" t="s">
        <v>7</v>
      </c>
    </row>
    <row r="128" spans="1:81" s="1" customFormat="1" ht="41.25" thickBot="1">
      <c r="A128" s="7"/>
      <c r="B128" s="54" t="s">
        <v>121</v>
      </c>
      <c r="C128" s="76" t="s">
        <v>469</v>
      </c>
      <c r="D128" s="20">
        <v>0</v>
      </c>
      <c r="E128" s="20">
        <v>392.234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42.035</v>
      </c>
      <c r="M128" s="20">
        <v>265.94026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34">
        <v>0</v>
      </c>
      <c r="Y128" s="45">
        <v>0</v>
      </c>
      <c r="Z128" s="20">
        <v>0</v>
      </c>
      <c r="AA128" s="46">
        <v>0</v>
      </c>
      <c r="AB128" s="37">
        <v>0</v>
      </c>
      <c r="AC128" s="20">
        <v>0</v>
      </c>
      <c r="AD128" s="34">
        <v>0</v>
      </c>
      <c r="AE128" s="45">
        <v>0</v>
      </c>
      <c r="AF128" s="20">
        <v>0</v>
      </c>
      <c r="AG128" s="46">
        <v>0</v>
      </c>
      <c r="AH128" s="37">
        <v>0</v>
      </c>
      <c r="AI128" s="20">
        <v>0</v>
      </c>
      <c r="AJ128" s="20">
        <v>0</v>
      </c>
      <c r="AK128" s="16">
        <f t="shared" si="13"/>
        <v>700.2092600000001</v>
      </c>
      <c r="CB128" t="s">
        <v>6</v>
      </c>
      <c r="CC128" t="s">
        <v>7</v>
      </c>
    </row>
    <row r="129" spans="1:81" s="1" customFormat="1" ht="13.5" thickBot="1">
      <c r="A129" s="7"/>
      <c r="B129" s="54" t="s">
        <v>122</v>
      </c>
      <c r="C129" s="76" t="s">
        <v>470</v>
      </c>
      <c r="D129" s="20">
        <v>0</v>
      </c>
      <c r="E129" s="20">
        <v>122.675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34">
        <v>0</v>
      </c>
      <c r="Y129" s="45">
        <v>0</v>
      </c>
      <c r="Z129" s="20">
        <v>0</v>
      </c>
      <c r="AA129" s="46">
        <v>0</v>
      </c>
      <c r="AB129" s="37">
        <v>0</v>
      </c>
      <c r="AC129" s="20">
        <v>0</v>
      </c>
      <c r="AD129" s="34">
        <v>0</v>
      </c>
      <c r="AE129" s="45">
        <v>3241.094</v>
      </c>
      <c r="AF129" s="20">
        <v>0</v>
      </c>
      <c r="AG129" s="46">
        <v>3241.094</v>
      </c>
      <c r="AH129" s="37">
        <v>6557.501</v>
      </c>
      <c r="AI129" s="20">
        <v>0</v>
      </c>
      <c r="AJ129" s="20">
        <v>6557.501</v>
      </c>
      <c r="AK129" s="16">
        <f t="shared" si="13"/>
        <v>9921.27</v>
      </c>
      <c r="CB129" t="s">
        <v>6</v>
      </c>
      <c r="CC129" t="s">
        <v>7</v>
      </c>
    </row>
    <row r="130" spans="1:81" s="1" customFormat="1" ht="13.5" thickBot="1">
      <c r="A130" s="7"/>
      <c r="B130" s="54" t="s">
        <v>123</v>
      </c>
      <c r="C130" s="76" t="s">
        <v>471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34">
        <v>0</v>
      </c>
      <c r="Y130" s="45">
        <v>0</v>
      </c>
      <c r="Z130" s="20">
        <v>0</v>
      </c>
      <c r="AA130" s="46">
        <v>0</v>
      </c>
      <c r="AB130" s="37">
        <v>0</v>
      </c>
      <c r="AC130" s="20">
        <v>0</v>
      </c>
      <c r="AD130" s="34">
        <v>0</v>
      </c>
      <c r="AE130" s="45">
        <v>3759.857</v>
      </c>
      <c r="AF130" s="20">
        <v>3759.857</v>
      </c>
      <c r="AG130" s="46">
        <v>0</v>
      </c>
      <c r="AH130" s="37">
        <v>25945.228</v>
      </c>
      <c r="AI130" s="20">
        <v>25945.228</v>
      </c>
      <c r="AJ130" s="20">
        <v>0</v>
      </c>
      <c r="AK130" s="16">
        <f t="shared" si="13"/>
        <v>29705.085</v>
      </c>
      <c r="CB130" t="s">
        <v>6</v>
      </c>
      <c r="CC130" t="s">
        <v>7</v>
      </c>
    </row>
    <row r="131" spans="1:81" s="1" customFormat="1" ht="13.5" thickBot="1">
      <c r="A131" s="7"/>
      <c r="B131" s="54" t="s">
        <v>124</v>
      </c>
      <c r="C131" s="76" t="s">
        <v>472</v>
      </c>
      <c r="D131" s="20">
        <v>0</v>
      </c>
      <c r="E131" s="20">
        <v>1182.671</v>
      </c>
      <c r="F131" s="20">
        <v>0</v>
      </c>
      <c r="G131" s="20">
        <v>0</v>
      </c>
      <c r="H131" s="20">
        <v>5584.5659</v>
      </c>
      <c r="I131" s="20">
        <v>0</v>
      </c>
      <c r="J131" s="20">
        <v>0</v>
      </c>
      <c r="K131" s="20">
        <v>0</v>
      </c>
      <c r="L131" s="20">
        <v>25.776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34">
        <v>0</v>
      </c>
      <c r="Y131" s="45">
        <v>0</v>
      </c>
      <c r="Z131" s="20">
        <v>0</v>
      </c>
      <c r="AA131" s="46">
        <v>0</v>
      </c>
      <c r="AB131" s="37">
        <v>0</v>
      </c>
      <c r="AC131" s="20">
        <v>0</v>
      </c>
      <c r="AD131" s="34">
        <v>0</v>
      </c>
      <c r="AE131" s="45">
        <v>1319.324</v>
      </c>
      <c r="AF131" s="20">
        <v>1149.278</v>
      </c>
      <c r="AG131" s="46">
        <v>170.046</v>
      </c>
      <c r="AH131" s="37">
        <v>0</v>
      </c>
      <c r="AI131" s="20">
        <v>0</v>
      </c>
      <c r="AJ131" s="20">
        <v>0</v>
      </c>
      <c r="AK131" s="16">
        <f t="shared" si="13"/>
        <v>8112.3369</v>
      </c>
      <c r="CB131" t="s">
        <v>6</v>
      </c>
      <c r="CC131" t="s">
        <v>7</v>
      </c>
    </row>
    <row r="132" spans="1:81" s="1" customFormat="1" ht="13.5" thickBot="1">
      <c r="A132" s="7"/>
      <c r="B132" s="54" t="s">
        <v>125</v>
      </c>
      <c r="C132" s="76" t="s">
        <v>473</v>
      </c>
      <c r="D132" s="20">
        <v>0</v>
      </c>
      <c r="E132" s="20">
        <v>792.098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102.638</v>
      </c>
      <c r="M132" s="20">
        <v>337.44103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34">
        <v>0</v>
      </c>
      <c r="Y132" s="45">
        <v>0</v>
      </c>
      <c r="Z132" s="20">
        <v>0</v>
      </c>
      <c r="AA132" s="46">
        <v>0</v>
      </c>
      <c r="AB132" s="37">
        <v>0</v>
      </c>
      <c r="AC132" s="20">
        <v>0</v>
      </c>
      <c r="AD132" s="34">
        <v>0</v>
      </c>
      <c r="AE132" s="45">
        <v>212.474</v>
      </c>
      <c r="AF132" s="20">
        <v>0</v>
      </c>
      <c r="AG132" s="46">
        <v>212.474</v>
      </c>
      <c r="AH132" s="37">
        <v>0</v>
      </c>
      <c r="AI132" s="20">
        <v>0</v>
      </c>
      <c r="AJ132" s="20">
        <v>0</v>
      </c>
      <c r="AK132" s="16">
        <f t="shared" si="13"/>
        <v>1444.65103</v>
      </c>
      <c r="CB132" t="s">
        <v>6</v>
      </c>
      <c r="CC132" t="s">
        <v>7</v>
      </c>
    </row>
    <row r="133" spans="1:81" s="1" customFormat="1" ht="13.5" thickBot="1">
      <c r="A133" s="7"/>
      <c r="B133" s="54" t="s">
        <v>126</v>
      </c>
      <c r="C133" s="76" t="s">
        <v>663</v>
      </c>
      <c r="D133" s="20">
        <v>0</v>
      </c>
      <c r="E133" s="20">
        <v>508.396</v>
      </c>
      <c r="F133" s="20">
        <v>0</v>
      </c>
      <c r="G133" s="20">
        <v>0</v>
      </c>
      <c r="H133" s="20">
        <v>516.95958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34">
        <v>0</v>
      </c>
      <c r="Y133" s="45">
        <v>0</v>
      </c>
      <c r="Z133" s="20">
        <v>0</v>
      </c>
      <c r="AA133" s="46">
        <v>0</v>
      </c>
      <c r="AB133" s="37">
        <v>0</v>
      </c>
      <c r="AC133" s="20">
        <v>0</v>
      </c>
      <c r="AD133" s="34">
        <v>0</v>
      </c>
      <c r="AE133" s="45">
        <v>485.372</v>
      </c>
      <c r="AF133" s="20">
        <v>378.823</v>
      </c>
      <c r="AG133" s="46">
        <v>106.549</v>
      </c>
      <c r="AH133" s="37">
        <v>338.132</v>
      </c>
      <c r="AI133" s="20">
        <v>39.868</v>
      </c>
      <c r="AJ133" s="20">
        <v>298.264</v>
      </c>
      <c r="AK133" s="16">
        <f t="shared" si="13"/>
        <v>1848.85958</v>
      </c>
      <c r="CB133" t="s">
        <v>6</v>
      </c>
      <c r="CC133" t="s">
        <v>7</v>
      </c>
    </row>
    <row r="134" spans="1:81" s="1" customFormat="1" ht="13.5" thickBot="1">
      <c r="A134" s="7"/>
      <c r="B134" s="54" t="s">
        <v>127</v>
      </c>
      <c r="C134" s="76" t="s">
        <v>474</v>
      </c>
      <c r="D134" s="20">
        <v>0</v>
      </c>
      <c r="E134" s="20">
        <v>540.54</v>
      </c>
      <c r="F134" s="20">
        <v>0</v>
      </c>
      <c r="G134" s="20">
        <v>0</v>
      </c>
      <c r="H134" s="20">
        <v>2143.9052</v>
      </c>
      <c r="I134" s="20">
        <v>0</v>
      </c>
      <c r="J134" s="20">
        <v>0</v>
      </c>
      <c r="K134" s="20">
        <v>38.313</v>
      </c>
      <c r="L134" s="20">
        <v>8.071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34">
        <v>0</v>
      </c>
      <c r="Y134" s="45">
        <v>0</v>
      </c>
      <c r="Z134" s="20">
        <v>0</v>
      </c>
      <c r="AA134" s="46">
        <v>0</v>
      </c>
      <c r="AB134" s="37">
        <v>0</v>
      </c>
      <c r="AC134" s="20">
        <v>0</v>
      </c>
      <c r="AD134" s="34">
        <v>0</v>
      </c>
      <c r="AE134" s="45">
        <v>1475.143</v>
      </c>
      <c r="AF134" s="20">
        <v>0</v>
      </c>
      <c r="AG134" s="46">
        <v>1475.143</v>
      </c>
      <c r="AH134" s="37">
        <v>374.419</v>
      </c>
      <c r="AI134" s="20">
        <v>124.118</v>
      </c>
      <c r="AJ134" s="20">
        <v>250.301</v>
      </c>
      <c r="AK134" s="16">
        <f t="shared" si="13"/>
        <v>4580.3912</v>
      </c>
      <c r="CB134" t="s">
        <v>6</v>
      </c>
      <c r="CC134" t="s">
        <v>7</v>
      </c>
    </row>
    <row r="135" spans="1:81" s="1" customFormat="1" ht="21" thickBot="1">
      <c r="A135" s="7"/>
      <c r="B135" s="54" t="s">
        <v>128</v>
      </c>
      <c r="C135" s="76" t="s">
        <v>475</v>
      </c>
      <c r="D135" s="20">
        <v>0</v>
      </c>
      <c r="E135" s="20">
        <v>845.106</v>
      </c>
      <c r="F135" s="20">
        <v>1891</v>
      </c>
      <c r="G135" s="20">
        <v>0</v>
      </c>
      <c r="H135" s="20">
        <v>2998.59856</v>
      </c>
      <c r="I135" s="20">
        <v>0</v>
      </c>
      <c r="J135" s="20">
        <v>0</v>
      </c>
      <c r="K135" s="20">
        <v>57.024</v>
      </c>
      <c r="L135" s="20">
        <v>0</v>
      </c>
      <c r="M135" s="20">
        <v>149.06981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34">
        <v>0</v>
      </c>
      <c r="Y135" s="45">
        <v>0</v>
      </c>
      <c r="Z135" s="20">
        <v>0</v>
      </c>
      <c r="AA135" s="46">
        <v>0</v>
      </c>
      <c r="AB135" s="37">
        <v>0</v>
      </c>
      <c r="AC135" s="20">
        <v>0</v>
      </c>
      <c r="AD135" s="34">
        <v>0</v>
      </c>
      <c r="AE135" s="45">
        <v>7047.49</v>
      </c>
      <c r="AF135" s="20">
        <v>3377.145</v>
      </c>
      <c r="AG135" s="46">
        <v>3670.345</v>
      </c>
      <c r="AH135" s="37">
        <v>909.603</v>
      </c>
      <c r="AI135" s="20">
        <v>638.373</v>
      </c>
      <c r="AJ135" s="20">
        <v>271.23</v>
      </c>
      <c r="AK135" s="16">
        <f t="shared" si="13"/>
        <v>13897.89137</v>
      </c>
      <c r="CB135" t="s">
        <v>6</v>
      </c>
      <c r="CC135" t="s">
        <v>7</v>
      </c>
    </row>
    <row r="136" spans="1:81" s="1" customFormat="1" ht="13.5" thickBot="1">
      <c r="A136" s="7"/>
      <c r="B136" s="54" t="s">
        <v>129</v>
      </c>
      <c r="C136" s="76" t="s">
        <v>476</v>
      </c>
      <c r="D136" s="20">
        <v>0</v>
      </c>
      <c r="E136" s="20">
        <v>3963.733</v>
      </c>
      <c r="F136" s="20">
        <v>1875.5</v>
      </c>
      <c r="G136" s="20">
        <v>0</v>
      </c>
      <c r="H136" s="20">
        <v>2211.02902</v>
      </c>
      <c r="I136" s="20">
        <v>0</v>
      </c>
      <c r="J136" s="20">
        <v>0</v>
      </c>
      <c r="K136" s="20">
        <v>40.986</v>
      </c>
      <c r="L136" s="20">
        <v>0</v>
      </c>
      <c r="M136" s="20">
        <v>213.50102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34">
        <v>0</v>
      </c>
      <c r="Y136" s="45">
        <v>0</v>
      </c>
      <c r="Z136" s="20">
        <v>0</v>
      </c>
      <c r="AA136" s="46">
        <v>0</v>
      </c>
      <c r="AB136" s="37">
        <v>0</v>
      </c>
      <c r="AC136" s="20">
        <v>0</v>
      </c>
      <c r="AD136" s="34">
        <v>0</v>
      </c>
      <c r="AE136" s="45">
        <v>12877.704</v>
      </c>
      <c r="AF136" s="20">
        <v>1258.751</v>
      </c>
      <c r="AG136" s="46">
        <v>11618.953</v>
      </c>
      <c r="AH136" s="37">
        <v>1183.689</v>
      </c>
      <c r="AI136" s="20">
        <v>42.506</v>
      </c>
      <c r="AJ136" s="20">
        <v>1141.183</v>
      </c>
      <c r="AK136" s="16">
        <f t="shared" si="13"/>
        <v>22366.14204</v>
      </c>
      <c r="CB136" t="s">
        <v>6</v>
      </c>
      <c r="CC136" t="s">
        <v>7</v>
      </c>
    </row>
    <row r="137" spans="1:81" s="1" customFormat="1" ht="13.5" thickBot="1">
      <c r="A137" s="7"/>
      <c r="B137" s="54" t="s">
        <v>130</v>
      </c>
      <c r="C137" s="76" t="s">
        <v>477</v>
      </c>
      <c r="D137" s="20">
        <v>0</v>
      </c>
      <c r="E137" s="20">
        <v>33.493</v>
      </c>
      <c r="F137" s="20">
        <v>0</v>
      </c>
      <c r="G137" s="20">
        <v>0</v>
      </c>
      <c r="H137" s="20">
        <v>0</v>
      </c>
      <c r="I137" s="20">
        <v>1448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34">
        <v>0</v>
      </c>
      <c r="Y137" s="45">
        <v>0</v>
      </c>
      <c r="Z137" s="20">
        <v>0</v>
      </c>
      <c r="AA137" s="46">
        <v>0</v>
      </c>
      <c r="AB137" s="37">
        <v>0</v>
      </c>
      <c r="AC137" s="20">
        <v>0</v>
      </c>
      <c r="AD137" s="34">
        <v>0</v>
      </c>
      <c r="AE137" s="45">
        <v>0</v>
      </c>
      <c r="AF137" s="20">
        <v>0</v>
      </c>
      <c r="AG137" s="46">
        <v>0</v>
      </c>
      <c r="AH137" s="37">
        <v>0</v>
      </c>
      <c r="AI137" s="20">
        <v>0</v>
      </c>
      <c r="AJ137" s="20">
        <v>0</v>
      </c>
      <c r="AK137" s="16">
        <f t="shared" si="13"/>
        <v>1481.493</v>
      </c>
      <c r="CB137" t="s">
        <v>6</v>
      </c>
      <c r="CC137" t="s">
        <v>7</v>
      </c>
    </row>
    <row r="138" spans="1:81" s="1" customFormat="1" ht="13.5" thickBot="1">
      <c r="A138" s="7"/>
      <c r="B138" s="54" t="s">
        <v>131</v>
      </c>
      <c r="C138" s="76" t="s">
        <v>478</v>
      </c>
      <c r="D138" s="20">
        <v>0</v>
      </c>
      <c r="E138" s="20">
        <v>108.274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34">
        <v>0</v>
      </c>
      <c r="Y138" s="45">
        <v>0</v>
      </c>
      <c r="Z138" s="20">
        <v>0</v>
      </c>
      <c r="AA138" s="46">
        <v>0</v>
      </c>
      <c r="AB138" s="37">
        <v>0</v>
      </c>
      <c r="AC138" s="20">
        <v>0</v>
      </c>
      <c r="AD138" s="34">
        <v>0</v>
      </c>
      <c r="AE138" s="45">
        <v>0</v>
      </c>
      <c r="AF138" s="20">
        <v>0</v>
      </c>
      <c r="AG138" s="46">
        <v>0</v>
      </c>
      <c r="AH138" s="37">
        <v>0</v>
      </c>
      <c r="AI138" s="20">
        <v>0</v>
      </c>
      <c r="AJ138" s="20">
        <v>0</v>
      </c>
      <c r="AK138" s="16">
        <f t="shared" si="13"/>
        <v>108.274</v>
      </c>
      <c r="CB138" t="s">
        <v>6</v>
      </c>
      <c r="CC138" t="s">
        <v>7</v>
      </c>
    </row>
    <row r="139" spans="1:81" s="1" customFormat="1" ht="21" thickBot="1">
      <c r="A139" s="7"/>
      <c r="B139" s="54" t="s">
        <v>132</v>
      </c>
      <c r="C139" s="76" t="s">
        <v>479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15.312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34">
        <v>0</v>
      </c>
      <c r="Y139" s="45">
        <v>0</v>
      </c>
      <c r="Z139" s="20">
        <v>0</v>
      </c>
      <c r="AA139" s="46">
        <v>0</v>
      </c>
      <c r="AB139" s="37">
        <v>0</v>
      </c>
      <c r="AC139" s="20">
        <v>0</v>
      </c>
      <c r="AD139" s="34">
        <v>0</v>
      </c>
      <c r="AE139" s="45">
        <v>0</v>
      </c>
      <c r="AF139" s="20">
        <v>0</v>
      </c>
      <c r="AG139" s="46">
        <v>0</v>
      </c>
      <c r="AH139" s="37">
        <v>0</v>
      </c>
      <c r="AI139" s="20">
        <v>0</v>
      </c>
      <c r="AJ139" s="20">
        <v>0</v>
      </c>
      <c r="AK139" s="16">
        <f aca="true" t="shared" si="26" ref="AK139:AK202">SUM(D139:X139)+Y139+AB139+AE139+AH139</f>
        <v>15.312</v>
      </c>
      <c r="CB139" t="s">
        <v>6</v>
      </c>
      <c r="CC139" t="s">
        <v>7</v>
      </c>
    </row>
    <row r="140" spans="1:81" s="1" customFormat="1" ht="21" thickBot="1">
      <c r="A140" s="7"/>
      <c r="B140" s="54" t="s">
        <v>133</v>
      </c>
      <c r="C140" s="76" t="s">
        <v>480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2380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34">
        <v>0</v>
      </c>
      <c r="Y140" s="45">
        <v>0</v>
      </c>
      <c r="Z140" s="20">
        <v>0</v>
      </c>
      <c r="AA140" s="46">
        <v>0</v>
      </c>
      <c r="AB140" s="37">
        <v>0</v>
      </c>
      <c r="AC140" s="20">
        <v>0</v>
      </c>
      <c r="AD140" s="34">
        <v>0</v>
      </c>
      <c r="AE140" s="45">
        <v>0</v>
      </c>
      <c r="AF140" s="20">
        <v>0</v>
      </c>
      <c r="AG140" s="46">
        <v>0</v>
      </c>
      <c r="AH140" s="37">
        <v>0</v>
      </c>
      <c r="AI140" s="20">
        <v>0</v>
      </c>
      <c r="AJ140" s="20">
        <v>0</v>
      </c>
      <c r="AK140" s="16">
        <f t="shared" si="26"/>
        <v>2380</v>
      </c>
      <c r="CB140" t="s">
        <v>6</v>
      </c>
      <c r="CC140" t="s">
        <v>7</v>
      </c>
    </row>
    <row r="141" spans="1:81" s="1" customFormat="1" ht="21" thickBot="1">
      <c r="A141" s="7"/>
      <c r="B141" s="54" t="s">
        <v>134</v>
      </c>
      <c r="C141" s="76" t="s">
        <v>481</v>
      </c>
      <c r="D141" s="20">
        <v>0</v>
      </c>
      <c r="E141" s="20">
        <v>34.264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34">
        <v>0</v>
      </c>
      <c r="Y141" s="45">
        <v>0</v>
      </c>
      <c r="Z141" s="20">
        <v>0</v>
      </c>
      <c r="AA141" s="46">
        <v>0</v>
      </c>
      <c r="AB141" s="37">
        <v>0</v>
      </c>
      <c r="AC141" s="20">
        <v>0</v>
      </c>
      <c r="AD141" s="34">
        <v>0</v>
      </c>
      <c r="AE141" s="45">
        <v>0</v>
      </c>
      <c r="AF141" s="20">
        <v>0</v>
      </c>
      <c r="AG141" s="46">
        <v>0</v>
      </c>
      <c r="AH141" s="37">
        <v>0</v>
      </c>
      <c r="AI141" s="20">
        <v>0</v>
      </c>
      <c r="AJ141" s="20">
        <v>0</v>
      </c>
      <c r="AK141" s="16">
        <f t="shared" si="26"/>
        <v>34.264</v>
      </c>
      <c r="CB141" t="s">
        <v>6</v>
      </c>
      <c r="CC141" t="s">
        <v>7</v>
      </c>
    </row>
    <row r="142" spans="1:81" s="1" customFormat="1" ht="13.5" thickBot="1">
      <c r="A142" s="7"/>
      <c r="B142" s="54" t="s">
        <v>135</v>
      </c>
      <c r="C142" s="76" t="s">
        <v>482</v>
      </c>
      <c r="D142" s="20">
        <v>0</v>
      </c>
      <c r="E142" s="20">
        <v>26.597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34">
        <v>0</v>
      </c>
      <c r="Y142" s="45">
        <v>0</v>
      </c>
      <c r="Z142" s="20">
        <v>0</v>
      </c>
      <c r="AA142" s="46">
        <v>0</v>
      </c>
      <c r="AB142" s="37">
        <v>0</v>
      </c>
      <c r="AC142" s="20">
        <v>0</v>
      </c>
      <c r="AD142" s="34">
        <v>0</v>
      </c>
      <c r="AE142" s="45">
        <v>0</v>
      </c>
      <c r="AF142" s="20">
        <v>0</v>
      </c>
      <c r="AG142" s="46">
        <v>0</v>
      </c>
      <c r="AH142" s="37">
        <v>0</v>
      </c>
      <c r="AI142" s="20">
        <v>0</v>
      </c>
      <c r="AJ142" s="20">
        <v>0</v>
      </c>
      <c r="AK142" s="16">
        <f t="shared" si="26"/>
        <v>26.597</v>
      </c>
      <c r="CB142" t="s">
        <v>6</v>
      </c>
      <c r="CC142" t="s">
        <v>7</v>
      </c>
    </row>
    <row r="143" spans="1:81" s="1" customFormat="1" ht="21" thickBot="1">
      <c r="A143" s="7"/>
      <c r="B143" s="54" t="s">
        <v>136</v>
      </c>
      <c r="C143" s="76" t="s">
        <v>483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49.005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34">
        <v>0</v>
      </c>
      <c r="Y143" s="45">
        <v>0</v>
      </c>
      <c r="Z143" s="20">
        <v>0</v>
      </c>
      <c r="AA143" s="46">
        <v>0</v>
      </c>
      <c r="AB143" s="37">
        <v>0</v>
      </c>
      <c r="AC143" s="20">
        <v>0</v>
      </c>
      <c r="AD143" s="34">
        <v>0</v>
      </c>
      <c r="AE143" s="45">
        <v>0</v>
      </c>
      <c r="AF143" s="20">
        <v>0</v>
      </c>
      <c r="AG143" s="46">
        <v>0</v>
      </c>
      <c r="AH143" s="37">
        <v>0</v>
      </c>
      <c r="AI143" s="20">
        <v>0</v>
      </c>
      <c r="AJ143" s="20">
        <v>0</v>
      </c>
      <c r="AK143" s="16">
        <f t="shared" si="26"/>
        <v>49.005</v>
      </c>
      <c r="CB143" t="s">
        <v>6</v>
      </c>
      <c r="CC143" t="s">
        <v>7</v>
      </c>
    </row>
    <row r="144" spans="1:81" s="1" customFormat="1" ht="21" thickBot="1">
      <c r="A144" s="7"/>
      <c r="B144" s="54" t="s">
        <v>137</v>
      </c>
      <c r="C144" s="76" t="s">
        <v>484</v>
      </c>
      <c r="D144" s="20">
        <v>2.88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34">
        <v>0</v>
      </c>
      <c r="Y144" s="45">
        <v>0</v>
      </c>
      <c r="Z144" s="20">
        <v>0</v>
      </c>
      <c r="AA144" s="46">
        <v>0</v>
      </c>
      <c r="AB144" s="37">
        <v>0</v>
      </c>
      <c r="AC144" s="20">
        <v>0</v>
      </c>
      <c r="AD144" s="34">
        <v>0</v>
      </c>
      <c r="AE144" s="45">
        <v>0</v>
      </c>
      <c r="AF144" s="20">
        <v>0</v>
      </c>
      <c r="AG144" s="46">
        <v>0</v>
      </c>
      <c r="AH144" s="37">
        <v>0</v>
      </c>
      <c r="AI144" s="20">
        <v>0</v>
      </c>
      <c r="AJ144" s="20">
        <v>0</v>
      </c>
      <c r="AK144" s="16">
        <f t="shared" si="26"/>
        <v>2.88</v>
      </c>
      <c r="CB144" t="s">
        <v>6</v>
      </c>
      <c r="CC144" t="s">
        <v>7</v>
      </c>
    </row>
    <row r="145" spans="1:81" s="1" customFormat="1" ht="21" thickBot="1">
      <c r="A145" s="7"/>
      <c r="B145" s="78" t="s">
        <v>486</v>
      </c>
      <c r="C145" s="76" t="s">
        <v>485</v>
      </c>
      <c r="D145" s="20">
        <v>3.476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34">
        <v>0</v>
      </c>
      <c r="Y145" s="45">
        <v>0</v>
      </c>
      <c r="Z145" s="20">
        <v>0</v>
      </c>
      <c r="AA145" s="46">
        <v>0</v>
      </c>
      <c r="AB145" s="37">
        <v>0</v>
      </c>
      <c r="AC145" s="20">
        <v>0</v>
      </c>
      <c r="AD145" s="34">
        <v>0</v>
      </c>
      <c r="AE145" s="45">
        <v>0</v>
      </c>
      <c r="AF145" s="20">
        <v>0</v>
      </c>
      <c r="AG145" s="46">
        <v>0</v>
      </c>
      <c r="AH145" s="37">
        <v>0</v>
      </c>
      <c r="AI145" s="20">
        <v>0</v>
      </c>
      <c r="AJ145" s="20">
        <v>0</v>
      </c>
      <c r="AK145" s="16">
        <f t="shared" si="26"/>
        <v>3.476</v>
      </c>
      <c r="CB145" t="s">
        <v>6</v>
      </c>
      <c r="CC145" t="s">
        <v>7</v>
      </c>
    </row>
    <row r="146" spans="1:81" s="1" customFormat="1" ht="21" thickBot="1">
      <c r="A146" s="7"/>
      <c r="B146" s="54" t="s">
        <v>138</v>
      </c>
      <c r="C146" s="76" t="s">
        <v>487</v>
      </c>
      <c r="D146" s="20">
        <v>1.917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34">
        <v>0</v>
      </c>
      <c r="Y146" s="45">
        <v>0</v>
      </c>
      <c r="Z146" s="20">
        <v>0</v>
      </c>
      <c r="AA146" s="46">
        <v>0</v>
      </c>
      <c r="AB146" s="37">
        <v>0</v>
      </c>
      <c r="AC146" s="20">
        <v>0</v>
      </c>
      <c r="AD146" s="34">
        <v>0</v>
      </c>
      <c r="AE146" s="45">
        <v>0</v>
      </c>
      <c r="AF146" s="20">
        <v>0</v>
      </c>
      <c r="AG146" s="46">
        <v>0</v>
      </c>
      <c r="AH146" s="37">
        <v>0</v>
      </c>
      <c r="AI146" s="20">
        <v>0</v>
      </c>
      <c r="AJ146" s="20">
        <v>0</v>
      </c>
      <c r="AK146" s="16">
        <f t="shared" si="26"/>
        <v>1.917</v>
      </c>
      <c r="CB146" t="s">
        <v>6</v>
      </c>
      <c r="CC146" t="s">
        <v>7</v>
      </c>
    </row>
    <row r="147" spans="1:81" s="1" customFormat="1" ht="21" thickBot="1">
      <c r="A147" s="7"/>
      <c r="B147" s="54" t="s">
        <v>139</v>
      </c>
      <c r="C147" s="76" t="s">
        <v>488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34">
        <v>0</v>
      </c>
      <c r="Y147" s="45">
        <v>0</v>
      </c>
      <c r="Z147" s="20">
        <v>0</v>
      </c>
      <c r="AA147" s="46">
        <v>0</v>
      </c>
      <c r="AB147" s="37">
        <v>0</v>
      </c>
      <c r="AC147" s="20">
        <v>0</v>
      </c>
      <c r="AD147" s="34">
        <v>0</v>
      </c>
      <c r="AE147" s="45">
        <v>1594.847</v>
      </c>
      <c r="AF147" s="20">
        <v>1594.847</v>
      </c>
      <c r="AG147" s="46">
        <v>0</v>
      </c>
      <c r="AH147" s="37">
        <v>0</v>
      </c>
      <c r="AI147" s="20">
        <v>0</v>
      </c>
      <c r="AJ147" s="20">
        <v>0</v>
      </c>
      <c r="AK147" s="16">
        <f t="shared" si="26"/>
        <v>1594.847</v>
      </c>
      <c r="CB147" t="s">
        <v>6</v>
      </c>
      <c r="CC147" t="s">
        <v>7</v>
      </c>
    </row>
    <row r="148" spans="1:81" s="1" customFormat="1" ht="21" thickBot="1">
      <c r="A148" s="7"/>
      <c r="B148" s="54" t="s">
        <v>140</v>
      </c>
      <c r="C148" s="76" t="s">
        <v>489</v>
      </c>
      <c r="D148" s="20">
        <v>0</v>
      </c>
      <c r="E148" s="20">
        <v>2563.417</v>
      </c>
      <c r="F148" s="20">
        <v>2430.4</v>
      </c>
      <c r="G148" s="20">
        <v>0</v>
      </c>
      <c r="H148" s="20">
        <v>7204.5136</v>
      </c>
      <c r="I148" s="20">
        <v>0</v>
      </c>
      <c r="J148" s="20">
        <v>0</v>
      </c>
      <c r="K148" s="20">
        <v>26.73</v>
      </c>
      <c r="L148" s="20">
        <v>3.925</v>
      </c>
      <c r="M148" s="20">
        <v>687.40249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34">
        <v>0</v>
      </c>
      <c r="Y148" s="45">
        <v>0</v>
      </c>
      <c r="Z148" s="20">
        <v>0</v>
      </c>
      <c r="AA148" s="46">
        <v>0</v>
      </c>
      <c r="AB148" s="37">
        <v>0</v>
      </c>
      <c r="AC148" s="20">
        <v>0</v>
      </c>
      <c r="AD148" s="34">
        <v>0</v>
      </c>
      <c r="AE148" s="45">
        <v>3483.653</v>
      </c>
      <c r="AF148" s="20">
        <v>479.731</v>
      </c>
      <c r="AG148" s="46">
        <v>3003.922</v>
      </c>
      <c r="AH148" s="37">
        <v>17.538</v>
      </c>
      <c r="AI148" s="20">
        <v>0</v>
      </c>
      <c r="AJ148" s="20">
        <v>17.538</v>
      </c>
      <c r="AK148" s="16">
        <f t="shared" si="26"/>
        <v>16417.57909</v>
      </c>
      <c r="CB148" t="s">
        <v>6</v>
      </c>
      <c r="CC148" t="s">
        <v>7</v>
      </c>
    </row>
    <row r="149" spans="1:81" s="1" customFormat="1" ht="13.5" thickBot="1">
      <c r="A149" s="7"/>
      <c r="B149" s="54" t="s">
        <v>141</v>
      </c>
      <c r="C149" s="76" t="s">
        <v>490</v>
      </c>
      <c r="D149" s="20">
        <v>0</v>
      </c>
      <c r="E149" s="20">
        <v>7864.511</v>
      </c>
      <c r="F149" s="20">
        <v>2895.4</v>
      </c>
      <c r="G149" s="20">
        <v>0</v>
      </c>
      <c r="H149" s="20">
        <v>6222.56362</v>
      </c>
      <c r="I149" s="20">
        <v>0</v>
      </c>
      <c r="J149" s="20">
        <v>0</v>
      </c>
      <c r="K149" s="20">
        <v>99.792</v>
      </c>
      <c r="L149" s="20">
        <v>40.174</v>
      </c>
      <c r="M149" s="20">
        <v>714.63106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34">
        <v>0</v>
      </c>
      <c r="Y149" s="45">
        <v>0</v>
      </c>
      <c r="Z149" s="20">
        <v>0</v>
      </c>
      <c r="AA149" s="46">
        <v>0</v>
      </c>
      <c r="AB149" s="37">
        <v>0</v>
      </c>
      <c r="AC149" s="20">
        <v>0</v>
      </c>
      <c r="AD149" s="34">
        <v>0</v>
      </c>
      <c r="AE149" s="45">
        <v>11932.639</v>
      </c>
      <c r="AF149" s="20">
        <v>2760.085</v>
      </c>
      <c r="AG149" s="46">
        <v>9172.554</v>
      </c>
      <c r="AH149" s="37">
        <v>1139.794</v>
      </c>
      <c r="AI149" s="20">
        <v>178.476</v>
      </c>
      <c r="AJ149" s="20">
        <v>961.318</v>
      </c>
      <c r="AK149" s="16">
        <f t="shared" si="26"/>
        <v>30909.504680000002</v>
      </c>
      <c r="CB149" t="s">
        <v>6</v>
      </c>
      <c r="CC149" t="s">
        <v>7</v>
      </c>
    </row>
    <row r="150" spans="1:81" s="1" customFormat="1" ht="13.5" thickBot="1">
      <c r="A150" s="7"/>
      <c r="B150" s="54" t="s">
        <v>142</v>
      </c>
      <c r="C150" s="76" t="s">
        <v>491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34">
        <v>0</v>
      </c>
      <c r="Y150" s="45">
        <v>0</v>
      </c>
      <c r="Z150" s="20">
        <v>0</v>
      </c>
      <c r="AA150" s="46">
        <v>0</v>
      </c>
      <c r="AB150" s="37">
        <v>0</v>
      </c>
      <c r="AC150" s="20">
        <v>0</v>
      </c>
      <c r="AD150" s="34">
        <v>0</v>
      </c>
      <c r="AE150" s="45">
        <v>1497.604</v>
      </c>
      <c r="AF150" s="20">
        <v>0</v>
      </c>
      <c r="AG150" s="46">
        <v>1497.604</v>
      </c>
      <c r="AH150" s="37">
        <v>0</v>
      </c>
      <c r="AI150" s="20">
        <v>0</v>
      </c>
      <c r="AJ150" s="20">
        <v>0</v>
      </c>
      <c r="AK150" s="16">
        <f t="shared" si="26"/>
        <v>1497.604</v>
      </c>
      <c r="CB150" t="s">
        <v>6</v>
      </c>
      <c r="CC150" t="s">
        <v>7</v>
      </c>
    </row>
    <row r="151" spans="1:81" s="1" customFormat="1" ht="13.5" thickBot="1">
      <c r="A151" s="7"/>
      <c r="B151" s="54" t="s">
        <v>143</v>
      </c>
      <c r="C151" s="76" t="s">
        <v>492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34">
        <v>0</v>
      </c>
      <c r="Y151" s="45">
        <v>0</v>
      </c>
      <c r="Z151" s="20">
        <v>0</v>
      </c>
      <c r="AA151" s="46">
        <v>0</v>
      </c>
      <c r="AB151" s="37">
        <v>0</v>
      </c>
      <c r="AC151" s="20">
        <v>0</v>
      </c>
      <c r="AD151" s="34">
        <v>0</v>
      </c>
      <c r="AE151" s="45">
        <v>5136.477</v>
      </c>
      <c r="AF151" s="20">
        <v>0</v>
      </c>
      <c r="AG151" s="46">
        <v>5136.477</v>
      </c>
      <c r="AH151" s="37">
        <v>21554.937</v>
      </c>
      <c r="AI151" s="20">
        <v>0</v>
      </c>
      <c r="AJ151" s="20">
        <v>21554.937</v>
      </c>
      <c r="AK151" s="16">
        <f t="shared" si="26"/>
        <v>26691.414</v>
      </c>
      <c r="CB151" t="s">
        <v>6</v>
      </c>
      <c r="CC151" t="s">
        <v>7</v>
      </c>
    </row>
    <row r="152" spans="1:81" s="1" customFormat="1" ht="13.5" thickBot="1">
      <c r="A152" s="7"/>
      <c r="B152" s="54" t="s">
        <v>144</v>
      </c>
      <c r="C152" s="76" t="s">
        <v>493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34">
        <v>0</v>
      </c>
      <c r="Y152" s="45">
        <v>0</v>
      </c>
      <c r="Z152" s="20">
        <v>0</v>
      </c>
      <c r="AA152" s="46">
        <v>0</v>
      </c>
      <c r="AB152" s="37">
        <v>0</v>
      </c>
      <c r="AC152" s="20">
        <v>0</v>
      </c>
      <c r="AD152" s="34">
        <v>0</v>
      </c>
      <c r="AE152" s="45">
        <v>6698.775</v>
      </c>
      <c r="AF152" s="20">
        <v>0</v>
      </c>
      <c r="AG152" s="46">
        <v>6698.775</v>
      </c>
      <c r="AH152" s="37">
        <v>0</v>
      </c>
      <c r="AI152" s="20">
        <v>0</v>
      </c>
      <c r="AJ152" s="20">
        <v>0</v>
      </c>
      <c r="AK152" s="16">
        <f t="shared" si="26"/>
        <v>6698.775</v>
      </c>
      <c r="CB152" t="s">
        <v>6</v>
      </c>
      <c r="CC152" t="s">
        <v>7</v>
      </c>
    </row>
    <row r="153" spans="1:81" s="1" customFormat="1" ht="13.5" thickBot="1">
      <c r="A153" s="7"/>
      <c r="B153" s="54" t="s">
        <v>145</v>
      </c>
      <c r="C153" s="76" t="s">
        <v>494</v>
      </c>
      <c r="D153" s="20">
        <v>0</v>
      </c>
      <c r="E153" s="20">
        <v>69.006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8.85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34">
        <v>0</v>
      </c>
      <c r="Y153" s="45">
        <v>0</v>
      </c>
      <c r="Z153" s="20">
        <v>0</v>
      </c>
      <c r="AA153" s="46">
        <v>0</v>
      </c>
      <c r="AB153" s="37">
        <v>0</v>
      </c>
      <c r="AC153" s="20">
        <v>0</v>
      </c>
      <c r="AD153" s="34">
        <v>0</v>
      </c>
      <c r="AE153" s="45">
        <v>0</v>
      </c>
      <c r="AF153" s="20">
        <v>0</v>
      </c>
      <c r="AG153" s="46">
        <v>0</v>
      </c>
      <c r="AH153" s="37">
        <v>0</v>
      </c>
      <c r="AI153" s="20">
        <v>0</v>
      </c>
      <c r="AJ153" s="20">
        <v>0</v>
      </c>
      <c r="AK153" s="16">
        <f t="shared" si="26"/>
        <v>77.856</v>
      </c>
      <c r="CB153" t="s">
        <v>6</v>
      </c>
      <c r="CC153" t="s">
        <v>7</v>
      </c>
    </row>
    <row r="154" spans="1:81" s="1" customFormat="1" ht="13.5" thickBot="1">
      <c r="A154" s="7"/>
      <c r="B154" s="54" t="s">
        <v>146</v>
      </c>
      <c r="C154" s="76" t="s">
        <v>495</v>
      </c>
      <c r="D154" s="20">
        <v>0</v>
      </c>
      <c r="E154" s="20">
        <v>153.345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34">
        <v>0</v>
      </c>
      <c r="Y154" s="45">
        <v>0</v>
      </c>
      <c r="Z154" s="20">
        <v>0</v>
      </c>
      <c r="AA154" s="46">
        <v>0</v>
      </c>
      <c r="AB154" s="37">
        <v>0</v>
      </c>
      <c r="AC154" s="20">
        <v>0</v>
      </c>
      <c r="AD154" s="34">
        <v>0</v>
      </c>
      <c r="AE154" s="45">
        <v>0</v>
      </c>
      <c r="AF154" s="20">
        <v>0</v>
      </c>
      <c r="AG154" s="46">
        <v>0</v>
      </c>
      <c r="AH154" s="37">
        <v>6568.823</v>
      </c>
      <c r="AI154" s="20">
        <v>0</v>
      </c>
      <c r="AJ154" s="20">
        <v>6568.823</v>
      </c>
      <c r="AK154" s="16">
        <f t="shared" si="26"/>
        <v>6722.168000000001</v>
      </c>
      <c r="CB154" t="s">
        <v>6</v>
      </c>
      <c r="CC154" t="s">
        <v>7</v>
      </c>
    </row>
    <row r="155" spans="1:81" s="1" customFormat="1" ht="13.5" thickBot="1">
      <c r="A155" s="7"/>
      <c r="B155" s="54" t="s">
        <v>147</v>
      </c>
      <c r="C155" s="76" t="s">
        <v>496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34">
        <v>0</v>
      </c>
      <c r="Y155" s="45">
        <v>0</v>
      </c>
      <c r="Z155" s="20">
        <v>0</v>
      </c>
      <c r="AA155" s="46">
        <v>0</v>
      </c>
      <c r="AB155" s="37">
        <v>0</v>
      </c>
      <c r="AC155" s="20">
        <v>0</v>
      </c>
      <c r="AD155" s="34">
        <v>0</v>
      </c>
      <c r="AE155" s="45">
        <v>4858.195</v>
      </c>
      <c r="AF155" s="20">
        <v>0</v>
      </c>
      <c r="AG155" s="46">
        <v>4858.195</v>
      </c>
      <c r="AH155" s="37">
        <v>0</v>
      </c>
      <c r="AI155" s="20">
        <v>0</v>
      </c>
      <c r="AJ155" s="20">
        <v>0</v>
      </c>
      <c r="AK155" s="16">
        <f t="shared" si="26"/>
        <v>4858.195</v>
      </c>
      <c r="CB155" t="s">
        <v>6</v>
      </c>
      <c r="CC155" t="s">
        <v>7</v>
      </c>
    </row>
    <row r="156" spans="1:81" s="1" customFormat="1" ht="13.5" thickBot="1">
      <c r="A156" s="7"/>
      <c r="B156" s="54" t="s">
        <v>148</v>
      </c>
      <c r="C156" s="76" t="s">
        <v>497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34">
        <v>0</v>
      </c>
      <c r="Y156" s="45">
        <v>0</v>
      </c>
      <c r="Z156" s="20">
        <v>0</v>
      </c>
      <c r="AA156" s="46">
        <v>0</v>
      </c>
      <c r="AB156" s="37">
        <v>0</v>
      </c>
      <c r="AC156" s="20">
        <v>0</v>
      </c>
      <c r="AD156" s="34">
        <v>0</v>
      </c>
      <c r="AE156" s="45">
        <v>0</v>
      </c>
      <c r="AF156" s="20">
        <v>0</v>
      </c>
      <c r="AG156" s="46">
        <v>0</v>
      </c>
      <c r="AH156" s="37">
        <v>444.817</v>
      </c>
      <c r="AI156" s="20">
        <v>0</v>
      </c>
      <c r="AJ156" s="20">
        <v>444.817</v>
      </c>
      <c r="AK156" s="16">
        <f t="shared" si="26"/>
        <v>444.817</v>
      </c>
      <c r="CB156" t="s">
        <v>6</v>
      </c>
      <c r="CC156" t="s">
        <v>7</v>
      </c>
    </row>
    <row r="157" spans="1:81" s="1" customFormat="1" ht="13.5" thickBot="1">
      <c r="A157" s="7"/>
      <c r="B157" s="54" t="s">
        <v>149</v>
      </c>
      <c r="C157" s="76" t="s">
        <v>498</v>
      </c>
      <c r="D157" s="20">
        <v>0</v>
      </c>
      <c r="E157" s="20">
        <v>222.044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34">
        <v>0</v>
      </c>
      <c r="Y157" s="45">
        <v>0</v>
      </c>
      <c r="Z157" s="20">
        <v>0</v>
      </c>
      <c r="AA157" s="46">
        <v>0</v>
      </c>
      <c r="AB157" s="37">
        <v>0</v>
      </c>
      <c r="AC157" s="20">
        <v>0</v>
      </c>
      <c r="AD157" s="34">
        <v>0</v>
      </c>
      <c r="AE157" s="45">
        <v>64.052</v>
      </c>
      <c r="AF157" s="20">
        <v>64.052</v>
      </c>
      <c r="AG157" s="46">
        <v>0</v>
      </c>
      <c r="AH157" s="37">
        <v>0</v>
      </c>
      <c r="AI157" s="20">
        <v>0</v>
      </c>
      <c r="AJ157" s="20">
        <v>0</v>
      </c>
      <c r="AK157" s="16">
        <f t="shared" si="26"/>
        <v>286.096</v>
      </c>
      <c r="CB157" t="s">
        <v>6</v>
      </c>
      <c r="CC157" t="s">
        <v>7</v>
      </c>
    </row>
    <row r="158" spans="1:81" s="1" customFormat="1" ht="13.5" thickBot="1">
      <c r="A158" s="7"/>
      <c r="B158" s="54" t="s">
        <v>150</v>
      </c>
      <c r="C158" s="76" t="s">
        <v>499</v>
      </c>
      <c r="D158" s="20">
        <v>0</v>
      </c>
      <c r="E158" s="20">
        <v>691.804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140.176</v>
      </c>
      <c r="M158" s="20">
        <v>716.20837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34">
        <v>0</v>
      </c>
      <c r="Y158" s="45">
        <v>0</v>
      </c>
      <c r="Z158" s="20">
        <v>0</v>
      </c>
      <c r="AA158" s="46">
        <v>0</v>
      </c>
      <c r="AB158" s="37">
        <v>0</v>
      </c>
      <c r="AC158" s="20">
        <v>0</v>
      </c>
      <c r="AD158" s="34">
        <v>0</v>
      </c>
      <c r="AE158" s="45">
        <v>133.311</v>
      </c>
      <c r="AF158" s="20">
        <v>133.311</v>
      </c>
      <c r="AG158" s="46">
        <v>0</v>
      </c>
      <c r="AH158" s="37">
        <v>0</v>
      </c>
      <c r="AI158" s="20">
        <v>0</v>
      </c>
      <c r="AJ158" s="20">
        <v>0</v>
      </c>
      <c r="AK158" s="16">
        <f t="shared" si="26"/>
        <v>1681.4993699999998</v>
      </c>
      <c r="CB158" t="s">
        <v>6</v>
      </c>
      <c r="CC158" t="s">
        <v>7</v>
      </c>
    </row>
    <row r="159" spans="1:81" s="1" customFormat="1" ht="13.5" thickBot="1">
      <c r="A159" s="7"/>
      <c r="B159" s="54" t="s">
        <v>151</v>
      </c>
      <c r="C159" s="76" t="s">
        <v>500</v>
      </c>
      <c r="D159" s="20">
        <v>0</v>
      </c>
      <c r="E159" s="20">
        <v>1028.913</v>
      </c>
      <c r="F159" s="20">
        <v>1515.9</v>
      </c>
      <c r="G159" s="20">
        <v>0</v>
      </c>
      <c r="H159" s="20">
        <v>3010.10204</v>
      </c>
      <c r="I159" s="20">
        <v>0</v>
      </c>
      <c r="J159" s="20">
        <v>0</v>
      </c>
      <c r="K159" s="20">
        <v>9.801</v>
      </c>
      <c r="L159" s="20">
        <v>95.21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74.33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34">
        <v>0</v>
      </c>
      <c r="Y159" s="45">
        <v>0</v>
      </c>
      <c r="Z159" s="20">
        <v>0</v>
      </c>
      <c r="AA159" s="46">
        <v>0</v>
      </c>
      <c r="AB159" s="37">
        <v>0</v>
      </c>
      <c r="AC159" s="20">
        <v>0</v>
      </c>
      <c r="AD159" s="34">
        <v>0</v>
      </c>
      <c r="AE159" s="45">
        <v>4416.953</v>
      </c>
      <c r="AF159" s="20">
        <v>307.908</v>
      </c>
      <c r="AG159" s="46">
        <v>4109.045</v>
      </c>
      <c r="AH159" s="37">
        <v>250.703</v>
      </c>
      <c r="AI159" s="20">
        <v>0</v>
      </c>
      <c r="AJ159" s="20">
        <v>250.703</v>
      </c>
      <c r="AK159" s="16">
        <f t="shared" si="26"/>
        <v>10401.912040000001</v>
      </c>
      <c r="CB159" t="s">
        <v>6</v>
      </c>
      <c r="CC159" t="s">
        <v>7</v>
      </c>
    </row>
    <row r="160" spans="2:79" s="1" customFormat="1" ht="10.5" thickBot="1">
      <c r="B160" s="61" t="s">
        <v>159</v>
      </c>
      <c r="C160" s="72"/>
      <c r="D160" s="12">
        <f aca="true" t="shared" si="27" ref="D160:Y160">SUM(D161:D166)</f>
        <v>0</v>
      </c>
      <c r="E160" s="13">
        <f t="shared" si="27"/>
        <v>11244.218</v>
      </c>
      <c r="F160" s="14">
        <f t="shared" si="27"/>
        <v>7278.8</v>
      </c>
      <c r="G160" s="13">
        <f t="shared" si="27"/>
        <v>0</v>
      </c>
      <c r="H160" s="13">
        <f t="shared" si="27"/>
        <v>19178.781000000003</v>
      </c>
      <c r="I160" s="13">
        <f t="shared" si="27"/>
        <v>0</v>
      </c>
      <c r="J160" s="13">
        <f t="shared" si="27"/>
        <v>6554.52</v>
      </c>
      <c r="K160" s="13">
        <f t="shared" si="27"/>
        <v>26.73</v>
      </c>
      <c r="L160" s="13">
        <f t="shared" si="27"/>
        <v>177.365</v>
      </c>
      <c r="M160" s="13">
        <f t="shared" si="27"/>
        <v>0</v>
      </c>
      <c r="N160" s="13">
        <f t="shared" si="27"/>
        <v>0</v>
      </c>
      <c r="O160" s="13">
        <f t="shared" si="27"/>
        <v>0</v>
      </c>
      <c r="P160" s="13">
        <f t="shared" si="27"/>
        <v>0</v>
      </c>
      <c r="Q160" s="13">
        <f t="shared" si="27"/>
        <v>0</v>
      </c>
      <c r="R160" s="13">
        <f t="shared" si="27"/>
        <v>0</v>
      </c>
      <c r="S160" s="15">
        <f t="shared" si="27"/>
        <v>0</v>
      </c>
      <c r="T160" s="15">
        <f t="shared" si="27"/>
        <v>0</v>
      </c>
      <c r="U160" s="15">
        <f t="shared" si="27"/>
        <v>0</v>
      </c>
      <c r="V160" s="15">
        <f t="shared" si="27"/>
        <v>0</v>
      </c>
      <c r="W160" s="15">
        <f t="shared" si="27"/>
        <v>0</v>
      </c>
      <c r="X160" s="15">
        <f t="shared" si="27"/>
        <v>0</v>
      </c>
      <c r="Y160" s="42">
        <f t="shared" si="27"/>
        <v>0</v>
      </c>
      <c r="Z160" s="15"/>
      <c r="AA160" s="30"/>
      <c r="AB160" s="36">
        <f>SUM(AB161:AB166)</f>
        <v>0</v>
      </c>
      <c r="AC160" s="15"/>
      <c r="AD160" s="15"/>
      <c r="AE160" s="56">
        <f aca="true" t="shared" si="28" ref="AE160:AJ160">SUM(AE161:AE166)</f>
        <v>29297.924</v>
      </c>
      <c r="AF160" s="13">
        <f t="shared" si="28"/>
        <v>3637.867</v>
      </c>
      <c r="AG160" s="15">
        <f t="shared" si="28"/>
        <v>25660.057</v>
      </c>
      <c r="AH160" s="56">
        <f t="shared" si="28"/>
        <v>940.395</v>
      </c>
      <c r="AI160" s="13">
        <f t="shared" si="28"/>
        <v>0</v>
      </c>
      <c r="AJ160" s="30">
        <f t="shared" si="28"/>
        <v>940.395</v>
      </c>
      <c r="AK160" s="55">
        <f t="shared" si="26"/>
        <v>74698.73300000001</v>
      </c>
      <c r="AM160" s="8">
        <f aca="true" t="shared" si="29" ref="AM160:AX160">D160</f>
        <v>0</v>
      </c>
      <c r="AN160" s="8">
        <f t="shared" si="29"/>
        <v>11244.218</v>
      </c>
      <c r="AO160" s="8">
        <f t="shared" si="29"/>
        <v>7278.8</v>
      </c>
      <c r="AP160" s="8">
        <f t="shared" si="29"/>
        <v>0</v>
      </c>
      <c r="AQ160" s="8">
        <f t="shared" si="29"/>
        <v>19178.781000000003</v>
      </c>
      <c r="AR160" s="8">
        <f t="shared" si="29"/>
        <v>0</v>
      </c>
      <c r="AS160" s="8">
        <f t="shared" si="29"/>
        <v>6554.52</v>
      </c>
      <c r="AT160" s="8">
        <f t="shared" si="29"/>
        <v>26.73</v>
      </c>
      <c r="AU160" s="8">
        <f t="shared" si="29"/>
        <v>177.365</v>
      </c>
      <c r="AV160" s="8">
        <f t="shared" si="29"/>
        <v>0</v>
      </c>
      <c r="AW160" s="8">
        <f t="shared" si="29"/>
        <v>0</v>
      </c>
      <c r="AX160" s="8">
        <f t="shared" si="29"/>
        <v>0</v>
      </c>
      <c r="AY160" s="8" t="e">
        <f>#REF!</f>
        <v>#REF!</v>
      </c>
      <c r="AZ160" s="8">
        <f>P160</f>
        <v>0</v>
      </c>
      <c r="BA160" s="8" t="e">
        <f>#REF!</f>
        <v>#REF!</v>
      </c>
      <c r="BB160" s="8" t="e">
        <f>#REF!</f>
        <v>#REF!</v>
      </c>
      <c r="BC160" s="8">
        <f>Q160</f>
        <v>0</v>
      </c>
      <c r="BD160" s="8">
        <f>R160</f>
        <v>0</v>
      </c>
      <c r="BE160" s="8" t="e">
        <f>#REF!</f>
        <v>#REF!</v>
      </c>
      <c r="BF160" s="8" t="e">
        <f>#REF!</f>
        <v>#REF!</v>
      </c>
      <c r="BG160" s="8">
        <f aca="true" t="shared" si="30" ref="BG160:BY160">S160</f>
        <v>0</v>
      </c>
      <c r="BH160" s="8">
        <f t="shared" si="30"/>
        <v>0</v>
      </c>
      <c r="BI160" s="8">
        <f t="shared" si="30"/>
        <v>0</v>
      </c>
      <c r="BJ160" s="8">
        <f t="shared" si="30"/>
        <v>0</v>
      </c>
      <c r="BK160" s="8">
        <f t="shared" si="30"/>
        <v>0</v>
      </c>
      <c r="BL160" s="8">
        <f t="shared" si="30"/>
        <v>0</v>
      </c>
      <c r="BM160" s="8">
        <f t="shared" si="30"/>
        <v>0</v>
      </c>
      <c r="BN160" s="8">
        <f t="shared" si="30"/>
        <v>0</v>
      </c>
      <c r="BO160" s="8">
        <f t="shared" si="30"/>
        <v>0</v>
      </c>
      <c r="BP160" s="8">
        <f t="shared" si="30"/>
        <v>0</v>
      </c>
      <c r="BQ160" s="8">
        <f t="shared" si="30"/>
        <v>0</v>
      </c>
      <c r="BR160" s="8">
        <f t="shared" si="30"/>
        <v>0</v>
      </c>
      <c r="BS160" s="8">
        <f t="shared" si="30"/>
        <v>29297.924</v>
      </c>
      <c r="BT160" s="8">
        <f t="shared" si="30"/>
        <v>3637.867</v>
      </c>
      <c r="BU160" s="8">
        <f t="shared" si="30"/>
        <v>25660.057</v>
      </c>
      <c r="BV160" s="8">
        <f t="shared" si="30"/>
        <v>940.395</v>
      </c>
      <c r="BW160" s="8">
        <f t="shared" si="30"/>
        <v>0</v>
      </c>
      <c r="BX160" s="8">
        <f t="shared" si="30"/>
        <v>940.395</v>
      </c>
      <c r="BY160" s="8">
        <f t="shared" si="30"/>
        <v>74698.73300000001</v>
      </c>
      <c r="BZ160" s="8"/>
      <c r="CA160" s="8"/>
    </row>
    <row r="161" spans="1:81" s="1" customFormat="1" ht="30.75" thickBot="1">
      <c r="A161" s="7"/>
      <c r="B161" s="54" t="s">
        <v>153</v>
      </c>
      <c r="C161" s="76" t="s">
        <v>501</v>
      </c>
      <c r="D161" s="20">
        <v>0</v>
      </c>
      <c r="E161" s="20">
        <v>54.592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34">
        <v>0</v>
      </c>
      <c r="Y161" s="45">
        <v>0</v>
      </c>
      <c r="Z161" s="20">
        <v>0</v>
      </c>
      <c r="AA161" s="46">
        <v>0</v>
      </c>
      <c r="AB161" s="37">
        <v>0</v>
      </c>
      <c r="AC161" s="20">
        <v>0</v>
      </c>
      <c r="AD161" s="34">
        <v>0</v>
      </c>
      <c r="AE161" s="45">
        <v>0</v>
      </c>
      <c r="AF161" s="20">
        <v>0</v>
      </c>
      <c r="AG161" s="46">
        <v>0</v>
      </c>
      <c r="AH161" s="37">
        <v>0</v>
      </c>
      <c r="AI161" s="20">
        <v>0</v>
      </c>
      <c r="AJ161" s="20">
        <v>0</v>
      </c>
      <c r="AK161" s="16">
        <f t="shared" si="26"/>
        <v>54.592</v>
      </c>
      <c r="CB161" t="s">
        <v>6</v>
      </c>
      <c r="CC161" t="s">
        <v>7</v>
      </c>
    </row>
    <row r="162" spans="1:81" s="1" customFormat="1" ht="13.5" thickBot="1">
      <c r="A162" s="7"/>
      <c r="B162" s="54" t="s">
        <v>154</v>
      </c>
      <c r="C162" s="76" t="s">
        <v>502</v>
      </c>
      <c r="D162" s="20">
        <v>0</v>
      </c>
      <c r="E162" s="20">
        <v>1246.308</v>
      </c>
      <c r="F162" s="20">
        <v>3546.4</v>
      </c>
      <c r="G162" s="20">
        <v>0</v>
      </c>
      <c r="H162" s="20">
        <v>8960.84258</v>
      </c>
      <c r="I162" s="20">
        <v>0</v>
      </c>
      <c r="J162" s="20">
        <v>0</v>
      </c>
      <c r="K162" s="20">
        <v>26.73</v>
      </c>
      <c r="L162" s="20">
        <v>6.637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34">
        <v>0</v>
      </c>
      <c r="Y162" s="45">
        <v>0</v>
      </c>
      <c r="Z162" s="20">
        <v>0</v>
      </c>
      <c r="AA162" s="46">
        <v>0</v>
      </c>
      <c r="AB162" s="37">
        <v>0</v>
      </c>
      <c r="AC162" s="20">
        <v>0</v>
      </c>
      <c r="AD162" s="34">
        <v>0</v>
      </c>
      <c r="AE162" s="45">
        <v>755.098</v>
      </c>
      <c r="AF162" s="20">
        <v>752.595</v>
      </c>
      <c r="AG162" s="46">
        <v>2.503</v>
      </c>
      <c r="AH162" s="37">
        <v>81.911</v>
      </c>
      <c r="AI162" s="20">
        <v>0</v>
      </c>
      <c r="AJ162" s="20">
        <v>81.911</v>
      </c>
      <c r="AK162" s="16">
        <f t="shared" si="26"/>
        <v>14623.926580000001</v>
      </c>
      <c r="CB162" t="s">
        <v>6</v>
      </c>
      <c r="CC162" t="s">
        <v>7</v>
      </c>
    </row>
    <row r="163" spans="1:81" s="1" customFormat="1" ht="13.5" thickBot="1">
      <c r="A163" s="7"/>
      <c r="B163" s="54" t="s">
        <v>155</v>
      </c>
      <c r="C163" s="76" t="s">
        <v>503</v>
      </c>
      <c r="D163" s="20">
        <v>0</v>
      </c>
      <c r="E163" s="20">
        <v>9684.626</v>
      </c>
      <c r="F163" s="20">
        <v>3732.4</v>
      </c>
      <c r="G163" s="20">
        <v>0</v>
      </c>
      <c r="H163" s="20">
        <v>10217.93842</v>
      </c>
      <c r="I163" s="20">
        <v>0</v>
      </c>
      <c r="J163" s="20">
        <v>0</v>
      </c>
      <c r="K163" s="20">
        <v>0</v>
      </c>
      <c r="L163" s="20">
        <v>153.917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34">
        <v>0</v>
      </c>
      <c r="Y163" s="45">
        <v>0</v>
      </c>
      <c r="Z163" s="20">
        <v>0</v>
      </c>
      <c r="AA163" s="46">
        <v>0</v>
      </c>
      <c r="AB163" s="37">
        <v>0</v>
      </c>
      <c r="AC163" s="20">
        <v>0</v>
      </c>
      <c r="AD163" s="34">
        <v>0</v>
      </c>
      <c r="AE163" s="45">
        <v>28542.826</v>
      </c>
      <c r="AF163" s="20">
        <v>2885.272</v>
      </c>
      <c r="AG163" s="46">
        <v>25657.554</v>
      </c>
      <c r="AH163" s="37">
        <v>858.484</v>
      </c>
      <c r="AI163" s="20">
        <v>0</v>
      </c>
      <c r="AJ163" s="20">
        <v>858.484</v>
      </c>
      <c r="AK163" s="16">
        <f t="shared" si="26"/>
        <v>53190.19142</v>
      </c>
      <c r="CB163" t="s">
        <v>6</v>
      </c>
      <c r="CC163" t="s">
        <v>7</v>
      </c>
    </row>
    <row r="164" spans="1:81" s="1" customFormat="1" ht="21" thickBot="1">
      <c r="A164" s="7"/>
      <c r="B164" s="54" t="s">
        <v>156</v>
      </c>
      <c r="C164" s="76" t="s">
        <v>504</v>
      </c>
      <c r="D164" s="20">
        <v>0</v>
      </c>
      <c r="E164" s="20">
        <v>236.42</v>
      </c>
      <c r="F164" s="20">
        <v>0</v>
      </c>
      <c r="G164" s="20">
        <v>0</v>
      </c>
      <c r="H164" s="20">
        <v>0</v>
      </c>
      <c r="I164" s="20">
        <v>0</v>
      </c>
      <c r="J164" s="20">
        <v>4214.844</v>
      </c>
      <c r="K164" s="20">
        <v>0</v>
      </c>
      <c r="L164" s="20">
        <v>16.811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34">
        <v>0</v>
      </c>
      <c r="Y164" s="45">
        <v>0</v>
      </c>
      <c r="Z164" s="20">
        <v>0</v>
      </c>
      <c r="AA164" s="46">
        <v>0</v>
      </c>
      <c r="AB164" s="37">
        <v>0</v>
      </c>
      <c r="AC164" s="20">
        <v>0</v>
      </c>
      <c r="AD164" s="34">
        <v>0</v>
      </c>
      <c r="AE164" s="45">
        <v>0</v>
      </c>
      <c r="AF164" s="20">
        <v>0</v>
      </c>
      <c r="AG164" s="46">
        <v>0</v>
      </c>
      <c r="AH164" s="37">
        <v>0</v>
      </c>
      <c r="AI164" s="20">
        <v>0</v>
      </c>
      <c r="AJ164" s="20">
        <v>0</v>
      </c>
      <c r="AK164" s="16">
        <f t="shared" si="26"/>
        <v>4468.075</v>
      </c>
      <c r="CB164" t="s">
        <v>6</v>
      </c>
      <c r="CC164" t="s">
        <v>7</v>
      </c>
    </row>
    <row r="165" spans="1:81" s="1" customFormat="1" ht="21" thickBot="1">
      <c r="A165" s="7"/>
      <c r="B165" s="54" t="s">
        <v>157</v>
      </c>
      <c r="C165" s="76" t="s">
        <v>505</v>
      </c>
      <c r="D165" s="20">
        <v>0</v>
      </c>
      <c r="E165" s="20">
        <v>22.272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34">
        <v>0</v>
      </c>
      <c r="Y165" s="45">
        <v>0</v>
      </c>
      <c r="Z165" s="20">
        <v>0</v>
      </c>
      <c r="AA165" s="46">
        <v>0</v>
      </c>
      <c r="AB165" s="37">
        <v>0</v>
      </c>
      <c r="AC165" s="20">
        <v>0</v>
      </c>
      <c r="AD165" s="34">
        <v>0</v>
      </c>
      <c r="AE165" s="45">
        <v>0</v>
      </c>
      <c r="AF165" s="20">
        <v>0</v>
      </c>
      <c r="AG165" s="46">
        <v>0</v>
      </c>
      <c r="AH165" s="37">
        <v>0</v>
      </c>
      <c r="AI165" s="20">
        <v>0</v>
      </c>
      <c r="AJ165" s="20">
        <v>0</v>
      </c>
      <c r="AK165" s="16">
        <f t="shared" si="26"/>
        <v>22.272</v>
      </c>
      <c r="CB165" t="s">
        <v>6</v>
      </c>
      <c r="CC165" t="s">
        <v>7</v>
      </c>
    </row>
    <row r="166" spans="1:81" s="1" customFormat="1" ht="13.5" thickBot="1">
      <c r="A166" s="7"/>
      <c r="B166" s="54" t="s">
        <v>158</v>
      </c>
      <c r="C166" s="76" t="s">
        <v>506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2339.676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34">
        <v>0</v>
      </c>
      <c r="Y166" s="45">
        <v>0</v>
      </c>
      <c r="Z166" s="20">
        <v>0</v>
      </c>
      <c r="AA166" s="46">
        <v>0</v>
      </c>
      <c r="AB166" s="37">
        <v>0</v>
      </c>
      <c r="AC166" s="20">
        <v>0</v>
      </c>
      <c r="AD166" s="34">
        <v>0</v>
      </c>
      <c r="AE166" s="45">
        <v>0</v>
      </c>
      <c r="AF166" s="20">
        <v>0</v>
      </c>
      <c r="AG166" s="46">
        <v>0</v>
      </c>
      <c r="AH166" s="37">
        <v>0</v>
      </c>
      <c r="AI166" s="20">
        <v>0</v>
      </c>
      <c r="AJ166" s="20">
        <v>0</v>
      </c>
      <c r="AK166" s="16">
        <f t="shared" si="26"/>
        <v>2339.676</v>
      </c>
      <c r="CB166" t="s">
        <v>6</v>
      </c>
      <c r="CC166" t="s">
        <v>7</v>
      </c>
    </row>
    <row r="167" spans="2:79" s="1" customFormat="1" ht="10.5" thickBot="1">
      <c r="B167" s="61" t="s">
        <v>174</v>
      </c>
      <c r="C167" s="72"/>
      <c r="D167" s="12">
        <f aca="true" t="shared" si="31" ref="D167:Y167">SUM(D168:D181)</f>
        <v>219.42</v>
      </c>
      <c r="E167" s="13">
        <f t="shared" si="31"/>
        <v>2790.461</v>
      </c>
      <c r="F167" s="14">
        <f t="shared" si="31"/>
        <v>2735.74</v>
      </c>
      <c r="G167" s="13">
        <f t="shared" si="31"/>
        <v>0</v>
      </c>
      <c r="H167" s="13">
        <f t="shared" si="31"/>
        <v>11136.051920000002</v>
      </c>
      <c r="I167" s="13">
        <f t="shared" si="31"/>
        <v>2532</v>
      </c>
      <c r="J167" s="13">
        <f t="shared" si="31"/>
        <v>0</v>
      </c>
      <c r="K167" s="13">
        <f t="shared" si="31"/>
        <v>0</v>
      </c>
      <c r="L167" s="13">
        <f t="shared" si="31"/>
        <v>15.047999999999998</v>
      </c>
      <c r="M167" s="13">
        <f t="shared" si="31"/>
        <v>0</v>
      </c>
      <c r="N167" s="13">
        <f t="shared" si="31"/>
        <v>0</v>
      </c>
      <c r="O167" s="13">
        <f t="shared" si="31"/>
        <v>13.631</v>
      </c>
      <c r="P167" s="13">
        <f t="shared" si="31"/>
        <v>0</v>
      </c>
      <c r="Q167" s="13">
        <f t="shared" si="31"/>
        <v>0</v>
      </c>
      <c r="R167" s="13">
        <f t="shared" si="31"/>
        <v>0</v>
      </c>
      <c r="S167" s="15">
        <f t="shared" si="31"/>
        <v>0</v>
      </c>
      <c r="T167" s="15">
        <f t="shared" si="31"/>
        <v>0</v>
      </c>
      <c r="U167" s="15">
        <f t="shared" si="31"/>
        <v>0</v>
      </c>
      <c r="V167" s="15">
        <f t="shared" si="31"/>
        <v>0</v>
      </c>
      <c r="W167" s="15">
        <f t="shared" si="31"/>
        <v>0</v>
      </c>
      <c r="X167" s="15">
        <f t="shared" si="31"/>
        <v>0</v>
      </c>
      <c r="Y167" s="42">
        <f t="shared" si="31"/>
        <v>0</v>
      </c>
      <c r="Z167" s="15"/>
      <c r="AA167" s="30"/>
      <c r="AB167" s="36">
        <f>SUM(AB168:AB181)</f>
        <v>0</v>
      </c>
      <c r="AC167" s="15"/>
      <c r="AD167" s="15"/>
      <c r="AE167" s="56">
        <f aca="true" t="shared" si="32" ref="AE167:AJ167">SUM(AE168:AE181)</f>
        <v>884.2810000000001</v>
      </c>
      <c r="AF167" s="13">
        <f t="shared" si="32"/>
        <v>34.451</v>
      </c>
      <c r="AG167" s="15">
        <f t="shared" si="32"/>
        <v>849.83</v>
      </c>
      <c r="AH167" s="56">
        <f t="shared" si="32"/>
        <v>145.588</v>
      </c>
      <c r="AI167" s="13">
        <f t="shared" si="32"/>
        <v>63.669</v>
      </c>
      <c r="AJ167" s="30">
        <f t="shared" si="32"/>
        <v>81.919</v>
      </c>
      <c r="AK167" s="55">
        <f t="shared" si="26"/>
        <v>20472.22092</v>
      </c>
      <c r="AM167" s="8">
        <f aca="true" t="shared" si="33" ref="AM167:AX167">D167</f>
        <v>219.42</v>
      </c>
      <c r="AN167" s="8">
        <f t="shared" si="33"/>
        <v>2790.461</v>
      </c>
      <c r="AO167" s="8">
        <f t="shared" si="33"/>
        <v>2735.74</v>
      </c>
      <c r="AP167" s="8">
        <f t="shared" si="33"/>
        <v>0</v>
      </c>
      <c r="AQ167" s="8">
        <f t="shared" si="33"/>
        <v>11136.051920000002</v>
      </c>
      <c r="AR167" s="8">
        <f t="shared" si="33"/>
        <v>2532</v>
      </c>
      <c r="AS167" s="8">
        <f t="shared" si="33"/>
        <v>0</v>
      </c>
      <c r="AT167" s="8">
        <f t="shared" si="33"/>
        <v>0</v>
      </c>
      <c r="AU167" s="8">
        <f t="shared" si="33"/>
        <v>15.047999999999998</v>
      </c>
      <c r="AV167" s="8">
        <f t="shared" si="33"/>
        <v>0</v>
      </c>
      <c r="AW167" s="8">
        <f t="shared" si="33"/>
        <v>0</v>
      </c>
      <c r="AX167" s="8">
        <f t="shared" si="33"/>
        <v>13.631</v>
      </c>
      <c r="AY167" s="8" t="e">
        <f>#REF!</f>
        <v>#REF!</v>
      </c>
      <c r="AZ167" s="8">
        <f>P167</f>
        <v>0</v>
      </c>
      <c r="BA167" s="8" t="e">
        <f>#REF!</f>
        <v>#REF!</v>
      </c>
      <c r="BB167" s="8" t="e">
        <f>#REF!</f>
        <v>#REF!</v>
      </c>
      <c r="BC167" s="8">
        <f>Q167</f>
        <v>0</v>
      </c>
      <c r="BD167" s="8">
        <f>R167</f>
        <v>0</v>
      </c>
      <c r="BE167" s="8" t="e">
        <f>#REF!</f>
        <v>#REF!</v>
      </c>
      <c r="BF167" s="8" t="e">
        <f>#REF!</f>
        <v>#REF!</v>
      </c>
      <c r="BG167" s="8">
        <f aca="true" t="shared" si="34" ref="BG167:BY167">S167</f>
        <v>0</v>
      </c>
      <c r="BH167" s="8">
        <f t="shared" si="34"/>
        <v>0</v>
      </c>
      <c r="BI167" s="8">
        <f t="shared" si="34"/>
        <v>0</v>
      </c>
      <c r="BJ167" s="8">
        <f t="shared" si="34"/>
        <v>0</v>
      </c>
      <c r="BK167" s="8">
        <f t="shared" si="34"/>
        <v>0</v>
      </c>
      <c r="BL167" s="8">
        <f t="shared" si="34"/>
        <v>0</v>
      </c>
      <c r="BM167" s="8">
        <f t="shared" si="34"/>
        <v>0</v>
      </c>
      <c r="BN167" s="8">
        <f t="shared" si="34"/>
        <v>0</v>
      </c>
      <c r="BO167" s="8">
        <f t="shared" si="34"/>
        <v>0</v>
      </c>
      <c r="BP167" s="8">
        <f t="shared" si="34"/>
        <v>0</v>
      </c>
      <c r="BQ167" s="8">
        <f t="shared" si="34"/>
        <v>0</v>
      </c>
      <c r="BR167" s="8">
        <f t="shared" si="34"/>
        <v>0</v>
      </c>
      <c r="BS167" s="8">
        <f t="shared" si="34"/>
        <v>884.2810000000001</v>
      </c>
      <c r="BT167" s="8">
        <f t="shared" si="34"/>
        <v>34.451</v>
      </c>
      <c r="BU167" s="8">
        <f t="shared" si="34"/>
        <v>849.83</v>
      </c>
      <c r="BV167" s="8">
        <f t="shared" si="34"/>
        <v>145.588</v>
      </c>
      <c r="BW167" s="8">
        <f t="shared" si="34"/>
        <v>63.669</v>
      </c>
      <c r="BX167" s="8">
        <f t="shared" si="34"/>
        <v>81.919</v>
      </c>
      <c r="BY167" s="8">
        <f t="shared" si="34"/>
        <v>20472.22092</v>
      </c>
      <c r="BZ167" s="8"/>
      <c r="CA167" s="8"/>
    </row>
    <row r="168" spans="1:81" s="1" customFormat="1" ht="41.25" thickBot="1">
      <c r="A168" s="7"/>
      <c r="B168" s="54" t="s">
        <v>160</v>
      </c>
      <c r="C168" s="76" t="s">
        <v>507</v>
      </c>
      <c r="D168" s="20">
        <v>0</v>
      </c>
      <c r="E168" s="20">
        <v>19.33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34">
        <v>0</v>
      </c>
      <c r="Y168" s="45">
        <v>0</v>
      </c>
      <c r="Z168" s="20">
        <v>0</v>
      </c>
      <c r="AA168" s="46">
        <v>0</v>
      </c>
      <c r="AB168" s="37">
        <v>0</v>
      </c>
      <c r="AC168" s="20">
        <v>0</v>
      </c>
      <c r="AD168" s="34">
        <v>0</v>
      </c>
      <c r="AE168" s="45">
        <v>0</v>
      </c>
      <c r="AF168" s="20">
        <v>0</v>
      </c>
      <c r="AG168" s="46">
        <v>0</v>
      </c>
      <c r="AH168" s="37">
        <v>0</v>
      </c>
      <c r="AI168" s="20">
        <v>0</v>
      </c>
      <c r="AJ168" s="20">
        <v>0</v>
      </c>
      <c r="AK168" s="16">
        <f t="shared" si="26"/>
        <v>19.33</v>
      </c>
      <c r="CB168" t="s">
        <v>6</v>
      </c>
      <c r="CC168" t="s">
        <v>7</v>
      </c>
    </row>
    <row r="169" spans="1:81" s="1" customFormat="1" ht="13.5" thickBot="1">
      <c r="A169" s="7"/>
      <c r="B169" s="54" t="s">
        <v>161</v>
      </c>
      <c r="C169" s="76" t="s">
        <v>508</v>
      </c>
      <c r="D169" s="20">
        <v>0</v>
      </c>
      <c r="E169" s="20">
        <v>302.914</v>
      </c>
      <c r="F169" s="20">
        <v>742.44</v>
      </c>
      <c r="G169" s="20">
        <v>0</v>
      </c>
      <c r="H169" s="20">
        <v>1898.89782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34">
        <v>0</v>
      </c>
      <c r="Y169" s="45">
        <v>0</v>
      </c>
      <c r="Z169" s="20">
        <v>0</v>
      </c>
      <c r="AA169" s="46">
        <v>0</v>
      </c>
      <c r="AB169" s="37">
        <v>0</v>
      </c>
      <c r="AC169" s="20">
        <v>0</v>
      </c>
      <c r="AD169" s="34">
        <v>0</v>
      </c>
      <c r="AE169" s="45">
        <v>34.451</v>
      </c>
      <c r="AF169" s="20">
        <v>34.451</v>
      </c>
      <c r="AG169" s="46">
        <v>0</v>
      </c>
      <c r="AH169" s="37">
        <v>0</v>
      </c>
      <c r="AI169" s="20">
        <v>0</v>
      </c>
      <c r="AJ169" s="20">
        <v>0</v>
      </c>
      <c r="AK169" s="16">
        <f t="shared" si="26"/>
        <v>2978.70282</v>
      </c>
      <c r="CB169" t="s">
        <v>6</v>
      </c>
      <c r="CC169" t="s">
        <v>7</v>
      </c>
    </row>
    <row r="170" spans="1:81" s="1" customFormat="1" ht="13.5" thickBot="1">
      <c r="A170" s="7"/>
      <c r="B170" s="54" t="s">
        <v>162</v>
      </c>
      <c r="C170" s="76" t="s">
        <v>664</v>
      </c>
      <c r="D170" s="20">
        <v>0</v>
      </c>
      <c r="E170" s="20">
        <v>11.324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34">
        <v>0</v>
      </c>
      <c r="Y170" s="45">
        <v>0</v>
      </c>
      <c r="Z170" s="20">
        <v>0</v>
      </c>
      <c r="AA170" s="46">
        <v>0</v>
      </c>
      <c r="AB170" s="37">
        <v>0</v>
      </c>
      <c r="AC170" s="20">
        <v>0</v>
      </c>
      <c r="AD170" s="34">
        <v>0</v>
      </c>
      <c r="AE170" s="45">
        <v>0</v>
      </c>
      <c r="AF170" s="20">
        <v>0</v>
      </c>
      <c r="AG170" s="46">
        <v>0</v>
      </c>
      <c r="AH170" s="37">
        <v>0</v>
      </c>
      <c r="AI170" s="20">
        <v>0</v>
      </c>
      <c r="AJ170" s="20">
        <v>0</v>
      </c>
      <c r="AK170" s="16">
        <f t="shared" si="26"/>
        <v>11.324</v>
      </c>
      <c r="CB170" t="s">
        <v>6</v>
      </c>
      <c r="CC170" t="s">
        <v>7</v>
      </c>
    </row>
    <row r="171" spans="1:81" s="1" customFormat="1" ht="21" thickBot="1">
      <c r="A171" s="7"/>
      <c r="B171" s="54" t="s">
        <v>163</v>
      </c>
      <c r="C171" s="76" t="s">
        <v>509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1489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34">
        <v>0</v>
      </c>
      <c r="Y171" s="45">
        <v>0</v>
      </c>
      <c r="Z171" s="20">
        <v>0</v>
      </c>
      <c r="AA171" s="46">
        <v>0</v>
      </c>
      <c r="AB171" s="37">
        <v>0</v>
      </c>
      <c r="AC171" s="20">
        <v>0</v>
      </c>
      <c r="AD171" s="34">
        <v>0</v>
      </c>
      <c r="AE171" s="45">
        <v>0</v>
      </c>
      <c r="AF171" s="20">
        <v>0</v>
      </c>
      <c r="AG171" s="46">
        <v>0</v>
      </c>
      <c r="AH171" s="37">
        <v>0</v>
      </c>
      <c r="AI171" s="20">
        <v>0</v>
      </c>
      <c r="AJ171" s="20">
        <v>0</v>
      </c>
      <c r="AK171" s="16">
        <f t="shared" si="26"/>
        <v>1489</v>
      </c>
      <c r="CB171" t="s">
        <v>6</v>
      </c>
      <c r="CC171" t="s">
        <v>7</v>
      </c>
    </row>
    <row r="172" spans="1:81" s="1" customFormat="1" ht="13.5" thickBot="1">
      <c r="A172" s="7"/>
      <c r="B172" s="54" t="s">
        <v>164</v>
      </c>
      <c r="C172" s="76" t="s">
        <v>510</v>
      </c>
      <c r="D172" s="20">
        <v>0</v>
      </c>
      <c r="E172" s="20">
        <v>3.539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34">
        <v>0</v>
      </c>
      <c r="Y172" s="45">
        <v>0</v>
      </c>
      <c r="Z172" s="20">
        <v>0</v>
      </c>
      <c r="AA172" s="46">
        <v>0</v>
      </c>
      <c r="AB172" s="37">
        <v>0</v>
      </c>
      <c r="AC172" s="20">
        <v>0</v>
      </c>
      <c r="AD172" s="34">
        <v>0</v>
      </c>
      <c r="AE172" s="45">
        <v>0</v>
      </c>
      <c r="AF172" s="20">
        <v>0</v>
      </c>
      <c r="AG172" s="46">
        <v>0</v>
      </c>
      <c r="AH172" s="37">
        <v>0</v>
      </c>
      <c r="AI172" s="20">
        <v>0</v>
      </c>
      <c r="AJ172" s="20">
        <v>0</v>
      </c>
      <c r="AK172" s="16">
        <f t="shared" si="26"/>
        <v>3.539</v>
      </c>
      <c r="CB172" t="s">
        <v>6</v>
      </c>
      <c r="CC172" t="s">
        <v>7</v>
      </c>
    </row>
    <row r="173" spans="1:81" s="1" customFormat="1" ht="21" thickBot="1">
      <c r="A173" s="7"/>
      <c r="B173" s="54" t="s">
        <v>165</v>
      </c>
      <c r="C173" s="76" t="s">
        <v>511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1043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34">
        <v>0</v>
      </c>
      <c r="Y173" s="45">
        <v>0</v>
      </c>
      <c r="Z173" s="20">
        <v>0</v>
      </c>
      <c r="AA173" s="46">
        <v>0</v>
      </c>
      <c r="AB173" s="37">
        <v>0</v>
      </c>
      <c r="AC173" s="20">
        <v>0</v>
      </c>
      <c r="AD173" s="34">
        <v>0</v>
      </c>
      <c r="AE173" s="45">
        <v>0</v>
      </c>
      <c r="AF173" s="20">
        <v>0</v>
      </c>
      <c r="AG173" s="46">
        <v>0</v>
      </c>
      <c r="AH173" s="37">
        <v>0</v>
      </c>
      <c r="AI173" s="20">
        <v>0</v>
      </c>
      <c r="AJ173" s="20">
        <v>0</v>
      </c>
      <c r="AK173" s="16">
        <f t="shared" si="26"/>
        <v>1043</v>
      </c>
      <c r="CB173" t="s">
        <v>6</v>
      </c>
      <c r="CC173" t="s">
        <v>7</v>
      </c>
    </row>
    <row r="174" spans="1:81" s="1" customFormat="1" ht="13.5" thickBot="1">
      <c r="A174" s="7"/>
      <c r="B174" s="54" t="s">
        <v>166</v>
      </c>
      <c r="C174" s="76" t="s">
        <v>512</v>
      </c>
      <c r="D174" s="20">
        <v>0</v>
      </c>
      <c r="E174" s="20">
        <v>4.748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0.446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34">
        <v>0</v>
      </c>
      <c r="Y174" s="45">
        <v>0</v>
      </c>
      <c r="Z174" s="20">
        <v>0</v>
      </c>
      <c r="AA174" s="46">
        <v>0</v>
      </c>
      <c r="AB174" s="37">
        <v>0</v>
      </c>
      <c r="AC174" s="20">
        <v>0</v>
      </c>
      <c r="AD174" s="34">
        <v>0</v>
      </c>
      <c r="AE174" s="45">
        <v>0</v>
      </c>
      <c r="AF174" s="20">
        <v>0</v>
      </c>
      <c r="AG174" s="46">
        <v>0</v>
      </c>
      <c r="AH174" s="37">
        <v>0</v>
      </c>
      <c r="AI174" s="20">
        <v>0</v>
      </c>
      <c r="AJ174" s="20">
        <v>0</v>
      </c>
      <c r="AK174" s="16">
        <f t="shared" si="26"/>
        <v>5.194</v>
      </c>
      <c r="CB174" t="s">
        <v>6</v>
      </c>
      <c r="CC174" t="s">
        <v>7</v>
      </c>
    </row>
    <row r="175" spans="1:81" s="1" customFormat="1" ht="13.5" thickBot="1">
      <c r="A175" s="7"/>
      <c r="B175" s="54" t="s">
        <v>167</v>
      </c>
      <c r="C175" s="76" t="s">
        <v>513</v>
      </c>
      <c r="D175" s="20">
        <v>219.42</v>
      </c>
      <c r="E175" s="20">
        <v>76.672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34">
        <v>0</v>
      </c>
      <c r="Y175" s="45">
        <v>0</v>
      </c>
      <c r="Z175" s="20">
        <v>0</v>
      </c>
      <c r="AA175" s="46">
        <v>0</v>
      </c>
      <c r="AB175" s="37">
        <v>0</v>
      </c>
      <c r="AC175" s="20">
        <v>0</v>
      </c>
      <c r="AD175" s="34">
        <v>0</v>
      </c>
      <c r="AE175" s="45">
        <v>0</v>
      </c>
      <c r="AF175" s="20">
        <v>0</v>
      </c>
      <c r="AG175" s="46">
        <v>0</v>
      </c>
      <c r="AH175" s="37">
        <v>0</v>
      </c>
      <c r="AI175" s="20">
        <v>0</v>
      </c>
      <c r="AJ175" s="20">
        <v>0</v>
      </c>
      <c r="AK175" s="16">
        <f t="shared" si="26"/>
        <v>296.092</v>
      </c>
      <c r="CB175" t="s">
        <v>6</v>
      </c>
      <c r="CC175" t="s">
        <v>7</v>
      </c>
    </row>
    <row r="176" spans="1:81" s="1" customFormat="1" ht="21" thickBot="1">
      <c r="A176" s="7"/>
      <c r="B176" s="54" t="s">
        <v>168</v>
      </c>
      <c r="C176" s="76" t="s">
        <v>514</v>
      </c>
      <c r="D176" s="20">
        <v>0</v>
      </c>
      <c r="E176" s="20">
        <v>8.139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34">
        <v>0</v>
      </c>
      <c r="Y176" s="45">
        <v>0</v>
      </c>
      <c r="Z176" s="20">
        <v>0</v>
      </c>
      <c r="AA176" s="46">
        <v>0</v>
      </c>
      <c r="AB176" s="37">
        <v>0</v>
      </c>
      <c r="AC176" s="20">
        <v>0</v>
      </c>
      <c r="AD176" s="34">
        <v>0</v>
      </c>
      <c r="AE176" s="45">
        <v>0</v>
      </c>
      <c r="AF176" s="20">
        <v>0</v>
      </c>
      <c r="AG176" s="46">
        <v>0</v>
      </c>
      <c r="AH176" s="37">
        <v>0</v>
      </c>
      <c r="AI176" s="20">
        <v>0</v>
      </c>
      <c r="AJ176" s="20">
        <v>0</v>
      </c>
      <c r="AK176" s="16">
        <f t="shared" si="26"/>
        <v>8.139</v>
      </c>
      <c r="CB176" t="s">
        <v>6</v>
      </c>
      <c r="CC176" t="s">
        <v>7</v>
      </c>
    </row>
    <row r="177" spans="1:81" s="1" customFormat="1" ht="13.5" thickBot="1">
      <c r="A177" s="7"/>
      <c r="B177" s="54" t="s">
        <v>169</v>
      </c>
      <c r="C177" s="76" t="s">
        <v>515</v>
      </c>
      <c r="D177" s="20">
        <v>0</v>
      </c>
      <c r="E177" s="20">
        <v>0.383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34">
        <v>0</v>
      </c>
      <c r="Y177" s="45">
        <v>0</v>
      </c>
      <c r="Z177" s="20">
        <v>0</v>
      </c>
      <c r="AA177" s="46">
        <v>0</v>
      </c>
      <c r="AB177" s="37">
        <v>0</v>
      </c>
      <c r="AC177" s="20">
        <v>0</v>
      </c>
      <c r="AD177" s="34">
        <v>0</v>
      </c>
      <c r="AE177" s="45">
        <v>0</v>
      </c>
      <c r="AF177" s="20">
        <v>0</v>
      </c>
      <c r="AG177" s="46">
        <v>0</v>
      </c>
      <c r="AH177" s="37">
        <v>0</v>
      </c>
      <c r="AI177" s="20">
        <v>0</v>
      </c>
      <c r="AJ177" s="20">
        <v>0</v>
      </c>
      <c r="AK177" s="16">
        <f t="shared" si="26"/>
        <v>0.383</v>
      </c>
      <c r="CB177" t="s">
        <v>6</v>
      </c>
      <c r="CC177" t="s">
        <v>7</v>
      </c>
    </row>
    <row r="178" spans="1:81" s="1" customFormat="1" ht="21" thickBot="1">
      <c r="A178" s="7"/>
      <c r="B178" s="54" t="s">
        <v>170</v>
      </c>
      <c r="C178" s="76" t="s">
        <v>516</v>
      </c>
      <c r="D178" s="20">
        <v>0</v>
      </c>
      <c r="E178" s="20">
        <v>2.596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13.631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34">
        <v>0</v>
      </c>
      <c r="Y178" s="45">
        <v>0</v>
      </c>
      <c r="Z178" s="20">
        <v>0</v>
      </c>
      <c r="AA178" s="46">
        <v>0</v>
      </c>
      <c r="AB178" s="37">
        <v>0</v>
      </c>
      <c r="AC178" s="20">
        <v>0</v>
      </c>
      <c r="AD178" s="34">
        <v>0</v>
      </c>
      <c r="AE178" s="45">
        <v>0</v>
      </c>
      <c r="AF178" s="20">
        <v>0</v>
      </c>
      <c r="AG178" s="46">
        <v>0</v>
      </c>
      <c r="AH178" s="37">
        <v>0</v>
      </c>
      <c r="AI178" s="20">
        <v>0</v>
      </c>
      <c r="AJ178" s="20">
        <v>0</v>
      </c>
      <c r="AK178" s="16">
        <f t="shared" si="26"/>
        <v>16.227</v>
      </c>
      <c r="CB178" t="s">
        <v>6</v>
      </c>
      <c r="CC178" t="s">
        <v>7</v>
      </c>
    </row>
    <row r="179" spans="1:81" s="1" customFormat="1" ht="13.5" thickBot="1">
      <c r="A179" s="7"/>
      <c r="B179" s="54" t="s">
        <v>171</v>
      </c>
      <c r="C179" s="76" t="s">
        <v>517</v>
      </c>
      <c r="D179" s="20">
        <v>0</v>
      </c>
      <c r="E179" s="20">
        <v>455.551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10.177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34">
        <v>0</v>
      </c>
      <c r="Y179" s="45">
        <v>0</v>
      </c>
      <c r="Z179" s="20">
        <v>0</v>
      </c>
      <c r="AA179" s="46">
        <v>0</v>
      </c>
      <c r="AB179" s="37">
        <v>0</v>
      </c>
      <c r="AC179" s="20">
        <v>0</v>
      </c>
      <c r="AD179" s="34">
        <v>0</v>
      </c>
      <c r="AE179" s="45">
        <v>0</v>
      </c>
      <c r="AF179" s="20">
        <v>0</v>
      </c>
      <c r="AG179" s="46">
        <v>0</v>
      </c>
      <c r="AH179" s="37">
        <v>75.893</v>
      </c>
      <c r="AI179" s="20">
        <v>63.669</v>
      </c>
      <c r="AJ179" s="20">
        <v>12.224</v>
      </c>
      <c r="AK179" s="16">
        <f t="shared" si="26"/>
        <v>541.621</v>
      </c>
      <c r="CB179" t="s">
        <v>6</v>
      </c>
      <c r="CC179" t="s">
        <v>7</v>
      </c>
    </row>
    <row r="180" spans="1:81" s="1" customFormat="1" ht="13.5" thickBot="1">
      <c r="A180" s="7"/>
      <c r="B180" s="54" t="s">
        <v>172</v>
      </c>
      <c r="C180" s="76" t="s">
        <v>518</v>
      </c>
      <c r="D180" s="20">
        <v>0</v>
      </c>
      <c r="E180" s="20">
        <v>1056.444</v>
      </c>
      <c r="F180" s="20">
        <v>1993.3</v>
      </c>
      <c r="G180" s="20">
        <v>0</v>
      </c>
      <c r="H180" s="20">
        <v>4763.98562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34">
        <v>0</v>
      </c>
      <c r="Y180" s="45">
        <v>0</v>
      </c>
      <c r="Z180" s="20">
        <v>0</v>
      </c>
      <c r="AA180" s="46">
        <v>0</v>
      </c>
      <c r="AB180" s="37">
        <v>0</v>
      </c>
      <c r="AC180" s="20">
        <v>0</v>
      </c>
      <c r="AD180" s="34">
        <v>0</v>
      </c>
      <c r="AE180" s="45">
        <v>0</v>
      </c>
      <c r="AF180" s="20">
        <v>0</v>
      </c>
      <c r="AG180" s="46">
        <v>0</v>
      </c>
      <c r="AH180" s="37">
        <v>0</v>
      </c>
      <c r="AI180" s="20">
        <v>0</v>
      </c>
      <c r="AJ180" s="20">
        <v>0</v>
      </c>
      <c r="AK180" s="16">
        <f t="shared" si="26"/>
        <v>7813.72962</v>
      </c>
      <c r="CB180" t="s">
        <v>6</v>
      </c>
      <c r="CC180" t="s">
        <v>7</v>
      </c>
    </row>
    <row r="181" spans="1:81" s="1" customFormat="1" ht="13.5" thickBot="1">
      <c r="A181" s="7"/>
      <c r="B181" s="54" t="s">
        <v>173</v>
      </c>
      <c r="C181" s="76" t="s">
        <v>519</v>
      </c>
      <c r="D181" s="20">
        <v>0</v>
      </c>
      <c r="E181" s="20">
        <v>848.821</v>
      </c>
      <c r="F181" s="20">
        <v>0</v>
      </c>
      <c r="G181" s="20">
        <v>0</v>
      </c>
      <c r="H181" s="20">
        <v>4473.16848</v>
      </c>
      <c r="I181" s="20">
        <v>0</v>
      </c>
      <c r="J181" s="20">
        <v>0</v>
      </c>
      <c r="K181" s="20">
        <v>0</v>
      </c>
      <c r="L181" s="20">
        <v>4.425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34">
        <v>0</v>
      </c>
      <c r="Y181" s="45">
        <v>0</v>
      </c>
      <c r="Z181" s="20">
        <v>0</v>
      </c>
      <c r="AA181" s="46">
        <v>0</v>
      </c>
      <c r="AB181" s="37">
        <v>0</v>
      </c>
      <c r="AC181" s="20">
        <v>0</v>
      </c>
      <c r="AD181" s="34">
        <v>0</v>
      </c>
      <c r="AE181" s="45">
        <v>849.83</v>
      </c>
      <c r="AF181" s="20">
        <v>0</v>
      </c>
      <c r="AG181" s="46">
        <v>849.83</v>
      </c>
      <c r="AH181" s="37">
        <v>69.695</v>
      </c>
      <c r="AI181" s="20">
        <v>0</v>
      </c>
      <c r="AJ181" s="20">
        <v>69.695</v>
      </c>
      <c r="AK181" s="16">
        <f t="shared" si="26"/>
        <v>6245.93948</v>
      </c>
      <c r="CB181" t="s">
        <v>6</v>
      </c>
      <c r="CC181" t="s">
        <v>7</v>
      </c>
    </row>
    <row r="182" spans="2:79" s="1" customFormat="1" ht="10.5" thickBot="1">
      <c r="B182" s="61" t="s">
        <v>192</v>
      </c>
      <c r="C182" s="72"/>
      <c r="D182" s="12">
        <f aca="true" t="shared" si="35" ref="D182:Y182">SUM(D183:D199)</f>
        <v>329.767</v>
      </c>
      <c r="E182" s="13">
        <f t="shared" si="35"/>
        <v>2047.714</v>
      </c>
      <c r="F182" s="14">
        <f t="shared" si="35"/>
        <v>1395</v>
      </c>
      <c r="G182" s="13">
        <f t="shared" si="35"/>
        <v>0</v>
      </c>
      <c r="H182" s="13">
        <f t="shared" si="35"/>
        <v>2744.3945</v>
      </c>
      <c r="I182" s="13">
        <f t="shared" si="35"/>
        <v>0</v>
      </c>
      <c r="J182" s="13">
        <f t="shared" si="35"/>
        <v>1020</v>
      </c>
      <c r="K182" s="13">
        <f t="shared" si="35"/>
        <v>35.64</v>
      </c>
      <c r="L182" s="13">
        <f t="shared" si="35"/>
        <v>343.882</v>
      </c>
      <c r="M182" s="13">
        <f t="shared" si="35"/>
        <v>0</v>
      </c>
      <c r="N182" s="13">
        <f t="shared" si="35"/>
        <v>8405.80021</v>
      </c>
      <c r="O182" s="13">
        <f t="shared" si="35"/>
        <v>0</v>
      </c>
      <c r="P182" s="13">
        <f t="shared" si="35"/>
        <v>0</v>
      </c>
      <c r="Q182" s="13">
        <f t="shared" si="35"/>
        <v>0</v>
      </c>
      <c r="R182" s="13">
        <f t="shared" si="35"/>
        <v>42.35</v>
      </c>
      <c r="S182" s="15">
        <f t="shared" si="35"/>
        <v>0</v>
      </c>
      <c r="T182" s="15">
        <f t="shared" si="35"/>
        <v>0</v>
      </c>
      <c r="U182" s="15">
        <f t="shared" si="35"/>
        <v>0</v>
      </c>
      <c r="V182" s="15">
        <f t="shared" si="35"/>
        <v>0</v>
      </c>
      <c r="W182" s="15">
        <f t="shared" si="35"/>
        <v>0</v>
      </c>
      <c r="X182" s="15">
        <f t="shared" si="35"/>
        <v>0</v>
      </c>
      <c r="Y182" s="42">
        <f t="shared" si="35"/>
        <v>0</v>
      </c>
      <c r="Z182" s="15"/>
      <c r="AA182" s="30"/>
      <c r="AB182" s="36">
        <f>SUM(AB183:AB199)</f>
        <v>0</v>
      </c>
      <c r="AC182" s="15"/>
      <c r="AD182" s="15"/>
      <c r="AE182" s="56">
        <f aca="true" t="shared" si="36" ref="AE182:AJ182">SUM(AE183:AE199)</f>
        <v>470684.19999999995</v>
      </c>
      <c r="AF182" s="13">
        <f t="shared" si="36"/>
        <v>0</v>
      </c>
      <c r="AG182" s="15">
        <f t="shared" si="36"/>
        <v>470684.19999999995</v>
      </c>
      <c r="AH182" s="56">
        <f t="shared" si="36"/>
        <v>150150.28499999997</v>
      </c>
      <c r="AI182" s="13">
        <f t="shared" si="36"/>
        <v>97447.361</v>
      </c>
      <c r="AJ182" s="30">
        <f t="shared" si="36"/>
        <v>52702.924</v>
      </c>
      <c r="AK182" s="55">
        <f t="shared" si="26"/>
        <v>637199.0327099999</v>
      </c>
      <c r="AM182" s="8">
        <f aca="true" t="shared" si="37" ref="AM182:AX182">D182</f>
        <v>329.767</v>
      </c>
      <c r="AN182" s="8">
        <f t="shared" si="37"/>
        <v>2047.714</v>
      </c>
      <c r="AO182" s="8">
        <f t="shared" si="37"/>
        <v>1395</v>
      </c>
      <c r="AP182" s="8">
        <f t="shared" si="37"/>
        <v>0</v>
      </c>
      <c r="AQ182" s="8">
        <f t="shared" si="37"/>
        <v>2744.3945</v>
      </c>
      <c r="AR182" s="8">
        <f t="shared" si="37"/>
        <v>0</v>
      </c>
      <c r="AS182" s="8">
        <f t="shared" si="37"/>
        <v>1020</v>
      </c>
      <c r="AT182" s="8">
        <f t="shared" si="37"/>
        <v>35.64</v>
      </c>
      <c r="AU182" s="8">
        <f t="shared" si="37"/>
        <v>343.882</v>
      </c>
      <c r="AV182" s="8">
        <f t="shared" si="37"/>
        <v>0</v>
      </c>
      <c r="AW182" s="8">
        <f t="shared" si="37"/>
        <v>8405.80021</v>
      </c>
      <c r="AX182" s="8">
        <f t="shared" si="37"/>
        <v>0</v>
      </c>
      <c r="AY182" s="8" t="e">
        <f>#REF!</f>
        <v>#REF!</v>
      </c>
      <c r="AZ182" s="8">
        <f>P182</f>
        <v>0</v>
      </c>
      <c r="BA182" s="8" t="e">
        <f>#REF!</f>
        <v>#REF!</v>
      </c>
      <c r="BB182" s="8" t="e">
        <f>#REF!</f>
        <v>#REF!</v>
      </c>
      <c r="BC182" s="8">
        <f>Q182</f>
        <v>0</v>
      </c>
      <c r="BD182" s="8">
        <f>R182</f>
        <v>42.35</v>
      </c>
      <c r="BE182" s="8" t="e">
        <f>#REF!</f>
        <v>#REF!</v>
      </c>
      <c r="BF182" s="8" t="e">
        <f>#REF!</f>
        <v>#REF!</v>
      </c>
      <c r="BG182" s="8">
        <f aca="true" t="shared" si="38" ref="BG182:BY182">S182</f>
        <v>0</v>
      </c>
      <c r="BH182" s="8">
        <f t="shared" si="38"/>
        <v>0</v>
      </c>
      <c r="BI182" s="8">
        <f t="shared" si="38"/>
        <v>0</v>
      </c>
      <c r="BJ182" s="8">
        <f t="shared" si="38"/>
        <v>0</v>
      </c>
      <c r="BK182" s="8">
        <f t="shared" si="38"/>
        <v>0</v>
      </c>
      <c r="BL182" s="8">
        <f t="shared" si="38"/>
        <v>0</v>
      </c>
      <c r="BM182" s="8">
        <f t="shared" si="38"/>
        <v>0</v>
      </c>
      <c r="BN182" s="8">
        <f t="shared" si="38"/>
        <v>0</v>
      </c>
      <c r="BO182" s="8">
        <f t="shared" si="38"/>
        <v>0</v>
      </c>
      <c r="BP182" s="8">
        <f t="shared" si="38"/>
        <v>0</v>
      </c>
      <c r="BQ182" s="8">
        <f t="shared" si="38"/>
        <v>0</v>
      </c>
      <c r="BR182" s="8">
        <f t="shared" si="38"/>
        <v>0</v>
      </c>
      <c r="BS182" s="8">
        <f t="shared" si="38"/>
        <v>470684.19999999995</v>
      </c>
      <c r="BT182" s="8">
        <f t="shared" si="38"/>
        <v>0</v>
      </c>
      <c r="BU182" s="8">
        <f t="shared" si="38"/>
        <v>470684.19999999995</v>
      </c>
      <c r="BV182" s="8">
        <f t="shared" si="38"/>
        <v>150150.28499999997</v>
      </c>
      <c r="BW182" s="8">
        <f t="shared" si="38"/>
        <v>97447.361</v>
      </c>
      <c r="BX182" s="8">
        <f t="shared" si="38"/>
        <v>52702.924</v>
      </c>
      <c r="BY182" s="8">
        <f t="shared" si="38"/>
        <v>637199.0327099999</v>
      </c>
      <c r="BZ182" s="8"/>
      <c r="CA182" s="8"/>
    </row>
    <row r="183" spans="1:81" s="1" customFormat="1" ht="21" thickBot="1">
      <c r="A183" s="7"/>
      <c r="B183" s="54" t="s">
        <v>175</v>
      </c>
      <c r="C183" s="76" t="s">
        <v>520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1020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34">
        <v>0</v>
      </c>
      <c r="Y183" s="45">
        <v>0</v>
      </c>
      <c r="Z183" s="20">
        <v>0</v>
      </c>
      <c r="AA183" s="46">
        <v>0</v>
      </c>
      <c r="AB183" s="37">
        <v>0</v>
      </c>
      <c r="AC183" s="20">
        <v>0</v>
      </c>
      <c r="AD183" s="34">
        <v>0</v>
      </c>
      <c r="AE183" s="45">
        <v>0</v>
      </c>
      <c r="AF183" s="20">
        <v>0</v>
      </c>
      <c r="AG183" s="46">
        <v>0</v>
      </c>
      <c r="AH183" s="37">
        <v>0</v>
      </c>
      <c r="AI183" s="20">
        <v>0</v>
      </c>
      <c r="AJ183" s="20">
        <v>0</v>
      </c>
      <c r="AK183" s="16">
        <f t="shared" si="26"/>
        <v>1020</v>
      </c>
      <c r="CB183" t="s">
        <v>6</v>
      </c>
      <c r="CC183" t="s">
        <v>7</v>
      </c>
    </row>
    <row r="184" spans="1:81" s="1" customFormat="1" ht="13.5" thickBot="1">
      <c r="A184" s="7"/>
      <c r="B184" s="54" t="s">
        <v>176</v>
      </c>
      <c r="C184" s="76" t="s">
        <v>521</v>
      </c>
      <c r="D184" s="20">
        <v>0</v>
      </c>
      <c r="E184" s="20">
        <v>9.659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34">
        <v>0</v>
      </c>
      <c r="Y184" s="45">
        <v>0</v>
      </c>
      <c r="Z184" s="20">
        <v>0</v>
      </c>
      <c r="AA184" s="46">
        <v>0</v>
      </c>
      <c r="AB184" s="37">
        <v>0</v>
      </c>
      <c r="AC184" s="20">
        <v>0</v>
      </c>
      <c r="AD184" s="34">
        <v>0</v>
      </c>
      <c r="AE184" s="45">
        <v>0</v>
      </c>
      <c r="AF184" s="20">
        <v>0</v>
      </c>
      <c r="AG184" s="46">
        <v>0</v>
      </c>
      <c r="AH184" s="37">
        <v>0</v>
      </c>
      <c r="AI184" s="20">
        <v>0</v>
      </c>
      <c r="AJ184" s="20">
        <v>0</v>
      </c>
      <c r="AK184" s="16">
        <f t="shared" si="26"/>
        <v>9.659</v>
      </c>
      <c r="CB184" t="s">
        <v>6</v>
      </c>
      <c r="CC184" t="s">
        <v>7</v>
      </c>
    </row>
    <row r="185" spans="1:81" s="1" customFormat="1" ht="21" thickBot="1">
      <c r="A185" s="7"/>
      <c r="B185" s="54" t="s">
        <v>177</v>
      </c>
      <c r="C185" s="76" t="s">
        <v>522</v>
      </c>
      <c r="D185" s="20">
        <v>0</v>
      </c>
      <c r="E185" s="20">
        <v>44.086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78.997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42.35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34">
        <v>0</v>
      </c>
      <c r="Y185" s="45">
        <v>0</v>
      </c>
      <c r="Z185" s="20">
        <v>0</v>
      </c>
      <c r="AA185" s="46">
        <v>0</v>
      </c>
      <c r="AB185" s="37">
        <v>0</v>
      </c>
      <c r="AC185" s="20">
        <v>0</v>
      </c>
      <c r="AD185" s="34">
        <v>0</v>
      </c>
      <c r="AE185" s="45">
        <v>0</v>
      </c>
      <c r="AF185" s="20">
        <v>0</v>
      </c>
      <c r="AG185" s="46">
        <v>0</v>
      </c>
      <c r="AH185" s="37">
        <v>0</v>
      </c>
      <c r="AI185" s="20">
        <v>0</v>
      </c>
      <c r="AJ185" s="20">
        <v>0</v>
      </c>
      <c r="AK185" s="16">
        <f t="shared" si="26"/>
        <v>165.433</v>
      </c>
      <c r="CB185" t="s">
        <v>6</v>
      </c>
      <c r="CC185" t="s">
        <v>7</v>
      </c>
    </row>
    <row r="186" spans="1:81" s="1" customFormat="1" ht="13.5" thickBot="1">
      <c r="A186" s="7"/>
      <c r="B186" s="54" t="s">
        <v>178</v>
      </c>
      <c r="C186" s="76" t="s">
        <v>523</v>
      </c>
      <c r="D186" s="20">
        <v>0</v>
      </c>
      <c r="E186" s="20">
        <v>520.222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170.088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34">
        <v>0</v>
      </c>
      <c r="Y186" s="45">
        <v>0</v>
      </c>
      <c r="Z186" s="20">
        <v>0</v>
      </c>
      <c r="AA186" s="46">
        <v>0</v>
      </c>
      <c r="AB186" s="37">
        <v>0</v>
      </c>
      <c r="AC186" s="20">
        <v>0</v>
      </c>
      <c r="AD186" s="34">
        <v>0</v>
      </c>
      <c r="AE186" s="45">
        <v>0</v>
      </c>
      <c r="AF186" s="20">
        <v>0</v>
      </c>
      <c r="AG186" s="46">
        <v>0</v>
      </c>
      <c r="AH186" s="37">
        <v>61.264</v>
      </c>
      <c r="AI186" s="20">
        <v>61.264</v>
      </c>
      <c r="AJ186" s="20">
        <v>0</v>
      </c>
      <c r="AK186" s="16">
        <f t="shared" si="26"/>
        <v>751.574</v>
      </c>
      <c r="CB186" t="s">
        <v>6</v>
      </c>
      <c r="CC186" t="s">
        <v>7</v>
      </c>
    </row>
    <row r="187" spans="1:81" s="1" customFormat="1" ht="21" thickBot="1">
      <c r="A187" s="7"/>
      <c r="B187" s="54" t="s">
        <v>179</v>
      </c>
      <c r="C187" s="76" t="s">
        <v>524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34">
        <v>0</v>
      </c>
      <c r="Y187" s="45">
        <v>0</v>
      </c>
      <c r="Z187" s="20">
        <v>0</v>
      </c>
      <c r="AA187" s="46">
        <v>0</v>
      </c>
      <c r="AB187" s="37">
        <v>0</v>
      </c>
      <c r="AC187" s="20">
        <v>0</v>
      </c>
      <c r="AD187" s="34">
        <v>0</v>
      </c>
      <c r="AE187" s="45">
        <v>250810.289</v>
      </c>
      <c r="AF187" s="20">
        <v>0</v>
      </c>
      <c r="AG187" s="46">
        <v>250810.289</v>
      </c>
      <c r="AH187" s="37">
        <v>88705.715</v>
      </c>
      <c r="AI187" s="20">
        <v>73924.91</v>
      </c>
      <c r="AJ187" s="20">
        <v>14780.805</v>
      </c>
      <c r="AK187" s="16">
        <f t="shared" si="26"/>
        <v>339516.00399999996</v>
      </c>
      <c r="CB187" t="s">
        <v>6</v>
      </c>
      <c r="CC187" t="s">
        <v>7</v>
      </c>
    </row>
    <row r="188" spans="1:81" s="1" customFormat="1" ht="30.75" thickBot="1">
      <c r="A188" s="7"/>
      <c r="B188" s="54" t="s">
        <v>180</v>
      </c>
      <c r="C188" s="76" t="s">
        <v>525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8405.80021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34">
        <v>0</v>
      </c>
      <c r="Y188" s="45">
        <v>0</v>
      </c>
      <c r="Z188" s="20">
        <v>0</v>
      </c>
      <c r="AA188" s="46">
        <v>0</v>
      </c>
      <c r="AB188" s="37">
        <v>0</v>
      </c>
      <c r="AC188" s="20">
        <v>0</v>
      </c>
      <c r="AD188" s="34">
        <v>0</v>
      </c>
      <c r="AE188" s="45">
        <v>219873.911</v>
      </c>
      <c r="AF188" s="20">
        <v>0</v>
      </c>
      <c r="AG188" s="46">
        <v>219873.911</v>
      </c>
      <c r="AH188" s="37">
        <v>61383.306</v>
      </c>
      <c r="AI188" s="20">
        <v>23461.187</v>
      </c>
      <c r="AJ188" s="20">
        <v>37922.119</v>
      </c>
      <c r="AK188" s="16">
        <f t="shared" si="26"/>
        <v>289663.01720999996</v>
      </c>
      <c r="CB188" t="s">
        <v>6</v>
      </c>
      <c r="CC188" t="s">
        <v>7</v>
      </c>
    </row>
    <row r="189" spans="1:81" s="1" customFormat="1" ht="21" thickBot="1">
      <c r="A189" s="7"/>
      <c r="B189" s="54" t="s">
        <v>181</v>
      </c>
      <c r="C189" s="76" t="s">
        <v>526</v>
      </c>
      <c r="D189" s="20">
        <v>329.767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34">
        <v>0</v>
      </c>
      <c r="Y189" s="45">
        <v>0</v>
      </c>
      <c r="Z189" s="20">
        <v>0</v>
      </c>
      <c r="AA189" s="46">
        <v>0</v>
      </c>
      <c r="AB189" s="37">
        <v>0</v>
      </c>
      <c r="AC189" s="20">
        <v>0</v>
      </c>
      <c r="AD189" s="34">
        <v>0</v>
      </c>
      <c r="AE189" s="45">
        <v>0</v>
      </c>
      <c r="AF189" s="20">
        <v>0</v>
      </c>
      <c r="AG189" s="46">
        <v>0</v>
      </c>
      <c r="AH189" s="37">
        <v>0</v>
      </c>
      <c r="AI189" s="20">
        <v>0</v>
      </c>
      <c r="AJ189" s="20">
        <v>0</v>
      </c>
      <c r="AK189" s="16">
        <f t="shared" si="26"/>
        <v>329.767</v>
      </c>
      <c r="CB189" t="s">
        <v>6</v>
      </c>
      <c r="CC189" t="s">
        <v>7</v>
      </c>
    </row>
    <row r="190" spans="1:81" s="1" customFormat="1" ht="13.5" thickBot="1">
      <c r="A190" s="7"/>
      <c r="B190" s="54" t="s">
        <v>182</v>
      </c>
      <c r="C190" s="76" t="s">
        <v>665</v>
      </c>
      <c r="D190" s="20">
        <v>0</v>
      </c>
      <c r="E190" s="20">
        <v>49.887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34">
        <v>0</v>
      </c>
      <c r="Y190" s="45">
        <v>0</v>
      </c>
      <c r="Z190" s="20">
        <v>0</v>
      </c>
      <c r="AA190" s="46">
        <v>0</v>
      </c>
      <c r="AB190" s="37">
        <v>0</v>
      </c>
      <c r="AC190" s="20">
        <v>0</v>
      </c>
      <c r="AD190" s="34">
        <v>0</v>
      </c>
      <c r="AE190" s="45">
        <v>0</v>
      </c>
      <c r="AF190" s="20">
        <v>0</v>
      </c>
      <c r="AG190" s="46">
        <v>0</v>
      </c>
      <c r="AH190" s="37">
        <v>0</v>
      </c>
      <c r="AI190" s="20">
        <v>0</v>
      </c>
      <c r="AJ190" s="20">
        <v>0</v>
      </c>
      <c r="AK190" s="16">
        <f t="shared" si="26"/>
        <v>49.887</v>
      </c>
      <c r="CB190" t="s">
        <v>6</v>
      </c>
      <c r="CC190" t="s">
        <v>7</v>
      </c>
    </row>
    <row r="191" spans="1:81" s="1" customFormat="1" ht="21" thickBot="1">
      <c r="A191" s="7"/>
      <c r="B191" s="54" t="s">
        <v>183</v>
      </c>
      <c r="C191" s="76" t="s">
        <v>528</v>
      </c>
      <c r="D191" s="20">
        <v>0</v>
      </c>
      <c r="E191" s="20">
        <v>22.383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34">
        <v>0</v>
      </c>
      <c r="Y191" s="45">
        <v>0</v>
      </c>
      <c r="Z191" s="20">
        <v>0</v>
      </c>
      <c r="AA191" s="46">
        <v>0</v>
      </c>
      <c r="AB191" s="37">
        <v>0</v>
      </c>
      <c r="AC191" s="20">
        <v>0</v>
      </c>
      <c r="AD191" s="34">
        <v>0</v>
      </c>
      <c r="AE191" s="45">
        <v>0</v>
      </c>
      <c r="AF191" s="20">
        <v>0</v>
      </c>
      <c r="AG191" s="46">
        <v>0</v>
      </c>
      <c r="AH191" s="37">
        <v>0</v>
      </c>
      <c r="AI191" s="20">
        <v>0</v>
      </c>
      <c r="AJ191" s="20">
        <v>0</v>
      </c>
      <c r="AK191" s="16">
        <f t="shared" si="26"/>
        <v>22.383</v>
      </c>
      <c r="CB191" t="s">
        <v>6</v>
      </c>
      <c r="CC191" t="s">
        <v>7</v>
      </c>
    </row>
    <row r="192" spans="1:81" s="1" customFormat="1" ht="30.75" thickBot="1">
      <c r="A192" s="7"/>
      <c r="B192" s="54" t="s">
        <v>184</v>
      </c>
      <c r="C192" s="76" t="s">
        <v>529</v>
      </c>
      <c r="D192" s="20">
        <v>0</v>
      </c>
      <c r="E192" s="20">
        <v>12.267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34">
        <v>0</v>
      </c>
      <c r="Y192" s="45">
        <v>0</v>
      </c>
      <c r="Z192" s="20">
        <v>0</v>
      </c>
      <c r="AA192" s="46">
        <v>0</v>
      </c>
      <c r="AB192" s="37">
        <v>0</v>
      </c>
      <c r="AC192" s="20">
        <v>0</v>
      </c>
      <c r="AD192" s="34">
        <v>0</v>
      </c>
      <c r="AE192" s="45">
        <v>0</v>
      </c>
      <c r="AF192" s="20">
        <v>0</v>
      </c>
      <c r="AG192" s="46">
        <v>0</v>
      </c>
      <c r="AH192" s="37">
        <v>0</v>
      </c>
      <c r="AI192" s="20">
        <v>0</v>
      </c>
      <c r="AJ192" s="20">
        <v>0</v>
      </c>
      <c r="AK192" s="16">
        <f t="shared" si="26"/>
        <v>12.267</v>
      </c>
      <c r="CB192" t="s">
        <v>6</v>
      </c>
      <c r="CC192" t="s">
        <v>7</v>
      </c>
    </row>
    <row r="193" spans="1:81" s="1" customFormat="1" ht="30.75" thickBot="1">
      <c r="A193" s="7"/>
      <c r="B193" s="54" t="s">
        <v>185</v>
      </c>
      <c r="C193" s="76" t="s">
        <v>527</v>
      </c>
      <c r="D193" s="20">
        <v>0</v>
      </c>
      <c r="E193" s="20">
        <v>78.395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34">
        <v>0</v>
      </c>
      <c r="Y193" s="45">
        <v>0</v>
      </c>
      <c r="Z193" s="20">
        <v>0</v>
      </c>
      <c r="AA193" s="46">
        <v>0</v>
      </c>
      <c r="AB193" s="37">
        <v>0</v>
      </c>
      <c r="AC193" s="20">
        <v>0</v>
      </c>
      <c r="AD193" s="34">
        <v>0</v>
      </c>
      <c r="AE193" s="45">
        <v>0</v>
      </c>
      <c r="AF193" s="20">
        <v>0</v>
      </c>
      <c r="AG193" s="46">
        <v>0</v>
      </c>
      <c r="AH193" s="37">
        <v>0</v>
      </c>
      <c r="AI193" s="20">
        <v>0</v>
      </c>
      <c r="AJ193" s="20">
        <v>0</v>
      </c>
      <c r="AK193" s="16">
        <f t="shared" si="26"/>
        <v>78.395</v>
      </c>
      <c r="CB193" t="s">
        <v>6</v>
      </c>
      <c r="CC193" t="s">
        <v>7</v>
      </c>
    </row>
    <row r="194" spans="1:81" s="1" customFormat="1" ht="21" thickBot="1">
      <c r="A194" s="7"/>
      <c r="B194" s="54" t="s">
        <v>186</v>
      </c>
      <c r="C194" s="76" t="s">
        <v>530</v>
      </c>
      <c r="D194" s="20">
        <v>0</v>
      </c>
      <c r="E194" s="20">
        <v>40.695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39.824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34">
        <v>0</v>
      </c>
      <c r="Y194" s="45">
        <v>0</v>
      </c>
      <c r="Z194" s="20">
        <v>0</v>
      </c>
      <c r="AA194" s="46">
        <v>0</v>
      </c>
      <c r="AB194" s="37">
        <v>0</v>
      </c>
      <c r="AC194" s="20">
        <v>0</v>
      </c>
      <c r="AD194" s="34">
        <v>0</v>
      </c>
      <c r="AE194" s="45">
        <v>0</v>
      </c>
      <c r="AF194" s="20">
        <v>0</v>
      </c>
      <c r="AG194" s="46">
        <v>0</v>
      </c>
      <c r="AH194" s="37">
        <v>0</v>
      </c>
      <c r="AI194" s="20">
        <v>0</v>
      </c>
      <c r="AJ194" s="20">
        <v>0</v>
      </c>
      <c r="AK194" s="16">
        <f t="shared" si="26"/>
        <v>80.519</v>
      </c>
      <c r="CB194" t="s">
        <v>6</v>
      </c>
      <c r="CC194" t="s">
        <v>7</v>
      </c>
    </row>
    <row r="195" spans="1:81" s="1" customFormat="1" ht="21" thickBot="1">
      <c r="A195" s="7"/>
      <c r="B195" s="54" t="s">
        <v>187</v>
      </c>
      <c r="C195" s="76" t="s">
        <v>531</v>
      </c>
      <c r="D195" s="20">
        <v>0</v>
      </c>
      <c r="E195" s="20">
        <v>27.809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34">
        <v>0</v>
      </c>
      <c r="Y195" s="45">
        <v>0</v>
      </c>
      <c r="Z195" s="20">
        <v>0</v>
      </c>
      <c r="AA195" s="46">
        <v>0</v>
      </c>
      <c r="AB195" s="37">
        <v>0</v>
      </c>
      <c r="AC195" s="20">
        <v>0</v>
      </c>
      <c r="AD195" s="34">
        <v>0</v>
      </c>
      <c r="AE195" s="45">
        <v>0</v>
      </c>
      <c r="AF195" s="20">
        <v>0</v>
      </c>
      <c r="AG195" s="46">
        <v>0</v>
      </c>
      <c r="AH195" s="37">
        <v>0</v>
      </c>
      <c r="AI195" s="20">
        <v>0</v>
      </c>
      <c r="AJ195" s="20">
        <v>0</v>
      </c>
      <c r="AK195" s="16">
        <f t="shared" si="26"/>
        <v>27.809</v>
      </c>
      <c r="CB195" t="s">
        <v>6</v>
      </c>
      <c r="CC195" t="s">
        <v>7</v>
      </c>
    </row>
    <row r="196" spans="1:81" s="1" customFormat="1" ht="21" thickBot="1">
      <c r="A196" s="7"/>
      <c r="B196" s="54" t="s">
        <v>188</v>
      </c>
      <c r="C196" s="76" t="s">
        <v>532</v>
      </c>
      <c r="D196" s="20">
        <v>0</v>
      </c>
      <c r="E196" s="20">
        <v>10.444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34">
        <v>0</v>
      </c>
      <c r="Y196" s="45">
        <v>0</v>
      </c>
      <c r="Z196" s="20">
        <v>0</v>
      </c>
      <c r="AA196" s="46">
        <v>0</v>
      </c>
      <c r="AB196" s="37">
        <v>0</v>
      </c>
      <c r="AC196" s="20">
        <v>0</v>
      </c>
      <c r="AD196" s="34">
        <v>0</v>
      </c>
      <c r="AE196" s="45">
        <v>0</v>
      </c>
      <c r="AF196" s="20">
        <v>0</v>
      </c>
      <c r="AG196" s="46">
        <v>0</v>
      </c>
      <c r="AH196" s="37">
        <v>0</v>
      </c>
      <c r="AI196" s="20">
        <v>0</v>
      </c>
      <c r="AJ196" s="20">
        <v>0</v>
      </c>
      <c r="AK196" s="16">
        <f t="shared" si="26"/>
        <v>10.444</v>
      </c>
      <c r="CB196" t="s">
        <v>6</v>
      </c>
      <c r="CC196" t="s">
        <v>7</v>
      </c>
    </row>
    <row r="197" spans="1:81" s="1" customFormat="1" ht="13.5" thickBot="1">
      <c r="A197" s="7"/>
      <c r="B197" s="54" t="s">
        <v>189</v>
      </c>
      <c r="C197" s="76" t="s">
        <v>533</v>
      </c>
      <c r="D197" s="20">
        <v>0</v>
      </c>
      <c r="E197" s="20">
        <v>12.208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34">
        <v>0</v>
      </c>
      <c r="Y197" s="45">
        <v>0</v>
      </c>
      <c r="Z197" s="20">
        <v>0</v>
      </c>
      <c r="AA197" s="46">
        <v>0</v>
      </c>
      <c r="AB197" s="37">
        <v>0</v>
      </c>
      <c r="AC197" s="20">
        <v>0</v>
      </c>
      <c r="AD197" s="34">
        <v>0</v>
      </c>
      <c r="AE197" s="45">
        <v>0</v>
      </c>
      <c r="AF197" s="20">
        <v>0</v>
      </c>
      <c r="AG197" s="46">
        <v>0</v>
      </c>
      <c r="AH197" s="37">
        <v>0</v>
      </c>
      <c r="AI197" s="20">
        <v>0</v>
      </c>
      <c r="AJ197" s="20">
        <v>0</v>
      </c>
      <c r="AK197" s="16">
        <f t="shared" si="26"/>
        <v>12.208</v>
      </c>
      <c r="CB197" t="s">
        <v>6</v>
      </c>
      <c r="CC197" t="s">
        <v>7</v>
      </c>
    </row>
    <row r="198" spans="1:81" s="1" customFormat="1" ht="21" thickBot="1">
      <c r="A198" s="7"/>
      <c r="B198" s="54" t="s">
        <v>190</v>
      </c>
      <c r="C198" s="76" t="s">
        <v>534</v>
      </c>
      <c r="D198" s="20">
        <v>0</v>
      </c>
      <c r="E198" s="20">
        <v>61.043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13.274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34">
        <v>0</v>
      </c>
      <c r="Y198" s="45">
        <v>0</v>
      </c>
      <c r="Z198" s="20">
        <v>0</v>
      </c>
      <c r="AA198" s="46">
        <v>0</v>
      </c>
      <c r="AB198" s="37">
        <v>0</v>
      </c>
      <c r="AC198" s="20">
        <v>0</v>
      </c>
      <c r="AD198" s="34">
        <v>0</v>
      </c>
      <c r="AE198" s="45">
        <v>0</v>
      </c>
      <c r="AF198" s="20">
        <v>0</v>
      </c>
      <c r="AG198" s="46">
        <v>0</v>
      </c>
      <c r="AH198" s="37">
        <v>0</v>
      </c>
      <c r="AI198" s="20">
        <v>0</v>
      </c>
      <c r="AJ198" s="20">
        <v>0</v>
      </c>
      <c r="AK198" s="16">
        <f t="shared" si="26"/>
        <v>74.317</v>
      </c>
      <c r="CB198" t="s">
        <v>6</v>
      </c>
      <c r="CC198" t="s">
        <v>7</v>
      </c>
    </row>
    <row r="199" spans="1:81" s="1" customFormat="1" ht="13.5" thickBot="1">
      <c r="A199" s="7"/>
      <c r="B199" s="54" t="s">
        <v>191</v>
      </c>
      <c r="C199" s="76" t="s">
        <v>535</v>
      </c>
      <c r="D199" s="20">
        <v>0</v>
      </c>
      <c r="E199" s="20">
        <v>1158.616</v>
      </c>
      <c r="F199" s="20">
        <v>1395</v>
      </c>
      <c r="G199" s="20">
        <v>0</v>
      </c>
      <c r="H199" s="20">
        <v>2744.3945</v>
      </c>
      <c r="I199" s="20">
        <v>0</v>
      </c>
      <c r="J199" s="20">
        <v>0</v>
      </c>
      <c r="K199" s="20">
        <v>35.64</v>
      </c>
      <c r="L199" s="20">
        <v>41.699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34">
        <v>0</v>
      </c>
      <c r="Y199" s="45">
        <v>0</v>
      </c>
      <c r="Z199" s="20">
        <v>0</v>
      </c>
      <c r="AA199" s="46">
        <v>0</v>
      </c>
      <c r="AB199" s="37">
        <v>0</v>
      </c>
      <c r="AC199" s="20">
        <v>0</v>
      </c>
      <c r="AD199" s="34">
        <v>0</v>
      </c>
      <c r="AE199" s="45">
        <v>0</v>
      </c>
      <c r="AF199" s="20">
        <v>0</v>
      </c>
      <c r="AG199" s="46">
        <v>0</v>
      </c>
      <c r="AH199" s="37">
        <v>0</v>
      </c>
      <c r="AI199" s="20">
        <v>0</v>
      </c>
      <c r="AJ199" s="20">
        <v>0</v>
      </c>
      <c r="AK199" s="16">
        <f t="shared" si="26"/>
        <v>5375.3495</v>
      </c>
      <c r="CB199" t="s">
        <v>6</v>
      </c>
      <c r="CC199" t="s">
        <v>7</v>
      </c>
    </row>
    <row r="200" spans="2:79" s="1" customFormat="1" ht="10.5" thickBot="1">
      <c r="B200" s="61" t="s">
        <v>217</v>
      </c>
      <c r="C200" s="72"/>
      <c r="D200" s="12">
        <f aca="true" t="shared" si="39" ref="D200:Y200">SUM(D201:D224)</f>
        <v>148.258</v>
      </c>
      <c r="E200" s="13">
        <f t="shared" si="39"/>
        <v>1436.9739999999997</v>
      </c>
      <c r="F200" s="14">
        <f t="shared" si="39"/>
        <v>0</v>
      </c>
      <c r="G200" s="13">
        <f t="shared" si="39"/>
        <v>0</v>
      </c>
      <c r="H200" s="13">
        <f t="shared" si="39"/>
        <v>3922.33234</v>
      </c>
      <c r="I200" s="13">
        <f t="shared" si="39"/>
        <v>1609</v>
      </c>
      <c r="J200" s="13">
        <f t="shared" si="39"/>
        <v>7140</v>
      </c>
      <c r="K200" s="13">
        <f t="shared" si="39"/>
        <v>0</v>
      </c>
      <c r="L200" s="13">
        <f t="shared" si="39"/>
        <v>27.405</v>
      </c>
      <c r="M200" s="13">
        <f t="shared" si="39"/>
        <v>0</v>
      </c>
      <c r="N200" s="13">
        <f t="shared" si="39"/>
        <v>0</v>
      </c>
      <c r="O200" s="13">
        <f t="shared" si="39"/>
        <v>0</v>
      </c>
      <c r="P200" s="13">
        <f t="shared" si="39"/>
        <v>0</v>
      </c>
      <c r="Q200" s="13">
        <f t="shared" si="39"/>
        <v>0</v>
      </c>
      <c r="R200" s="13">
        <f t="shared" si="39"/>
        <v>0</v>
      </c>
      <c r="S200" s="15">
        <f t="shared" si="39"/>
        <v>0</v>
      </c>
      <c r="T200" s="15">
        <f t="shared" si="39"/>
        <v>0</v>
      </c>
      <c r="U200" s="15">
        <f t="shared" si="39"/>
        <v>0</v>
      </c>
      <c r="V200" s="15">
        <f t="shared" si="39"/>
        <v>0</v>
      </c>
      <c r="W200" s="15">
        <f t="shared" si="39"/>
        <v>0</v>
      </c>
      <c r="X200" s="15">
        <f t="shared" si="39"/>
        <v>0</v>
      </c>
      <c r="Y200" s="42">
        <f t="shared" si="39"/>
        <v>0</v>
      </c>
      <c r="Z200" s="15"/>
      <c r="AA200" s="30"/>
      <c r="AB200" s="36">
        <f>SUM(AB201:AB224)</f>
        <v>0</v>
      </c>
      <c r="AC200" s="15"/>
      <c r="AD200" s="15"/>
      <c r="AE200" s="56">
        <f aca="true" t="shared" si="40" ref="AE200:AJ200">SUM(AE201:AE224)</f>
        <v>7076.557</v>
      </c>
      <c r="AF200" s="13">
        <f t="shared" si="40"/>
        <v>0</v>
      </c>
      <c r="AG200" s="15">
        <f t="shared" si="40"/>
        <v>7076.557</v>
      </c>
      <c r="AH200" s="56">
        <f t="shared" si="40"/>
        <v>0</v>
      </c>
      <c r="AI200" s="13">
        <f t="shared" si="40"/>
        <v>0</v>
      </c>
      <c r="AJ200" s="30">
        <f t="shared" si="40"/>
        <v>0</v>
      </c>
      <c r="AK200" s="55">
        <f t="shared" si="26"/>
        <v>21360.52634</v>
      </c>
      <c r="AM200" s="8">
        <f aca="true" t="shared" si="41" ref="AM200:AX200">D200</f>
        <v>148.258</v>
      </c>
      <c r="AN200" s="8">
        <f t="shared" si="41"/>
        <v>1436.9739999999997</v>
      </c>
      <c r="AO200" s="8">
        <f t="shared" si="41"/>
        <v>0</v>
      </c>
      <c r="AP200" s="8">
        <f t="shared" si="41"/>
        <v>0</v>
      </c>
      <c r="AQ200" s="8">
        <f t="shared" si="41"/>
        <v>3922.33234</v>
      </c>
      <c r="AR200" s="8">
        <f t="shared" si="41"/>
        <v>1609</v>
      </c>
      <c r="AS200" s="8">
        <f t="shared" si="41"/>
        <v>7140</v>
      </c>
      <c r="AT200" s="8">
        <f t="shared" si="41"/>
        <v>0</v>
      </c>
      <c r="AU200" s="8">
        <f t="shared" si="41"/>
        <v>27.405</v>
      </c>
      <c r="AV200" s="8">
        <f t="shared" si="41"/>
        <v>0</v>
      </c>
      <c r="AW200" s="8">
        <f t="shared" si="41"/>
        <v>0</v>
      </c>
      <c r="AX200" s="8">
        <f t="shared" si="41"/>
        <v>0</v>
      </c>
      <c r="AY200" s="8" t="e">
        <f>#REF!</f>
        <v>#REF!</v>
      </c>
      <c r="AZ200" s="8">
        <f>P200</f>
        <v>0</v>
      </c>
      <c r="BA200" s="8" t="e">
        <f>#REF!</f>
        <v>#REF!</v>
      </c>
      <c r="BB200" s="8" t="e">
        <f>#REF!</f>
        <v>#REF!</v>
      </c>
      <c r="BC200" s="8">
        <f>Q200</f>
        <v>0</v>
      </c>
      <c r="BD200" s="8">
        <f>R200</f>
        <v>0</v>
      </c>
      <c r="BE200" s="8" t="e">
        <f>#REF!</f>
        <v>#REF!</v>
      </c>
      <c r="BF200" s="8" t="e">
        <f>#REF!</f>
        <v>#REF!</v>
      </c>
      <c r="BG200" s="8">
        <f aca="true" t="shared" si="42" ref="BG200:BY200">S200</f>
        <v>0</v>
      </c>
      <c r="BH200" s="8">
        <f t="shared" si="42"/>
        <v>0</v>
      </c>
      <c r="BI200" s="8">
        <f t="shared" si="42"/>
        <v>0</v>
      </c>
      <c r="BJ200" s="8">
        <f t="shared" si="42"/>
        <v>0</v>
      </c>
      <c r="BK200" s="8">
        <f t="shared" si="42"/>
        <v>0</v>
      </c>
      <c r="BL200" s="8">
        <f t="shared" si="42"/>
        <v>0</v>
      </c>
      <c r="BM200" s="8">
        <f t="shared" si="42"/>
        <v>0</v>
      </c>
      <c r="BN200" s="8">
        <f t="shared" si="42"/>
        <v>0</v>
      </c>
      <c r="BO200" s="8">
        <f t="shared" si="42"/>
        <v>0</v>
      </c>
      <c r="BP200" s="8">
        <f t="shared" si="42"/>
        <v>0</v>
      </c>
      <c r="BQ200" s="8">
        <f t="shared" si="42"/>
        <v>0</v>
      </c>
      <c r="BR200" s="8">
        <f t="shared" si="42"/>
        <v>0</v>
      </c>
      <c r="BS200" s="8">
        <f t="shared" si="42"/>
        <v>7076.557</v>
      </c>
      <c r="BT200" s="8">
        <f t="shared" si="42"/>
        <v>0</v>
      </c>
      <c r="BU200" s="8">
        <f t="shared" si="42"/>
        <v>7076.557</v>
      </c>
      <c r="BV200" s="8">
        <f t="shared" si="42"/>
        <v>0</v>
      </c>
      <c r="BW200" s="8">
        <f t="shared" si="42"/>
        <v>0</v>
      </c>
      <c r="BX200" s="8">
        <f t="shared" si="42"/>
        <v>0</v>
      </c>
      <c r="BY200" s="8">
        <f t="shared" si="42"/>
        <v>21360.52634</v>
      </c>
      <c r="BZ200" s="8"/>
      <c r="CA200" s="8"/>
    </row>
    <row r="201" spans="1:81" s="1" customFormat="1" ht="13.5" thickBot="1">
      <c r="A201" s="7"/>
      <c r="B201" s="54" t="s">
        <v>193</v>
      </c>
      <c r="C201" s="76" t="s">
        <v>536</v>
      </c>
      <c r="D201" s="20">
        <v>16.032</v>
      </c>
      <c r="E201" s="20">
        <v>19.188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34">
        <v>0</v>
      </c>
      <c r="Y201" s="45">
        <v>0</v>
      </c>
      <c r="Z201" s="20">
        <v>0</v>
      </c>
      <c r="AA201" s="46">
        <v>0</v>
      </c>
      <c r="AB201" s="37">
        <v>0</v>
      </c>
      <c r="AC201" s="20">
        <v>0</v>
      </c>
      <c r="AD201" s="34">
        <v>0</v>
      </c>
      <c r="AE201" s="45">
        <v>0</v>
      </c>
      <c r="AF201" s="20">
        <v>0</v>
      </c>
      <c r="AG201" s="46">
        <v>0</v>
      </c>
      <c r="AH201" s="37">
        <v>0</v>
      </c>
      <c r="AI201" s="20">
        <v>0</v>
      </c>
      <c r="AJ201" s="20">
        <v>0</v>
      </c>
      <c r="AK201" s="16">
        <f t="shared" si="26"/>
        <v>35.22</v>
      </c>
      <c r="CB201" t="s">
        <v>6</v>
      </c>
      <c r="CC201" t="s">
        <v>7</v>
      </c>
    </row>
    <row r="202" spans="1:81" s="1" customFormat="1" ht="41.25" thickBot="1">
      <c r="A202" s="7"/>
      <c r="B202" s="54" t="s">
        <v>194</v>
      </c>
      <c r="C202" s="76" t="s">
        <v>537</v>
      </c>
      <c r="D202" s="20">
        <v>76.45</v>
      </c>
      <c r="E202" s="20">
        <v>30.521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2.212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34">
        <v>0</v>
      </c>
      <c r="Y202" s="45">
        <v>0</v>
      </c>
      <c r="Z202" s="20">
        <v>0</v>
      </c>
      <c r="AA202" s="46">
        <v>0</v>
      </c>
      <c r="AB202" s="37">
        <v>0</v>
      </c>
      <c r="AC202" s="20">
        <v>0</v>
      </c>
      <c r="AD202" s="34">
        <v>0</v>
      </c>
      <c r="AE202" s="45">
        <v>0</v>
      </c>
      <c r="AF202" s="20">
        <v>0</v>
      </c>
      <c r="AG202" s="46">
        <v>0</v>
      </c>
      <c r="AH202" s="37">
        <v>0</v>
      </c>
      <c r="AI202" s="20">
        <v>0</v>
      </c>
      <c r="AJ202" s="20">
        <v>0</v>
      </c>
      <c r="AK202" s="16">
        <f t="shared" si="26"/>
        <v>109.183</v>
      </c>
      <c r="CB202" t="s">
        <v>6</v>
      </c>
      <c r="CC202" t="s">
        <v>7</v>
      </c>
    </row>
    <row r="203" spans="1:81" s="1" customFormat="1" ht="30.75" thickBot="1">
      <c r="A203" s="7"/>
      <c r="B203" s="54" t="s">
        <v>195</v>
      </c>
      <c r="C203" s="76" t="s">
        <v>666</v>
      </c>
      <c r="D203" s="20">
        <v>0</v>
      </c>
      <c r="E203" s="20">
        <v>230.017</v>
      </c>
      <c r="F203" s="20">
        <v>0</v>
      </c>
      <c r="G203" s="20">
        <v>0</v>
      </c>
      <c r="H203" s="20">
        <v>826.32268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34">
        <v>0</v>
      </c>
      <c r="Y203" s="45">
        <v>0</v>
      </c>
      <c r="Z203" s="20">
        <v>0</v>
      </c>
      <c r="AA203" s="46">
        <v>0</v>
      </c>
      <c r="AB203" s="37">
        <v>0</v>
      </c>
      <c r="AC203" s="20">
        <v>0</v>
      </c>
      <c r="AD203" s="34">
        <v>0</v>
      </c>
      <c r="AE203" s="45">
        <v>2438.476</v>
      </c>
      <c r="AF203" s="20">
        <v>0</v>
      </c>
      <c r="AG203" s="46">
        <v>2438.476</v>
      </c>
      <c r="AH203" s="37">
        <v>0</v>
      </c>
      <c r="AI203" s="20">
        <v>0</v>
      </c>
      <c r="AJ203" s="20">
        <v>0</v>
      </c>
      <c r="AK203" s="16">
        <f aca="true" t="shared" si="43" ref="AK203:AK266">SUM(D203:X203)+Y203+AB203+AE203+AH203</f>
        <v>3494.81568</v>
      </c>
      <c r="CB203" t="s">
        <v>6</v>
      </c>
      <c r="CC203" t="s">
        <v>7</v>
      </c>
    </row>
    <row r="204" spans="1:81" s="1" customFormat="1" ht="13.5" thickBot="1">
      <c r="A204" s="7"/>
      <c r="B204" s="54" t="s">
        <v>196</v>
      </c>
      <c r="C204" s="76" t="s">
        <v>538</v>
      </c>
      <c r="D204" s="20">
        <v>0</v>
      </c>
      <c r="E204" s="20">
        <v>84.717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34">
        <v>0</v>
      </c>
      <c r="Y204" s="45">
        <v>0</v>
      </c>
      <c r="Z204" s="20">
        <v>0</v>
      </c>
      <c r="AA204" s="46">
        <v>0</v>
      </c>
      <c r="AB204" s="37">
        <v>0</v>
      </c>
      <c r="AC204" s="20">
        <v>0</v>
      </c>
      <c r="AD204" s="34">
        <v>0</v>
      </c>
      <c r="AE204" s="45">
        <v>0</v>
      </c>
      <c r="AF204" s="20">
        <v>0</v>
      </c>
      <c r="AG204" s="46">
        <v>0</v>
      </c>
      <c r="AH204" s="37">
        <v>0</v>
      </c>
      <c r="AI204" s="20">
        <v>0</v>
      </c>
      <c r="AJ204" s="20">
        <v>0</v>
      </c>
      <c r="AK204" s="16">
        <f t="shared" si="43"/>
        <v>84.717</v>
      </c>
      <c r="CB204" t="s">
        <v>6</v>
      </c>
      <c r="CC204" t="s">
        <v>7</v>
      </c>
    </row>
    <row r="205" spans="1:81" s="1" customFormat="1" ht="13.5" thickBot="1">
      <c r="A205" s="7"/>
      <c r="B205" s="54" t="s">
        <v>197</v>
      </c>
      <c r="C205" s="76" t="s">
        <v>539</v>
      </c>
      <c r="D205" s="20">
        <v>3.781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34">
        <v>0</v>
      </c>
      <c r="Y205" s="45">
        <v>0</v>
      </c>
      <c r="Z205" s="20">
        <v>0</v>
      </c>
      <c r="AA205" s="46">
        <v>0</v>
      </c>
      <c r="AB205" s="37">
        <v>0</v>
      </c>
      <c r="AC205" s="20">
        <v>0</v>
      </c>
      <c r="AD205" s="34">
        <v>0</v>
      </c>
      <c r="AE205" s="45">
        <v>0</v>
      </c>
      <c r="AF205" s="20">
        <v>0</v>
      </c>
      <c r="AG205" s="46">
        <v>0</v>
      </c>
      <c r="AH205" s="37">
        <v>0</v>
      </c>
      <c r="AI205" s="20">
        <v>0</v>
      </c>
      <c r="AJ205" s="20">
        <v>0</v>
      </c>
      <c r="AK205" s="16">
        <f t="shared" si="43"/>
        <v>3.781</v>
      </c>
      <c r="CB205" t="s">
        <v>6</v>
      </c>
      <c r="CC205" t="s">
        <v>7</v>
      </c>
    </row>
    <row r="206" spans="1:81" s="1" customFormat="1" ht="21" thickBot="1">
      <c r="A206" s="7"/>
      <c r="B206" s="54" t="s">
        <v>198</v>
      </c>
      <c r="C206" s="76" t="s">
        <v>540</v>
      </c>
      <c r="D206" s="20">
        <v>0</v>
      </c>
      <c r="E206" s="20">
        <v>4.069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34">
        <v>0</v>
      </c>
      <c r="Y206" s="45">
        <v>0</v>
      </c>
      <c r="Z206" s="20">
        <v>0</v>
      </c>
      <c r="AA206" s="46">
        <v>0</v>
      </c>
      <c r="AB206" s="37">
        <v>0</v>
      </c>
      <c r="AC206" s="20">
        <v>0</v>
      </c>
      <c r="AD206" s="34">
        <v>0</v>
      </c>
      <c r="AE206" s="45">
        <v>0</v>
      </c>
      <c r="AF206" s="20">
        <v>0</v>
      </c>
      <c r="AG206" s="46">
        <v>0</v>
      </c>
      <c r="AH206" s="37">
        <v>0</v>
      </c>
      <c r="AI206" s="20">
        <v>0</v>
      </c>
      <c r="AJ206" s="20">
        <v>0</v>
      </c>
      <c r="AK206" s="16">
        <f t="shared" si="43"/>
        <v>4.069</v>
      </c>
      <c r="CB206" t="s">
        <v>6</v>
      </c>
      <c r="CC206" t="s">
        <v>7</v>
      </c>
    </row>
    <row r="207" spans="1:81" s="1" customFormat="1" ht="21" thickBot="1">
      <c r="A207" s="7"/>
      <c r="B207" s="54" t="s">
        <v>199</v>
      </c>
      <c r="C207" s="76" t="s">
        <v>541</v>
      </c>
      <c r="D207" s="20">
        <v>0</v>
      </c>
      <c r="E207" s="20">
        <v>5.426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0.205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34">
        <v>0</v>
      </c>
      <c r="Y207" s="45">
        <v>0</v>
      </c>
      <c r="Z207" s="20">
        <v>0</v>
      </c>
      <c r="AA207" s="46">
        <v>0</v>
      </c>
      <c r="AB207" s="37">
        <v>0</v>
      </c>
      <c r="AC207" s="20">
        <v>0</v>
      </c>
      <c r="AD207" s="34">
        <v>0</v>
      </c>
      <c r="AE207" s="45">
        <v>0</v>
      </c>
      <c r="AF207" s="20">
        <v>0</v>
      </c>
      <c r="AG207" s="46">
        <v>0</v>
      </c>
      <c r="AH207" s="37">
        <v>0</v>
      </c>
      <c r="AI207" s="20">
        <v>0</v>
      </c>
      <c r="AJ207" s="20">
        <v>0</v>
      </c>
      <c r="AK207" s="16">
        <f t="shared" si="43"/>
        <v>5.631</v>
      </c>
      <c r="CB207" t="s">
        <v>6</v>
      </c>
      <c r="CC207" t="s">
        <v>7</v>
      </c>
    </row>
    <row r="208" spans="1:81" s="1" customFormat="1" ht="21" thickBot="1">
      <c r="A208" s="7"/>
      <c r="B208" s="54" t="s">
        <v>200</v>
      </c>
      <c r="C208" s="76" t="s">
        <v>542</v>
      </c>
      <c r="D208" s="20">
        <v>0</v>
      </c>
      <c r="E208" s="20">
        <v>7.881</v>
      </c>
      <c r="F208" s="20">
        <v>0</v>
      </c>
      <c r="G208" s="20">
        <v>0</v>
      </c>
      <c r="H208" s="20">
        <v>0</v>
      </c>
      <c r="I208" s="20">
        <v>1609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34">
        <v>0</v>
      </c>
      <c r="Y208" s="45">
        <v>0</v>
      </c>
      <c r="Z208" s="20">
        <v>0</v>
      </c>
      <c r="AA208" s="46">
        <v>0</v>
      </c>
      <c r="AB208" s="37">
        <v>0</v>
      </c>
      <c r="AC208" s="20">
        <v>0</v>
      </c>
      <c r="AD208" s="34">
        <v>0</v>
      </c>
      <c r="AE208" s="45">
        <v>0</v>
      </c>
      <c r="AF208" s="20">
        <v>0</v>
      </c>
      <c r="AG208" s="46">
        <v>0</v>
      </c>
      <c r="AH208" s="37">
        <v>0</v>
      </c>
      <c r="AI208" s="20">
        <v>0</v>
      </c>
      <c r="AJ208" s="20">
        <v>0</v>
      </c>
      <c r="AK208" s="16">
        <f t="shared" si="43"/>
        <v>1616.881</v>
      </c>
      <c r="CB208" t="s">
        <v>6</v>
      </c>
      <c r="CC208" t="s">
        <v>7</v>
      </c>
    </row>
    <row r="209" spans="1:81" s="1" customFormat="1" ht="21" thickBot="1">
      <c r="A209" s="7"/>
      <c r="B209" s="54" t="s">
        <v>201</v>
      </c>
      <c r="C209" s="76" t="s">
        <v>543</v>
      </c>
      <c r="D209" s="20">
        <v>0</v>
      </c>
      <c r="E209" s="20">
        <v>8.818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34">
        <v>0</v>
      </c>
      <c r="Y209" s="45">
        <v>0</v>
      </c>
      <c r="Z209" s="20">
        <v>0</v>
      </c>
      <c r="AA209" s="46">
        <v>0</v>
      </c>
      <c r="AB209" s="37">
        <v>0</v>
      </c>
      <c r="AC209" s="20">
        <v>0</v>
      </c>
      <c r="AD209" s="34">
        <v>0</v>
      </c>
      <c r="AE209" s="45">
        <v>0</v>
      </c>
      <c r="AF209" s="20">
        <v>0</v>
      </c>
      <c r="AG209" s="46">
        <v>0</v>
      </c>
      <c r="AH209" s="37">
        <v>0</v>
      </c>
      <c r="AI209" s="20">
        <v>0</v>
      </c>
      <c r="AJ209" s="20">
        <v>0</v>
      </c>
      <c r="AK209" s="16">
        <f t="shared" si="43"/>
        <v>8.818</v>
      </c>
      <c r="CB209" t="s">
        <v>6</v>
      </c>
      <c r="CC209" t="s">
        <v>7</v>
      </c>
    </row>
    <row r="210" spans="1:81" s="1" customFormat="1" ht="13.5" thickBot="1">
      <c r="A210" s="7"/>
      <c r="B210" s="54" t="s">
        <v>202</v>
      </c>
      <c r="C210" s="76" t="s">
        <v>544</v>
      </c>
      <c r="D210" s="20">
        <v>0</v>
      </c>
      <c r="E210" s="20">
        <v>86.688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34">
        <v>0</v>
      </c>
      <c r="Y210" s="45">
        <v>0</v>
      </c>
      <c r="Z210" s="20">
        <v>0</v>
      </c>
      <c r="AA210" s="46">
        <v>0</v>
      </c>
      <c r="AB210" s="37">
        <v>0</v>
      </c>
      <c r="AC210" s="20">
        <v>0</v>
      </c>
      <c r="AD210" s="34">
        <v>0</v>
      </c>
      <c r="AE210" s="45">
        <v>0</v>
      </c>
      <c r="AF210" s="20">
        <v>0</v>
      </c>
      <c r="AG210" s="46">
        <v>0</v>
      </c>
      <c r="AH210" s="37">
        <v>0</v>
      </c>
      <c r="AI210" s="20">
        <v>0</v>
      </c>
      <c r="AJ210" s="20">
        <v>0</v>
      </c>
      <c r="AK210" s="16">
        <f t="shared" si="43"/>
        <v>86.688</v>
      </c>
      <c r="CB210" t="s">
        <v>6</v>
      </c>
      <c r="CC210" t="s">
        <v>7</v>
      </c>
    </row>
    <row r="211" spans="1:81" s="1" customFormat="1" ht="21" thickBot="1">
      <c r="A211" s="7"/>
      <c r="B211" s="54" t="s">
        <v>203</v>
      </c>
      <c r="C211" s="76" t="s">
        <v>545</v>
      </c>
      <c r="D211" s="20">
        <v>0</v>
      </c>
      <c r="E211" s="20">
        <v>5.169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34">
        <v>0</v>
      </c>
      <c r="Y211" s="45">
        <v>0</v>
      </c>
      <c r="Z211" s="20">
        <v>0</v>
      </c>
      <c r="AA211" s="46">
        <v>0</v>
      </c>
      <c r="AB211" s="37">
        <v>0</v>
      </c>
      <c r="AC211" s="20">
        <v>0</v>
      </c>
      <c r="AD211" s="34">
        <v>0</v>
      </c>
      <c r="AE211" s="45">
        <v>0</v>
      </c>
      <c r="AF211" s="20">
        <v>0</v>
      </c>
      <c r="AG211" s="46">
        <v>0</v>
      </c>
      <c r="AH211" s="37">
        <v>0</v>
      </c>
      <c r="AI211" s="20">
        <v>0</v>
      </c>
      <c r="AJ211" s="20">
        <v>0</v>
      </c>
      <c r="AK211" s="16">
        <f t="shared" si="43"/>
        <v>5.169</v>
      </c>
      <c r="CB211" t="s">
        <v>6</v>
      </c>
      <c r="CC211" t="s">
        <v>7</v>
      </c>
    </row>
    <row r="212" spans="1:81" s="1" customFormat="1" ht="21" thickBot="1">
      <c r="A212" s="7"/>
      <c r="B212" s="54" t="s">
        <v>204</v>
      </c>
      <c r="C212" s="76" t="s">
        <v>546</v>
      </c>
      <c r="D212" s="20">
        <v>0</v>
      </c>
      <c r="E212" s="20">
        <v>164.466</v>
      </c>
      <c r="F212" s="20">
        <v>0</v>
      </c>
      <c r="G212" s="20">
        <v>0</v>
      </c>
      <c r="H212" s="20">
        <v>0</v>
      </c>
      <c r="I212" s="20">
        <v>0</v>
      </c>
      <c r="J212" s="20">
        <v>2720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34">
        <v>0</v>
      </c>
      <c r="Y212" s="45">
        <v>0</v>
      </c>
      <c r="Z212" s="20">
        <v>0</v>
      </c>
      <c r="AA212" s="46">
        <v>0</v>
      </c>
      <c r="AB212" s="37">
        <v>0</v>
      </c>
      <c r="AC212" s="20">
        <v>0</v>
      </c>
      <c r="AD212" s="34">
        <v>0</v>
      </c>
      <c r="AE212" s="45">
        <v>0</v>
      </c>
      <c r="AF212" s="20">
        <v>0</v>
      </c>
      <c r="AG212" s="46">
        <v>0</v>
      </c>
      <c r="AH212" s="37">
        <v>0</v>
      </c>
      <c r="AI212" s="20">
        <v>0</v>
      </c>
      <c r="AJ212" s="20">
        <v>0</v>
      </c>
      <c r="AK212" s="16">
        <f t="shared" si="43"/>
        <v>2884.466</v>
      </c>
      <c r="CB212" t="s">
        <v>6</v>
      </c>
      <c r="CC212" t="s">
        <v>7</v>
      </c>
    </row>
    <row r="213" spans="1:81" s="1" customFormat="1" ht="13.5" thickBot="1">
      <c r="A213" s="7"/>
      <c r="B213" s="54" t="s">
        <v>205</v>
      </c>
      <c r="C213" s="76" t="s">
        <v>547</v>
      </c>
      <c r="D213" s="20">
        <v>0</v>
      </c>
      <c r="E213" s="20">
        <v>2.487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1.77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34">
        <v>0</v>
      </c>
      <c r="Y213" s="45">
        <v>0</v>
      </c>
      <c r="Z213" s="20">
        <v>0</v>
      </c>
      <c r="AA213" s="46">
        <v>0</v>
      </c>
      <c r="AB213" s="37">
        <v>0</v>
      </c>
      <c r="AC213" s="20">
        <v>0</v>
      </c>
      <c r="AD213" s="34">
        <v>0</v>
      </c>
      <c r="AE213" s="45">
        <v>0</v>
      </c>
      <c r="AF213" s="20">
        <v>0</v>
      </c>
      <c r="AG213" s="46">
        <v>0</v>
      </c>
      <c r="AH213" s="37">
        <v>0</v>
      </c>
      <c r="AI213" s="20">
        <v>0</v>
      </c>
      <c r="AJ213" s="20">
        <v>0</v>
      </c>
      <c r="AK213" s="16">
        <f t="shared" si="43"/>
        <v>4.257</v>
      </c>
      <c r="CB213" t="s">
        <v>6</v>
      </c>
      <c r="CC213" t="s">
        <v>7</v>
      </c>
    </row>
    <row r="214" spans="1:81" s="1" customFormat="1" ht="13.5" thickBot="1">
      <c r="A214" s="7"/>
      <c r="B214" s="54" t="s">
        <v>206</v>
      </c>
      <c r="C214" s="76" t="s">
        <v>548</v>
      </c>
      <c r="D214" s="20">
        <v>0</v>
      </c>
      <c r="E214" s="20">
        <v>40.695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34">
        <v>0</v>
      </c>
      <c r="Y214" s="45">
        <v>0</v>
      </c>
      <c r="Z214" s="20">
        <v>0</v>
      </c>
      <c r="AA214" s="46">
        <v>0</v>
      </c>
      <c r="AB214" s="37">
        <v>0</v>
      </c>
      <c r="AC214" s="20">
        <v>0</v>
      </c>
      <c r="AD214" s="34">
        <v>0</v>
      </c>
      <c r="AE214" s="45">
        <v>0</v>
      </c>
      <c r="AF214" s="20">
        <v>0</v>
      </c>
      <c r="AG214" s="46">
        <v>0</v>
      </c>
      <c r="AH214" s="37">
        <v>0</v>
      </c>
      <c r="AI214" s="20">
        <v>0</v>
      </c>
      <c r="AJ214" s="20">
        <v>0</v>
      </c>
      <c r="AK214" s="16">
        <f t="shared" si="43"/>
        <v>40.695</v>
      </c>
      <c r="CB214" t="s">
        <v>6</v>
      </c>
      <c r="CC214" t="s">
        <v>7</v>
      </c>
    </row>
    <row r="215" spans="1:81" s="1" customFormat="1" ht="13.5" thickBot="1">
      <c r="A215" s="7"/>
      <c r="B215" s="54" t="s">
        <v>207</v>
      </c>
      <c r="C215" s="76" t="s">
        <v>667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4420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34">
        <v>0</v>
      </c>
      <c r="Y215" s="45">
        <v>0</v>
      </c>
      <c r="Z215" s="20">
        <v>0</v>
      </c>
      <c r="AA215" s="46">
        <v>0</v>
      </c>
      <c r="AB215" s="37">
        <v>0</v>
      </c>
      <c r="AC215" s="20">
        <v>0</v>
      </c>
      <c r="AD215" s="34">
        <v>0</v>
      </c>
      <c r="AE215" s="45">
        <v>0</v>
      </c>
      <c r="AF215" s="20">
        <v>0</v>
      </c>
      <c r="AG215" s="46">
        <v>0</v>
      </c>
      <c r="AH215" s="37">
        <v>0</v>
      </c>
      <c r="AI215" s="20">
        <v>0</v>
      </c>
      <c r="AJ215" s="20">
        <v>0</v>
      </c>
      <c r="AK215" s="16">
        <f t="shared" si="43"/>
        <v>4420</v>
      </c>
      <c r="CB215" t="s">
        <v>6</v>
      </c>
      <c r="CC215" t="s">
        <v>7</v>
      </c>
    </row>
    <row r="216" spans="1:81" s="1" customFormat="1" ht="30.75" thickBot="1">
      <c r="A216" s="7"/>
      <c r="B216" s="54" t="s">
        <v>208</v>
      </c>
      <c r="C216" s="76" t="s">
        <v>549</v>
      </c>
      <c r="D216" s="20">
        <v>0</v>
      </c>
      <c r="E216" s="20">
        <v>30.837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34">
        <v>0</v>
      </c>
      <c r="Y216" s="45">
        <v>0</v>
      </c>
      <c r="Z216" s="20">
        <v>0</v>
      </c>
      <c r="AA216" s="46">
        <v>0</v>
      </c>
      <c r="AB216" s="37">
        <v>0</v>
      </c>
      <c r="AC216" s="20">
        <v>0</v>
      </c>
      <c r="AD216" s="34">
        <v>0</v>
      </c>
      <c r="AE216" s="45">
        <v>0</v>
      </c>
      <c r="AF216" s="20">
        <v>0</v>
      </c>
      <c r="AG216" s="46">
        <v>0</v>
      </c>
      <c r="AH216" s="37">
        <v>0</v>
      </c>
      <c r="AI216" s="20">
        <v>0</v>
      </c>
      <c r="AJ216" s="20">
        <v>0</v>
      </c>
      <c r="AK216" s="16">
        <f t="shared" si="43"/>
        <v>30.837</v>
      </c>
      <c r="CB216" t="s">
        <v>6</v>
      </c>
      <c r="CC216" t="s">
        <v>7</v>
      </c>
    </row>
    <row r="217" spans="1:81" s="1" customFormat="1" ht="13.5" thickBot="1">
      <c r="A217" s="7"/>
      <c r="B217" s="54" t="s">
        <v>209</v>
      </c>
      <c r="C217" s="76" t="s">
        <v>550</v>
      </c>
      <c r="D217" s="20">
        <v>0</v>
      </c>
      <c r="E217" s="20">
        <v>443.549</v>
      </c>
      <c r="F217" s="20">
        <v>0</v>
      </c>
      <c r="G217" s="20">
        <v>0</v>
      </c>
      <c r="H217" s="20">
        <v>3096.00966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34">
        <v>0</v>
      </c>
      <c r="Y217" s="45">
        <v>0</v>
      </c>
      <c r="Z217" s="20">
        <v>0</v>
      </c>
      <c r="AA217" s="46">
        <v>0</v>
      </c>
      <c r="AB217" s="37">
        <v>0</v>
      </c>
      <c r="AC217" s="20">
        <v>0</v>
      </c>
      <c r="AD217" s="34">
        <v>0</v>
      </c>
      <c r="AE217" s="45">
        <v>4347.889</v>
      </c>
      <c r="AF217" s="20">
        <v>0</v>
      </c>
      <c r="AG217" s="46">
        <v>4347.889</v>
      </c>
      <c r="AH217" s="37">
        <v>0</v>
      </c>
      <c r="AI217" s="20">
        <v>0</v>
      </c>
      <c r="AJ217" s="20">
        <v>0</v>
      </c>
      <c r="AK217" s="16">
        <f t="shared" si="43"/>
        <v>7887.44766</v>
      </c>
      <c r="CB217" t="s">
        <v>6</v>
      </c>
      <c r="CC217" t="s">
        <v>7</v>
      </c>
    </row>
    <row r="218" spans="1:81" s="1" customFormat="1" ht="13.5" thickBot="1">
      <c r="A218" s="7"/>
      <c r="B218" s="54" t="s">
        <v>210</v>
      </c>
      <c r="C218" s="76" t="s">
        <v>551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34">
        <v>0</v>
      </c>
      <c r="Y218" s="45">
        <v>0</v>
      </c>
      <c r="Z218" s="20">
        <v>0</v>
      </c>
      <c r="AA218" s="46">
        <v>0</v>
      </c>
      <c r="AB218" s="37">
        <v>0</v>
      </c>
      <c r="AC218" s="20">
        <v>0</v>
      </c>
      <c r="AD218" s="34">
        <v>0</v>
      </c>
      <c r="AE218" s="45">
        <v>290.192</v>
      </c>
      <c r="AF218" s="20">
        <v>0</v>
      </c>
      <c r="AG218" s="46">
        <v>290.192</v>
      </c>
      <c r="AH218" s="37">
        <v>0</v>
      </c>
      <c r="AI218" s="20">
        <v>0</v>
      </c>
      <c r="AJ218" s="20">
        <v>0</v>
      </c>
      <c r="AK218" s="16">
        <f t="shared" si="43"/>
        <v>290.192</v>
      </c>
      <c r="CB218" t="s">
        <v>6</v>
      </c>
      <c r="CC218" t="s">
        <v>7</v>
      </c>
    </row>
    <row r="219" spans="1:81" s="1" customFormat="1" ht="13.5" thickBot="1">
      <c r="A219" s="7"/>
      <c r="B219" s="54" t="s">
        <v>211</v>
      </c>
      <c r="C219" s="76" t="s">
        <v>668</v>
      </c>
      <c r="D219" s="20">
        <v>0</v>
      </c>
      <c r="E219" s="20">
        <v>54.492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34">
        <v>0</v>
      </c>
      <c r="Y219" s="45">
        <v>0</v>
      </c>
      <c r="Z219" s="20">
        <v>0</v>
      </c>
      <c r="AA219" s="46">
        <v>0</v>
      </c>
      <c r="AB219" s="37">
        <v>0</v>
      </c>
      <c r="AC219" s="20">
        <v>0</v>
      </c>
      <c r="AD219" s="34">
        <v>0</v>
      </c>
      <c r="AE219" s="45">
        <v>0</v>
      </c>
      <c r="AF219" s="20">
        <v>0</v>
      </c>
      <c r="AG219" s="46">
        <v>0</v>
      </c>
      <c r="AH219" s="37">
        <v>0</v>
      </c>
      <c r="AI219" s="20">
        <v>0</v>
      </c>
      <c r="AJ219" s="20">
        <v>0</v>
      </c>
      <c r="AK219" s="16">
        <f t="shared" si="43"/>
        <v>54.492</v>
      </c>
      <c r="CB219" t="s">
        <v>6</v>
      </c>
      <c r="CC219" t="s">
        <v>7</v>
      </c>
    </row>
    <row r="220" spans="1:81" s="1" customFormat="1" ht="13.5" thickBot="1">
      <c r="A220" s="7"/>
      <c r="B220" s="54" t="s">
        <v>212</v>
      </c>
      <c r="C220" s="76" t="s">
        <v>552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34">
        <v>0</v>
      </c>
      <c r="Y220" s="45">
        <v>0</v>
      </c>
      <c r="Z220" s="20">
        <v>0</v>
      </c>
      <c r="AA220" s="46">
        <v>0</v>
      </c>
      <c r="AB220" s="37">
        <v>0</v>
      </c>
      <c r="AC220" s="20">
        <v>0</v>
      </c>
      <c r="AD220" s="34">
        <v>0</v>
      </c>
      <c r="AE220" s="45">
        <v>0</v>
      </c>
      <c r="AF220" s="20">
        <v>0</v>
      </c>
      <c r="AG220" s="46">
        <v>0</v>
      </c>
      <c r="AH220" s="37">
        <v>0</v>
      </c>
      <c r="AI220" s="20">
        <v>0</v>
      </c>
      <c r="AJ220" s="20">
        <v>0</v>
      </c>
      <c r="AK220" s="16">
        <f t="shared" si="43"/>
        <v>0</v>
      </c>
      <c r="CB220" t="s">
        <v>6</v>
      </c>
      <c r="CC220" t="s">
        <v>7</v>
      </c>
    </row>
    <row r="221" spans="1:81" s="1" customFormat="1" ht="21" thickBot="1">
      <c r="A221" s="7"/>
      <c r="B221" s="54" t="s">
        <v>213</v>
      </c>
      <c r="C221" s="76" t="s">
        <v>553</v>
      </c>
      <c r="D221" s="20">
        <v>0</v>
      </c>
      <c r="E221" s="20">
        <v>188.862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23.218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34">
        <v>0</v>
      </c>
      <c r="Y221" s="45">
        <v>0</v>
      </c>
      <c r="Z221" s="20">
        <v>0</v>
      </c>
      <c r="AA221" s="46">
        <v>0</v>
      </c>
      <c r="AB221" s="37">
        <v>0</v>
      </c>
      <c r="AC221" s="20">
        <v>0</v>
      </c>
      <c r="AD221" s="34">
        <v>0</v>
      </c>
      <c r="AE221" s="45">
        <v>0</v>
      </c>
      <c r="AF221" s="20">
        <v>0</v>
      </c>
      <c r="AG221" s="46">
        <v>0</v>
      </c>
      <c r="AH221" s="37">
        <v>0</v>
      </c>
      <c r="AI221" s="20">
        <v>0</v>
      </c>
      <c r="AJ221" s="20">
        <v>0</v>
      </c>
      <c r="AK221" s="16">
        <f t="shared" si="43"/>
        <v>212.07999999999998</v>
      </c>
      <c r="CB221" t="s">
        <v>6</v>
      </c>
      <c r="CC221" t="s">
        <v>7</v>
      </c>
    </row>
    <row r="222" spans="1:81" s="1" customFormat="1" ht="30.75" thickBot="1">
      <c r="A222" s="7"/>
      <c r="B222" s="54" t="s">
        <v>214</v>
      </c>
      <c r="C222" s="76" t="s">
        <v>554</v>
      </c>
      <c r="D222" s="20">
        <v>51.995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34">
        <v>0</v>
      </c>
      <c r="Y222" s="45">
        <v>0</v>
      </c>
      <c r="Z222" s="20">
        <v>0</v>
      </c>
      <c r="AA222" s="46">
        <v>0</v>
      </c>
      <c r="AB222" s="37">
        <v>0</v>
      </c>
      <c r="AC222" s="20">
        <v>0</v>
      </c>
      <c r="AD222" s="34">
        <v>0</v>
      </c>
      <c r="AE222" s="45">
        <v>0</v>
      </c>
      <c r="AF222" s="20">
        <v>0</v>
      </c>
      <c r="AG222" s="46">
        <v>0</v>
      </c>
      <c r="AH222" s="37">
        <v>0</v>
      </c>
      <c r="AI222" s="20">
        <v>0</v>
      </c>
      <c r="AJ222" s="20">
        <v>0</v>
      </c>
      <c r="AK222" s="16">
        <f t="shared" si="43"/>
        <v>51.995</v>
      </c>
      <c r="CB222" t="s">
        <v>6</v>
      </c>
      <c r="CC222" t="s">
        <v>7</v>
      </c>
    </row>
    <row r="223" spans="1:81" s="1" customFormat="1" ht="21" thickBot="1">
      <c r="A223" s="7"/>
      <c r="B223" s="54" t="s">
        <v>215</v>
      </c>
      <c r="C223" s="76" t="s">
        <v>555</v>
      </c>
      <c r="D223" s="20">
        <v>0</v>
      </c>
      <c r="E223" s="20">
        <v>0.944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34">
        <v>0</v>
      </c>
      <c r="Y223" s="45">
        <v>0</v>
      </c>
      <c r="Z223" s="20">
        <v>0</v>
      </c>
      <c r="AA223" s="46">
        <v>0</v>
      </c>
      <c r="AB223" s="37">
        <v>0</v>
      </c>
      <c r="AC223" s="20">
        <v>0</v>
      </c>
      <c r="AD223" s="34">
        <v>0</v>
      </c>
      <c r="AE223" s="45">
        <v>0</v>
      </c>
      <c r="AF223" s="20">
        <v>0</v>
      </c>
      <c r="AG223" s="46">
        <v>0</v>
      </c>
      <c r="AH223" s="37">
        <v>0</v>
      </c>
      <c r="AI223" s="20">
        <v>0</v>
      </c>
      <c r="AJ223" s="20">
        <v>0</v>
      </c>
      <c r="AK223" s="16">
        <f t="shared" si="43"/>
        <v>0.944</v>
      </c>
      <c r="CB223" t="s">
        <v>6</v>
      </c>
      <c r="CC223" t="s">
        <v>7</v>
      </c>
    </row>
    <row r="224" spans="1:81" s="1" customFormat="1" ht="21" thickBot="1">
      <c r="A224" s="7"/>
      <c r="B224" s="54" t="s">
        <v>216</v>
      </c>
      <c r="C224" s="76" t="s">
        <v>556</v>
      </c>
      <c r="D224" s="20">
        <v>0</v>
      </c>
      <c r="E224" s="20">
        <v>28.148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34">
        <v>0</v>
      </c>
      <c r="Y224" s="45">
        <v>0</v>
      </c>
      <c r="Z224" s="20">
        <v>0</v>
      </c>
      <c r="AA224" s="46">
        <v>0</v>
      </c>
      <c r="AB224" s="37">
        <v>0</v>
      </c>
      <c r="AC224" s="20">
        <v>0</v>
      </c>
      <c r="AD224" s="34">
        <v>0</v>
      </c>
      <c r="AE224" s="45">
        <v>0</v>
      </c>
      <c r="AF224" s="20">
        <v>0</v>
      </c>
      <c r="AG224" s="46">
        <v>0</v>
      </c>
      <c r="AH224" s="37">
        <v>0</v>
      </c>
      <c r="AI224" s="20">
        <v>0</v>
      </c>
      <c r="AJ224" s="20">
        <v>0</v>
      </c>
      <c r="AK224" s="16">
        <f t="shared" si="43"/>
        <v>28.148</v>
      </c>
      <c r="CB224" t="s">
        <v>6</v>
      </c>
      <c r="CC224" t="s">
        <v>7</v>
      </c>
    </row>
    <row r="225" spans="2:79" s="1" customFormat="1" ht="10.5" thickBot="1">
      <c r="B225" s="61" t="s">
        <v>230</v>
      </c>
      <c r="C225" s="72"/>
      <c r="D225" s="12">
        <f aca="true" t="shared" si="44" ref="D225:Y225">SUM(D226:D238)</f>
        <v>0</v>
      </c>
      <c r="E225" s="13">
        <f t="shared" si="44"/>
        <v>6759.701999999999</v>
      </c>
      <c r="F225" s="14">
        <f t="shared" si="44"/>
        <v>17490</v>
      </c>
      <c r="G225" s="13">
        <f t="shared" si="44"/>
        <v>0</v>
      </c>
      <c r="H225" s="13">
        <f t="shared" si="44"/>
        <v>16621.365019999997</v>
      </c>
      <c r="I225" s="13">
        <f t="shared" si="44"/>
        <v>0</v>
      </c>
      <c r="J225" s="13">
        <f t="shared" si="44"/>
        <v>0</v>
      </c>
      <c r="K225" s="13">
        <f t="shared" si="44"/>
        <v>81.081</v>
      </c>
      <c r="L225" s="13">
        <f t="shared" si="44"/>
        <v>335.102</v>
      </c>
      <c r="M225" s="13">
        <f t="shared" si="44"/>
        <v>0</v>
      </c>
      <c r="N225" s="13">
        <f t="shared" si="44"/>
        <v>353.72018</v>
      </c>
      <c r="O225" s="13">
        <f t="shared" si="44"/>
        <v>0</v>
      </c>
      <c r="P225" s="13">
        <f t="shared" si="44"/>
        <v>0</v>
      </c>
      <c r="Q225" s="13">
        <f t="shared" si="44"/>
        <v>0</v>
      </c>
      <c r="R225" s="13">
        <f t="shared" si="44"/>
        <v>0</v>
      </c>
      <c r="S225" s="15">
        <f t="shared" si="44"/>
        <v>0</v>
      </c>
      <c r="T225" s="15">
        <f t="shared" si="44"/>
        <v>0</v>
      </c>
      <c r="U225" s="15">
        <f t="shared" si="44"/>
        <v>0</v>
      </c>
      <c r="V225" s="15">
        <f t="shared" si="44"/>
        <v>0</v>
      </c>
      <c r="W225" s="15">
        <f t="shared" si="44"/>
        <v>0</v>
      </c>
      <c r="X225" s="15">
        <f t="shared" si="44"/>
        <v>0</v>
      </c>
      <c r="Y225" s="42">
        <f t="shared" si="44"/>
        <v>0</v>
      </c>
      <c r="Z225" s="15"/>
      <c r="AA225" s="30"/>
      <c r="AB225" s="36">
        <f>SUM(AB226:AB238)</f>
        <v>0</v>
      </c>
      <c r="AC225" s="15"/>
      <c r="AD225" s="15"/>
      <c r="AE225" s="56">
        <f aca="true" t="shared" si="45" ref="AE225:AJ225">SUM(AE226:AE238)</f>
        <v>23610.988999999998</v>
      </c>
      <c r="AF225" s="13">
        <f t="shared" si="45"/>
        <v>895.5980000000001</v>
      </c>
      <c r="AG225" s="15">
        <f t="shared" si="45"/>
        <v>22715.391</v>
      </c>
      <c r="AH225" s="56">
        <f t="shared" si="45"/>
        <v>6392.9439999999995</v>
      </c>
      <c r="AI225" s="13">
        <f t="shared" si="45"/>
        <v>3678.4979999999996</v>
      </c>
      <c r="AJ225" s="30">
        <f t="shared" si="45"/>
        <v>2714.4460000000004</v>
      </c>
      <c r="AK225" s="55">
        <f t="shared" si="43"/>
        <v>71644.90319999999</v>
      </c>
      <c r="AM225" s="8">
        <f aca="true" t="shared" si="46" ref="AM225:AX225">D225</f>
        <v>0</v>
      </c>
      <c r="AN225" s="8">
        <f t="shared" si="46"/>
        <v>6759.701999999999</v>
      </c>
      <c r="AO225" s="8">
        <f t="shared" si="46"/>
        <v>17490</v>
      </c>
      <c r="AP225" s="8">
        <f t="shared" si="46"/>
        <v>0</v>
      </c>
      <c r="AQ225" s="8">
        <f t="shared" si="46"/>
        <v>16621.365019999997</v>
      </c>
      <c r="AR225" s="8">
        <f t="shared" si="46"/>
        <v>0</v>
      </c>
      <c r="AS225" s="8">
        <f t="shared" si="46"/>
        <v>0</v>
      </c>
      <c r="AT225" s="8">
        <f t="shared" si="46"/>
        <v>81.081</v>
      </c>
      <c r="AU225" s="8">
        <f t="shared" si="46"/>
        <v>335.102</v>
      </c>
      <c r="AV225" s="8">
        <f t="shared" si="46"/>
        <v>0</v>
      </c>
      <c r="AW225" s="8">
        <f t="shared" si="46"/>
        <v>353.72018</v>
      </c>
      <c r="AX225" s="8">
        <f t="shared" si="46"/>
        <v>0</v>
      </c>
      <c r="AY225" s="8" t="e">
        <f>#REF!</f>
        <v>#REF!</v>
      </c>
      <c r="AZ225" s="8">
        <f>P225</f>
        <v>0</v>
      </c>
      <c r="BA225" s="8" t="e">
        <f>#REF!</f>
        <v>#REF!</v>
      </c>
      <c r="BB225" s="8" t="e">
        <f>#REF!</f>
        <v>#REF!</v>
      </c>
      <c r="BC225" s="8">
        <f>Q225</f>
        <v>0</v>
      </c>
      <c r="BD225" s="8">
        <f>R225</f>
        <v>0</v>
      </c>
      <c r="BE225" s="8" t="e">
        <f>#REF!</f>
        <v>#REF!</v>
      </c>
      <c r="BF225" s="8" t="e">
        <f>#REF!</f>
        <v>#REF!</v>
      </c>
      <c r="BG225" s="8">
        <f aca="true" t="shared" si="47" ref="BG225:BY225">S225</f>
        <v>0</v>
      </c>
      <c r="BH225" s="8">
        <f t="shared" si="47"/>
        <v>0</v>
      </c>
      <c r="BI225" s="8">
        <f t="shared" si="47"/>
        <v>0</v>
      </c>
      <c r="BJ225" s="8">
        <f t="shared" si="47"/>
        <v>0</v>
      </c>
      <c r="BK225" s="8">
        <f t="shared" si="47"/>
        <v>0</v>
      </c>
      <c r="BL225" s="8">
        <f t="shared" si="47"/>
        <v>0</v>
      </c>
      <c r="BM225" s="8">
        <f t="shared" si="47"/>
        <v>0</v>
      </c>
      <c r="BN225" s="8">
        <f t="shared" si="47"/>
        <v>0</v>
      </c>
      <c r="BO225" s="8">
        <f t="shared" si="47"/>
        <v>0</v>
      </c>
      <c r="BP225" s="8">
        <f t="shared" si="47"/>
        <v>0</v>
      </c>
      <c r="BQ225" s="8">
        <f t="shared" si="47"/>
        <v>0</v>
      </c>
      <c r="BR225" s="8">
        <f t="shared" si="47"/>
        <v>0</v>
      </c>
      <c r="BS225" s="8">
        <f t="shared" si="47"/>
        <v>23610.988999999998</v>
      </c>
      <c r="BT225" s="8">
        <f t="shared" si="47"/>
        <v>895.5980000000001</v>
      </c>
      <c r="BU225" s="8">
        <f t="shared" si="47"/>
        <v>22715.391</v>
      </c>
      <c r="BV225" s="8">
        <f t="shared" si="47"/>
        <v>6392.9439999999995</v>
      </c>
      <c r="BW225" s="8">
        <f t="shared" si="47"/>
        <v>3678.4979999999996</v>
      </c>
      <c r="BX225" s="8">
        <f t="shared" si="47"/>
        <v>2714.4460000000004</v>
      </c>
      <c r="BY225" s="8">
        <f t="shared" si="47"/>
        <v>71644.90319999999</v>
      </c>
      <c r="BZ225" s="8"/>
      <c r="CA225" s="8"/>
    </row>
    <row r="226" spans="2:37" s="1" customFormat="1" ht="10.5" thickBot="1">
      <c r="B226" s="62"/>
      <c r="C226" s="73"/>
      <c r="D226" s="17"/>
      <c r="E226" s="17"/>
      <c r="F226" s="18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1"/>
      <c r="T226" s="11"/>
      <c r="U226" s="11"/>
      <c r="V226" s="11"/>
      <c r="W226" s="11"/>
      <c r="X226" s="11"/>
      <c r="Y226" s="43"/>
      <c r="Z226" s="11"/>
      <c r="AA226" s="44"/>
      <c r="AB226" s="11"/>
      <c r="AC226" s="11"/>
      <c r="AD226" s="11"/>
      <c r="AE226" s="43"/>
      <c r="AF226" s="11"/>
      <c r="AG226" s="44"/>
      <c r="AH226" s="11"/>
      <c r="AI226" s="19"/>
      <c r="AJ226" s="31"/>
      <c r="AK226" s="16">
        <f t="shared" si="43"/>
        <v>0</v>
      </c>
    </row>
    <row r="227" spans="1:81" s="1" customFormat="1" ht="21" thickBot="1">
      <c r="A227" s="7"/>
      <c r="B227" s="54" t="s">
        <v>218</v>
      </c>
      <c r="C227" s="76" t="s">
        <v>557</v>
      </c>
      <c r="D227" s="20">
        <v>0</v>
      </c>
      <c r="E227" s="20">
        <v>112.223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34">
        <v>0</v>
      </c>
      <c r="Y227" s="45">
        <v>0</v>
      </c>
      <c r="Z227" s="20">
        <v>0</v>
      </c>
      <c r="AA227" s="46">
        <v>0</v>
      </c>
      <c r="AB227" s="37">
        <v>0</v>
      </c>
      <c r="AC227" s="20">
        <v>0</v>
      </c>
      <c r="AD227" s="34">
        <v>0</v>
      </c>
      <c r="AE227" s="45">
        <v>0</v>
      </c>
      <c r="AF227" s="20">
        <v>0</v>
      </c>
      <c r="AG227" s="46">
        <v>0</v>
      </c>
      <c r="AH227" s="37">
        <v>0</v>
      </c>
      <c r="AI227" s="20">
        <v>0</v>
      </c>
      <c r="AJ227" s="20">
        <v>0</v>
      </c>
      <c r="AK227" s="16">
        <f t="shared" si="43"/>
        <v>112.223</v>
      </c>
      <c r="CB227" t="s">
        <v>6</v>
      </c>
      <c r="CC227" t="s">
        <v>7</v>
      </c>
    </row>
    <row r="228" spans="1:81" s="1" customFormat="1" ht="13.5" thickBot="1">
      <c r="A228" s="7"/>
      <c r="B228" s="54" t="s">
        <v>219</v>
      </c>
      <c r="C228" s="76" t="s">
        <v>558</v>
      </c>
      <c r="D228" s="20">
        <v>0</v>
      </c>
      <c r="E228" s="20">
        <v>1389.61</v>
      </c>
      <c r="F228" s="20">
        <v>998.2</v>
      </c>
      <c r="G228" s="20">
        <v>0</v>
      </c>
      <c r="H228" s="20">
        <v>2513.05274</v>
      </c>
      <c r="I228" s="20">
        <v>0</v>
      </c>
      <c r="J228" s="20">
        <v>0</v>
      </c>
      <c r="K228" s="20">
        <v>0</v>
      </c>
      <c r="L228" s="20">
        <v>106.68</v>
      </c>
      <c r="M228" s="20">
        <v>0</v>
      </c>
      <c r="N228" s="20">
        <v>59.1858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34">
        <v>0</v>
      </c>
      <c r="Y228" s="45">
        <v>0</v>
      </c>
      <c r="Z228" s="20">
        <v>0</v>
      </c>
      <c r="AA228" s="46">
        <v>0</v>
      </c>
      <c r="AB228" s="37">
        <v>0</v>
      </c>
      <c r="AC228" s="20">
        <v>0</v>
      </c>
      <c r="AD228" s="34">
        <v>0</v>
      </c>
      <c r="AE228" s="45">
        <v>303.891</v>
      </c>
      <c r="AF228" s="20">
        <v>94.589</v>
      </c>
      <c r="AG228" s="46">
        <v>209.302</v>
      </c>
      <c r="AH228" s="37">
        <v>0</v>
      </c>
      <c r="AI228" s="20">
        <v>0</v>
      </c>
      <c r="AJ228" s="20">
        <v>0</v>
      </c>
      <c r="AK228" s="16">
        <f t="shared" si="43"/>
        <v>5370.619540000001</v>
      </c>
      <c r="CB228" t="s">
        <v>6</v>
      </c>
      <c r="CC228" t="s">
        <v>7</v>
      </c>
    </row>
    <row r="229" spans="1:81" s="1" customFormat="1" ht="13.5" thickBot="1">
      <c r="A229" s="7"/>
      <c r="B229" s="54" t="s">
        <v>220</v>
      </c>
      <c r="C229" s="76" t="s">
        <v>559</v>
      </c>
      <c r="D229" s="20">
        <v>0</v>
      </c>
      <c r="E229" s="20">
        <v>436.649</v>
      </c>
      <c r="F229" s="20">
        <v>0</v>
      </c>
      <c r="G229" s="20">
        <v>0</v>
      </c>
      <c r="H229" s="20">
        <v>2825.88048</v>
      </c>
      <c r="I229" s="20">
        <v>0</v>
      </c>
      <c r="J229" s="20">
        <v>0</v>
      </c>
      <c r="K229" s="20">
        <v>16.929</v>
      </c>
      <c r="L229" s="20">
        <v>8.071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34">
        <v>0</v>
      </c>
      <c r="Y229" s="45">
        <v>0</v>
      </c>
      <c r="Z229" s="20">
        <v>0</v>
      </c>
      <c r="AA229" s="46">
        <v>0</v>
      </c>
      <c r="AB229" s="37">
        <v>0</v>
      </c>
      <c r="AC229" s="20">
        <v>0</v>
      </c>
      <c r="AD229" s="34">
        <v>0</v>
      </c>
      <c r="AE229" s="45">
        <v>637.711</v>
      </c>
      <c r="AF229" s="20">
        <v>501.843</v>
      </c>
      <c r="AG229" s="46">
        <v>135.868</v>
      </c>
      <c r="AH229" s="37">
        <v>592.487</v>
      </c>
      <c r="AI229" s="20">
        <v>130.224</v>
      </c>
      <c r="AJ229" s="20">
        <v>462.263</v>
      </c>
      <c r="AK229" s="16">
        <f t="shared" si="43"/>
        <v>4517.72748</v>
      </c>
      <c r="CB229" t="s">
        <v>6</v>
      </c>
      <c r="CC229" t="s">
        <v>7</v>
      </c>
    </row>
    <row r="230" spans="1:81" s="1" customFormat="1" ht="13.5" thickBot="1">
      <c r="A230" s="7"/>
      <c r="B230" s="54" t="s">
        <v>221</v>
      </c>
      <c r="C230" s="76" t="s">
        <v>560</v>
      </c>
      <c r="D230" s="20">
        <v>0</v>
      </c>
      <c r="E230" s="20">
        <v>1931.853</v>
      </c>
      <c r="F230" s="20">
        <v>0</v>
      </c>
      <c r="G230" s="20">
        <v>0</v>
      </c>
      <c r="H230" s="20">
        <v>3046.71426</v>
      </c>
      <c r="I230" s="20">
        <v>0</v>
      </c>
      <c r="J230" s="20">
        <v>0</v>
      </c>
      <c r="K230" s="20">
        <v>0</v>
      </c>
      <c r="L230" s="20">
        <v>140.085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34">
        <v>0</v>
      </c>
      <c r="Y230" s="45">
        <v>0</v>
      </c>
      <c r="Z230" s="20">
        <v>0</v>
      </c>
      <c r="AA230" s="46">
        <v>0</v>
      </c>
      <c r="AB230" s="37">
        <v>0</v>
      </c>
      <c r="AC230" s="20">
        <v>0</v>
      </c>
      <c r="AD230" s="34">
        <v>0</v>
      </c>
      <c r="AE230" s="45">
        <v>387.912</v>
      </c>
      <c r="AF230" s="20">
        <v>152.882</v>
      </c>
      <c r="AG230" s="46">
        <v>235.03</v>
      </c>
      <c r="AH230" s="37">
        <v>8.838</v>
      </c>
      <c r="AI230" s="20">
        <v>8.838</v>
      </c>
      <c r="AJ230" s="20">
        <v>0</v>
      </c>
      <c r="AK230" s="16">
        <f t="shared" si="43"/>
        <v>5515.40226</v>
      </c>
      <c r="CB230" t="s">
        <v>6</v>
      </c>
      <c r="CC230" t="s">
        <v>7</v>
      </c>
    </row>
    <row r="231" spans="1:81" s="1" customFormat="1" ht="13.5" thickBot="1">
      <c r="A231" s="7"/>
      <c r="B231" s="54" t="s">
        <v>222</v>
      </c>
      <c r="C231" s="76" t="s">
        <v>561</v>
      </c>
      <c r="D231" s="20">
        <v>0</v>
      </c>
      <c r="E231" s="20">
        <v>1220.859</v>
      </c>
      <c r="F231" s="20">
        <v>1810.4</v>
      </c>
      <c r="G231" s="20">
        <v>0</v>
      </c>
      <c r="H231" s="20">
        <v>4497.09624</v>
      </c>
      <c r="I231" s="20">
        <v>0</v>
      </c>
      <c r="J231" s="20">
        <v>0</v>
      </c>
      <c r="K231" s="20">
        <v>64.152</v>
      </c>
      <c r="L231" s="20">
        <v>6.637</v>
      </c>
      <c r="M231" s="20">
        <v>0</v>
      </c>
      <c r="N231" s="20">
        <v>182.39378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34">
        <v>0</v>
      </c>
      <c r="Y231" s="45">
        <v>0</v>
      </c>
      <c r="Z231" s="20">
        <v>0</v>
      </c>
      <c r="AA231" s="46">
        <v>0</v>
      </c>
      <c r="AB231" s="37">
        <v>0</v>
      </c>
      <c r="AC231" s="20">
        <v>0</v>
      </c>
      <c r="AD231" s="34">
        <v>0</v>
      </c>
      <c r="AE231" s="45">
        <v>336.452</v>
      </c>
      <c r="AF231" s="20">
        <v>127.348</v>
      </c>
      <c r="AG231" s="46">
        <v>209.104</v>
      </c>
      <c r="AH231" s="37">
        <v>192.755</v>
      </c>
      <c r="AI231" s="20">
        <v>192.755</v>
      </c>
      <c r="AJ231" s="20">
        <v>0</v>
      </c>
      <c r="AK231" s="16">
        <f t="shared" si="43"/>
        <v>8310.74502</v>
      </c>
      <c r="CB231" t="s">
        <v>6</v>
      </c>
      <c r="CC231" t="s">
        <v>7</v>
      </c>
    </row>
    <row r="232" spans="1:81" s="1" customFormat="1" ht="13.5" thickBot="1">
      <c r="A232" s="7"/>
      <c r="B232" s="54" t="s">
        <v>223</v>
      </c>
      <c r="C232" s="76" t="s">
        <v>562</v>
      </c>
      <c r="D232" s="20">
        <v>0</v>
      </c>
      <c r="E232" s="20">
        <v>1012.075</v>
      </c>
      <c r="F232" s="20">
        <v>1965.4</v>
      </c>
      <c r="G232" s="20">
        <v>0</v>
      </c>
      <c r="H232" s="20">
        <v>3738.6213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112.1406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34">
        <v>0</v>
      </c>
      <c r="Y232" s="45">
        <v>0</v>
      </c>
      <c r="Z232" s="20">
        <v>0</v>
      </c>
      <c r="AA232" s="46">
        <v>0</v>
      </c>
      <c r="AB232" s="37">
        <v>0</v>
      </c>
      <c r="AC232" s="20">
        <v>0</v>
      </c>
      <c r="AD232" s="34">
        <v>0</v>
      </c>
      <c r="AE232" s="45">
        <v>351.561</v>
      </c>
      <c r="AF232" s="20">
        <v>18.936</v>
      </c>
      <c r="AG232" s="46">
        <v>332.625</v>
      </c>
      <c r="AH232" s="37">
        <v>2958.227</v>
      </c>
      <c r="AI232" s="20">
        <v>809.396</v>
      </c>
      <c r="AJ232" s="20">
        <v>2148.831</v>
      </c>
      <c r="AK232" s="16">
        <f t="shared" si="43"/>
        <v>10138.0249</v>
      </c>
      <c r="CB232" t="s">
        <v>6</v>
      </c>
      <c r="CC232" t="s">
        <v>7</v>
      </c>
    </row>
    <row r="233" spans="1:81" s="1" customFormat="1" ht="30.75" thickBot="1">
      <c r="A233" s="7"/>
      <c r="B233" s="54" t="s">
        <v>224</v>
      </c>
      <c r="C233" s="76" t="s">
        <v>563</v>
      </c>
      <c r="D233" s="20">
        <v>0</v>
      </c>
      <c r="E233" s="20">
        <v>81.391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26.549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34">
        <v>0</v>
      </c>
      <c r="Y233" s="45">
        <v>0</v>
      </c>
      <c r="Z233" s="20">
        <v>0</v>
      </c>
      <c r="AA233" s="46">
        <v>0</v>
      </c>
      <c r="AB233" s="37">
        <v>0</v>
      </c>
      <c r="AC233" s="20">
        <v>0</v>
      </c>
      <c r="AD233" s="34">
        <v>0</v>
      </c>
      <c r="AE233" s="45">
        <v>0</v>
      </c>
      <c r="AF233" s="20">
        <v>0</v>
      </c>
      <c r="AG233" s="46">
        <v>0</v>
      </c>
      <c r="AH233" s="37">
        <v>0</v>
      </c>
      <c r="AI233" s="20">
        <v>0</v>
      </c>
      <c r="AJ233" s="20">
        <v>0</v>
      </c>
      <c r="AK233" s="16">
        <f t="shared" si="43"/>
        <v>107.94</v>
      </c>
      <c r="CB233" t="s">
        <v>6</v>
      </c>
      <c r="CC233" t="s">
        <v>7</v>
      </c>
    </row>
    <row r="234" spans="1:81" s="1" customFormat="1" ht="21" thickBot="1">
      <c r="A234" s="7"/>
      <c r="B234" s="54" t="s">
        <v>225</v>
      </c>
      <c r="C234" s="76" t="s">
        <v>564</v>
      </c>
      <c r="D234" s="20">
        <v>0</v>
      </c>
      <c r="E234" s="20">
        <v>0</v>
      </c>
      <c r="F234" s="20">
        <v>4320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34">
        <v>0</v>
      </c>
      <c r="Y234" s="45">
        <v>0</v>
      </c>
      <c r="Z234" s="20">
        <v>0</v>
      </c>
      <c r="AA234" s="46">
        <v>0</v>
      </c>
      <c r="AB234" s="37">
        <v>0</v>
      </c>
      <c r="AC234" s="20">
        <v>0</v>
      </c>
      <c r="AD234" s="34">
        <v>0</v>
      </c>
      <c r="AE234" s="45">
        <v>19259.978</v>
      </c>
      <c r="AF234" s="20">
        <v>0</v>
      </c>
      <c r="AG234" s="46">
        <v>19259.978</v>
      </c>
      <c r="AH234" s="37">
        <v>2537.285</v>
      </c>
      <c r="AI234" s="20">
        <v>2537.285</v>
      </c>
      <c r="AJ234" s="20">
        <v>0</v>
      </c>
      <c r="AK234" s="16">
        <f t="shared" si="43"/>
        <v>26117.263</v>
      </c>
      <c r="CB234" t="s">
        <v>6</v>
      </c>
      <c r="CC234" t="s">
        <v>7</v>
      </c>
    </row>
    <row r="235" spans="1:81" s="1" customFormat="1" ht="13.5" thickBot="1">
      <c r="A235" s="7"/>
      <c r="B235" s="54" t="s">
        <v>226</v>
      </c>
      <c r="C235" s="76" t="s">
        <v>565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34">
        <v>0</v>
      </c>
      <c r="Y235" s="45">
        <v>0</v>
      </c>
      <c r="Z235" s="20">
        <v>0</v>
      </c>
      <c r="AA235" s="46">
        <v>0</v>
      </c>
      <c r="AB235" s="37">
        <v>0</v>
      </c>
      <c r="AC235" s="20">
        <v>0</v>
      </c>
      <c r="AD235" s="34">
        <v>0</v>
      </c>
      <c r="AE235" s="45">
        <v>2333.484</v>
      </c>
      <c r="AF235" s="20">
        <v>0</v>
      </c>
      <c r="AG235" s="46">
        <v>2333.484</v>
      </c>
      <c r="AH235" s="37">
        <v>53.342</v>
      </c>
      <c r="AI235" s="20">
        <v>0</v>
      </c>
      <c r="AJ235" s="20">
        <v>53.342</v>
      </c>
      <c r="AK235" s="16">
        <f t="shared" si="43"/>
        <v>2386.826</v>
      </c>
      <c r="CB235" t="s">
        <v>6</v>
      </c>
      <c r="CC235" t="s">
        <v>7</v>
      </c>
    </row>
    <row r="236" spans="1:81" s="1" customFormat="1" ht="13.5" thickBot="1">
      <c r="A236" s="7"/>
      <c r="B236" s="54" t="s">
        <v>227</v>
      </c>
      <c r="C236" s="76" t="s">
        <v>566</v>
      </c>
      <c r="D236" s="20">
        <v>0</v>
      </c>
      <c r="E236" s="20">
        <v>575.042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47.08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34">
        <v>0</v>
      </c>
      <c r="Y236" s="45">
        <v>0</v>
      </c>
      <c r="Z236" s="20">
        <v>0</v>
      </c>
      <c r="AA236" s="46">
        <v>0</v>
      </c>
      <c r="AB236" s="37">
        <v>0</v>
      </c>
      <c r="AC236" s="20">
        <v>0</v>
      </c>
      <c r="AD236" s="34">
        <v>0</v>
      </c>
      <c r="AE236" s="45">
        <v>0</v>
      </c>
      <c r="AF236" s="20">
        <v>0</v>
      </c>
      <c r="AG236" s="46">
        <v>0</v>
      </c>
      <c r="AH236" s="37">
        <v>0</v>
      </c>
      <c r="AI236" s="20">
        <v>0</v>
      </c>
      <c r="AJ236" s="20">
        <v>0</v>
      </c>
      <c r="AK236" s="16">
        <f t="shared" si="43"/>
        <v>622.1220000000001</v>
      </c>
      <c r="CB236" t="s">
        <v>6</v>
      </c>
      <c r="CC236" t="s">
        <v>7</v>
      </c>
    </row>
    <row r="237" spans="1:81" s="1" customFormat="1" ht="13.5" thickBot="1">
      <c r="A237" s="7"/>
      <c r="B237" s="54" t="s">
        <v>228</v>
      </c>
      <c r="C237" s="77" t="s">
        <v>568</v>
      </c>
      <c r="D237" s="20">
        <v>0</v>
      </c>
      <c r="E237" s="20">
        <v>0</v>
      </c>
      <c r="F237" s="20">
        <v>4396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34">
        <v>0</v>
      </c>
      <c r="Y237" s="45">
        <v>0</v>
      </c>
      <c r="Z237" s="20">
        <v>0</v>
      </c>
      <c r="AA237" s="46">
        <v>0</v>
      </c>
      <c r="AB237" s="37">
        <v>0</v>
      </c>
      <c r="AC237" s="20">
        <v>0</v>
      </c>
      <c r="AD237" s="34">
        <v>0</v>
      </c>
      <c r="AE237" s="45">
        <v>0</v>
      </c>
      <c r="AF237" s="20">
        <v>0</v>
      </c>
      <c r="AG237" s="46">
        <v>0</v>
      </c>
      <c r="AH237" s="37">
        <v>0</v>
      </c>
      <c r="AI237" s="20">
        <v>0</v>
      </c>
      <c r="AJ237" s="20">
        <v>0</v>
      </c>
      <c r="AK237" s="16">
        <f t="shared" si="43"/>
        <v>4396</v>
      </c>
      <c r="CB237" t="s">
        <v>6</v>
      </c>
      <c r="CC237" t="s">
        <v>7</v>
      </c>
    </row>
    <row r="238" spans="1:81" s="1" customFormat="1" ht="13.5" thickBot="1">
      <c r="A238" s="7"/>
      <c r="B238" s="54" t="s">
        <v>229</v>
      </c>
      <c r="C238" s="76" t="s">
        <v>567</v>
      </c>
      <c r="D238" s="20">
        <v>0</v>
      </c>
      <c r="E238" s="20">
        <v>0</v>
      </c>
      <c r="F238" s="20">
        <v>4000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34">
        <v>0</v>
      </c>
      <c r="Y238" s="45">
        <v>0</v>
      </c>
      <c r="Z238" s="20">
        <v>0</v>
      </c>
      <c r="AA238" s="46">
        <v>0</v>
      </c>
      <c r="AB238" s="37">
        <v>0</v>
      </c>
      <c r="AC238" s="20">
        <v>0</v>
      </c>
      <c r="AD238" s="34">
        <v>0</v>
      </c>
      <c r="AE238" s="45">
        <v>0</v>
      </c>
      <c r="AF238" s="20">
        <v>0</v>
      </c>
      <c r="AG238" s="46">
        <v>0</v>
      </c>
      <c r="AH238" s="37">
        <v>50.01</v>
      </c>
      <c r="AI238" s="20">
        <v>0</v>
      </c>
      <c r="AJ238" s="20">
        <v>50.01</v>
      </c>
      <c r="AK238" s="16">
        <f t="shared" si="43"/>
        <v>4050.01</v>
      </c>
      <c r="CB238" t="s">
        <v>6</v>
      </c>
      <c r="CC238" t="s">
        <v>7</v>
      </c>
    </row>
    <row r="239" spans="2:79" s="1" customFormat="1" ht="10.5" thickBot="1">
      <c r="B239" s="61" t="s">
        <v>260</v>
      </c>
      <c r="C239" s="72"/>
      <c r="D239" s="12">
        <f aca="true" t="shared" si="48" ref="D239:Y239">SUM(D240:D268)</f>
        <v>309.81199999999995</v>
      </c>
      <c r="E239" s="13">
        <f t="shared" si="48"/>
        <v>18727.204999999998</v>
      </c>
      <c r="F239" s="14">
        <f t="shared" si="48"/>
        <v>6883.496</v>
      </c>
      <c r="G239" s="13">
        <f t="shared" si="48"/>
        <v>0</v>
      </c>
      <c r="H239" s="13">
        <f t="shared" si="48"/>
        <v>23260.7093</v>
      </c>
      <c r="I239" s="13">
        <f t="shared" si="48"/>
        <v>0</v>
      </c>
      <c r="J239" s="13">
        <f t="shared" si="48"/>
        <v>2040</v>
      </c>
      <c r="K239" s="13">
        <f t="shared" si="48"/>
        <v>2723.963</v>
      </c>
      <c r="L239" s="13">
        <f t="shared" si="48"/>
        <v>212.888</v>
      </c>
      <c r="M239" s="13">
        <f t="shared" si="48"/>
        <v>0</v>
      </c>
      <c r="N239" s="13">
        <f t="shared" si="48"/>
        <v>0</v>
      </c>
      <c r="O239" s="13">
        <f t="shared" si="48"/>
        <v>0</v>
      </c>
      <c r="P239" s="13">
        <f t="shared" si="48"/>
        <v>0</v>
      </c>
      <c r="Q239" s="13">
        <f t="shared" si="48"/>
        <v>2233.912</v>
      </c>
      <c r="R239" s="13">
        <f t="shared" si="48"/>
        <v>35.23</v>
      </c>
      <c r="S239" s="15">
        <f t="shared" si="48"/>
        <v>0</v>
      </c>
      <c r="T239" s="15">
        <f t="shared" si="48"/>
        <v>0</v>
      </c>
      <c r="U239" s="15">
        <f t="shared" si="48"/>
        <v>0</v>
      </c>
      <c r="V239" s="15">
        <f t="shared" si="48"/>
        <v>0</v>
      </c>
      <c r="W239" s="15">
        <f t="shared" si="48"/>
        <v>0</v>
      </c>
      <c r="X239" s="15">
        <f t="shared" si="48"/>
        <v>0</v>
      </c>
      <c r="Y239" s="42">
        <f t="shared" si="48"/>
        <v>0</v>
      </c>
      <c r="Z239" s="15"/>
      <c r="AA239" s="30"/>
      <c r="AB239" s="36">
        <f>SUM(AB240:AB268)</f>
        <v>0</v>
      </c>
      <c r="AC239" s="15"/>
      <c r="AD239" s="15"/>
      <c r="AE239" s="56">
        <f aca="true" t="shared" si="49" ref="AE239:AJ239">SUM(AE240:AE268)</f>
        <v>131986.196</v>
      </c>
      <c r="AF239" s="13">
        <f t="shared" si="49"/>
        <v>6586.802</v>
      </c>
      <c r="AG239" s="15">
        <f t="shared" si="49"/>
        <v>125399.39400000001</v>
      </c>
      <c r="AH239" s="56">
        <f t="shared" si="49"/>
        <v>9810.981</v>
      </c>
      <c r="AI239" s="13">
        <f t="shared" si="49"/>
        <v>3731.145</v>
      </c>
      <c r="AJ239" s="30">
        <f t="shared" si="49"/>
        <v>6079.836</v>
      </c>
      <c r="AK239" s="55">
        <f t="shared" si="43"/>
        <v>198224.39229999998</v>
      </c>
      <c r="AM239" s="8">
        <f aca="true" t="shared" si="50" ref="AM239:AX239">D239</f>
        <v>309.81199999999995</v>
      </c>
      <c r="AN239" s="8">
        <f t="shared" si="50"/>
        <v>18727.204999999998</v>
      </c>
      <c r="AO239" s="8">
        <f t="shared" si="50"/>
        <v>6883.496</v>
      </c>
      <c r="AP239" s="8">
        <f t="shared" si="50"/>
        <v>0</v>
      </c>
      <c r="AQ239" s="8">
        <f t="shared" si="50"/>
        <v>23260.7093</v>
      </c>
      <c r="AR239" s="8">
        <f t="shared" si="50"/>
        <v>0</v>
      </c>
      <c r="AS239" s="8">
        <f t="shared" si="50"/>
        <v>2040</v>
      </c>
      <c r="AT239" s="8">
        <f t="shared" si="50"/>
        <v>2723.963</v>
      </c>
      <c r="AU239" s="8">
        <f t="shared" si="50"/>
        <v>212.888</v>
      </c>
      <c r="AV239" s="8">
        <f t="shared" si="50"/>
        <v>0</v>
      </c>
      <c r="AW239" s="8">
        <f t="shared" si="50"/>
        <v>0</v>
      </c>
      <c r="AX239" s="8">
        <f t="shared" si="50"/>
        <v>0</v>
      </c>
      <c r="AY239" s="8" t="e">
        <f>#REF!</f>
        <v>#REF!</v>
      </c>
      <c r="AZ239" s="8">
        <f>P239</f>
        <v>0</v>
      </c>
      <c r="BA239" s="8" t="e">
        <f>#REF!</f>
        <v>#REF!</v>
      </c>
      <c r="BB239" s="8" t="e">
        <f>#REF!</f>
        <v>#REF!</v>
      </c>
      <c r="BC239" s="8">
        <f>Q239</f>
        <v>2233.912</v>
      </c>
      <c r="BD239" s="8">
        <f>R239</f>
        <v>35.23</v>
      </c>
      <c r="BE239" s="8" t="e">
        <f>#REF!</f>
        <v>#REF!</v>
      </c>
      <c r="BF239" s="8" t="e">
        <f>#REF!</f>
        <v>#REF!</v>
      </c>
      <c r="BG239" s="8">
        <f aca="true" t="shared" si="51" ref="BG239:BY239">S239</f>
        <v>0</v>
      </c>
      <c r="BH239" s="8">
        <f t="shared" si="51"/>
        <v>0</v>
      </c>
      <c r="BI239" s="8">
        <f t="shared" si="51"/>
        <v>0</v>
      </c>
      <c r="BJ239" s="8">
        <f t="shared" si="51"/>
        <v>0</v>
      </c>
      <c r="BK239" s="8">
        <f t="shared" si="51"/>
        <v>0</v>
      </c>
      <c r="BL239" s="8">
        <f t="shared" si="51"/>
        <v>0</v>
      </c>
      <c r="BM239" s="8">
        <f t="shared" si="51"/>
        <v>0</v>
      </c>
      <c r="BN239" s="8">
        <f t="shared" si="51"/>
        <v>0</v>
      </c>
      <c r="BO239" s="8">
        <f t="shared" si="51"/>
        <v>0</v>
      </c>
      <c r="BP239" s="8">
        <f t="shared" si="51"/>
        <v>0</v>
      </c>
      <c r="BQ239" s="8">
        <f t="shared" si="51"/>
        <v>0</v>
      </c>
      <c r="BR239" s="8">
        <f t="shared" si="51"/>
        <v>0</v>
      </c>
      <c r="BS239" s="8">
        <f t="shared" si="51"/>
        <v>131986.196</v>
      </c>
      <c r="BT239" s="8">
        <f t="shared" si="51"/>
        <v>6586.802</v>
      </c>
      <c r="BU239" s="8">
        <f t="shared" si="51"/>
        <v>125399.39400000001</v>
      </c>
      <c r="BV239" s="8">
        <f t="shared" si="51"/>
        <v>9810.981</v>
      </c>
      <c r="BW239" s="8">
        <f t="shared" si="51"/>
        <v>3731.145</v>
      </c>
      <c r="BX239" s="8">
        <f t="shared" si="51"/>
        <v>6079.836</v>
      </c>
      <c r="BY239" s="8">
        <f t="shared" si="51"/>
        <v>198224.39229999998</v>
      </c>
      <c r="BZ239" s="8"/>
      <c r="CA239" s="8"/>
    </row>
    <row r="240" spans="1:81" s="1" customFormat="1" ht="13.5" thickBot="1">
      <c r="A240" s="7"/>
      <c r="B240" s="54" t="s">
        <v>231</v>
      </c>
      <c r="C240" s="76" t="s">
        <v>569</v>
      </c>
      <c r="D240" s="20">
        <v>20.903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34">
        <v>0</v>
      </c>
      <c r="Y240" s="45">
        <v>0</v>
      </c>
      <c r="Z240" s="20">
        <v>0</v>
      </c>
      <c r="AA240" s="46">
        <v>0</v>
      </c>
      <c r="AB240" s="37">
        <v>0</v>
      </c>
      <c r="AC240" s="20">
        <v>0</v>
      </c>
      <c r="AD240" s="34">
        <v>0</v>
      </c>
      <c r="AE240" s="45">
        <v>0</v>
      </c>
      <c r="AF240" s="20">
        <v>0</v>
      </c>
      <c r="AG240" s="46">
        <v>0</v>
      </c>
      <c r="AH240" s="37">
        <v>0</v>
      </c>
      <c r="AI240" s="20">
        <v>0</v>
      </c>
      <c r="AJ240" s="20">
        <v>0</v>
      </c>
      <c r="AK240" s="16">
        <f t="shared" si="43"/>
        <v>20.903</v>
      </c>
      <c r="CB240" t="s">
        <v>6</v>
      </c>
      <c r="CC240" t="s">
        <v>7</v>
      </c>
    </row>
    <row r="241" spans="1:81" s="1" customFormat="1" ht="13.5" thickBot="1">
      <c r="A241" s="7"/>
      <c r="B241" s="54" t="s">
        <v>232</v>
      </c>
      <c r="C241" s="76" t="s">
        <v>570</v>
      </c>
      <c r="D241" s="20">
        <v>13.329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34">
        <v>0</v>
      </c>
      <c r="Y241" s="45">
        <v>0</v>
      </c>
      <c r="Z241" s="20">
        <v>0</v>
      </c>
      <c r="AA241" s="46">
        <v>0</v>
      </c>
      <c r="AB241" s="37">
        <v>0</v>
      </c>
      <c r="AC241" s="20">
        <v>0</v>
      </c>
      <c r="AD241" s="34">
        <v>0</v>
      </c>
      <c r="AE241" s="45">
        <v>0</v>
      </c>
      <c r="AF241" s="20">
        <v>0</v>
      </c>
      <c r="AG241" s="46">
        <v>0</v>
      </c>
      <c r="AH241" s="37">
        <v>0</v>
      </c>
      <c r="AI241" s="20">
        <v>0</v>
      </c>
      <c r="AJ241" s="20">
        <v>0</v>
      </c>
      <c r="AK241" s="16">
        <f t="shared" si="43"/>
        <v>13.329</v>
      </c>
      <c r="CB241" t="s">
        <v>6</v>
      </c>
      <c r="CC241" t="s">
        <v>7</v>
      </c>
    </row>
    <row r="242" spans="1:81" s="1" customFormat="1" ht="13.5" thickBot="1">
      <c r="A242" s="7"/>
      <c r="B242" s="54" t="s">
        <v>233</v>
      </c>
      <c r="C242" s="76" t="s">
        <v>571</v>
      </c>
      <c r="D242" s="20">
        <v>0</v>
      </c>
      <c r="E242" s="20">
        <v>1026.878</v>
      </c>
      <c r="F242" s="20">
        <v>0</v>
      </c>
      <c r="G242" s="20">
        <v>0</v>
      </c>
      <c r="H242" s="20">
        <v>1235.58786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34">
        <v>0</v>
      </c>
      <c r="Y242" s="45">
        <v>0</v>
      </c>
      <c r="Z242" s="20">
        <v>0</v>
      </c>
      <c r="AA242" s="46">
        <v>0</v>
      </c>
      <c r="AB242" s="37">
        <v>0</v>
      </c>
      <c r="AC242" s="20">
        <v>0</v>
      </c>
      <c r="AD242" s="34">
        <v>0</v>
      </c>
      <c r="AE242" s="45">
        <v>152.551</v>
      </c>
      <c r="AF242" s="20">
        <v>152.551</v>
      </c>
      <c r="AG242" s="46">
        <v>0</v>
      </c>
      <c r="AH242" s="37">
        <v>58.203</v>
      </c>
      <c r="AI242" s="20">
        <v>11.81</v>
      </c>
      <c r="AJ242" s="20">
        <v>46.393</v>
      </c>
      <c r="AK242" s="16">
        <f t="shared" si="43"/>
        <v>2473.21986</v>
      </c>
      <c r="CB242" t="s">
        <v>6</v>
      </c>
      <c r="CC242" t="s">
        <v>7</v>
      </c>
    </row>
    <row r="243" spans="1:81" s="1" customFormat="1" ht="13.5" thickBot="1">
      <c r="A243" s="7"/>
      <c r="B243" s="54" t="s">
        <v>234</v>
      </c>
      <c r="C243" s="76" t="s">
        <v>572</v>
      </c>
      <c r="D243" s="20">
        <v>0</v>
      </c>
      <c r="E243" s="20">
        <v>1523.491</v>
      </c>
      <c r="F243" s="20">
        <v>2393.2</v>
      </c>
      <c r="G243" s="20">
        <v>0</v>
      </c>
      <c r="H243" s="20">
        <v>7522.72208</v>
      </c>
      <c r="I243" s="20">
        <v>0</v>
      </c>
      <c r="J243" s="20">
        <v>0</v>
      </c>
      <c r="K243" s="20">
        <v>0</v>
      </c>
      <c r="L243" s="20">
        <v>8.85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34">
        <v>0</v>
      </c>
      <c r="Y243" s="45">
        <v>0</v>
      </c>
      <c r="Z243" s="20">
        <v>0</v>
      </c>
      <c r="AA243" s="46">
        <v>0</v>
      </c>
      <c r="AB243" s="37">
        <v>0</v>
      </c>
      <c r="AC243" s="20">
        <v>0</v>
      </c>
      <c r="AD243" s="34">
        <v>0</v>
      </c>
      <c r="AE243" s="45">
        <v>4978.007</v>
      </c>
      <c r="AF243" s="20">
        <v>3318.474</v>
      </c>
      <c r="AG243" s="46">
        <v>1659.533</v>
      </c>
      <c r="AH243" s="37">
        <v>195.556</v>
      </c>
      <c r="AI243" s="20">
        <v>150.889</v>
      </c>
      <c r="AJ243" s="20">
        <v>44.667</v>
      </c>
      <c r="AK243" s="16">
        <f t="shared" si="43"/>
        <v>16621.82608</v>
      </c>
      <c r="CB243" t="s">
        <v>6</v>
      </c>
      <c r="CC243" t="s">
        <v>7</v>
      </c>
    </row>
    <row r="244" spans="1:81" s="1" customFormat="1" ht="21" thickBot="1">
      <c r="A244" s="7"/>
      <c r="B244" s="54" t="s">
        <v>235</v>
      </c>
      <c r="C244" s="76" t="s">
        <v>573</v>
      </c>
      <c r="D244" s="20">
        <v>0</v>
      </c>
      <c r="E244" s="20">
        <v>1.357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34">
        <v>0</v>
      </c>
      <c r="Y244" s="45">
        <v>0</v>
      </c>
      <c r="Z244" s="20">
        <v>0</v>
      </c>
      <c r="AA244" s="46">
        <v>0</v>
      </c>
      <c r="AB244" s="37">
        <v>0</v>
      </c>
      <c r="AC244" s="20">
        <v>0</v>
      </c>
      <c r="AD244" s="34">
        <v>0</v>
      </c>
      <c r="AE244" s="45">
        <v>0</v>
      </c>
      <c r="AF244" s="20">
        <v>0</v>
      </c>
      <c r="AG244" s="46">
        <v>0</v>
      </c>
      <c r="AH244" s="37">
        <v>0</v>
      </c>
      <c r="AI244" s="20">
        <v>0</v>
      </c>
      <c r="AJ244" s="20">
        <v>0</v>
      </c>
      <c r="AK244" s="16">
        <f t="shared" si="43"/>
        <v>1.357</v>
      </c>
      <c r="CB244" t="s">
        <v>6</v>
      </c>
      <c r="CC244" t="s">
        <v>7</v>
      </c>
    </row>
    <row r="245" spans="1:81" s="1" customFormat="1" ht="13.5" thickBot="1">
      <c r="A245" s="7"/>
      <c r="B245" s="54" t="s">
        <v>236</v>
      </c>
      <c r="C245" s="76" t="s">
        <v>574</v>
      </c>
      <c r="D245" s="20">
        <v>0</v>
      </c>
      <c r="E245" s="20">
        <v>29.875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34">
        <v>0</v>
      </c>
      <c r="Y245" s="45">
        <v>0</v>
      </c>
      <c r="Z245" s="20">
        <v>0</v>
      </c>
      <c r="AA245" s="46">
        <v>0</v>
      </c>
      <c r="AB245" s="37">
        <v>0</v>
      </c>
      <c r="AC245" s="20">
        <v>0</v>
      </c>
      <c r="AD245" s="34">
        <v>0</v>
      </c>
      <c r="AE245" s="45">
        <v>0</v>
      </c>
      <c r="AF245" s="20">
        <v>0</v>
      </c>
      <c r="AG245" s="46">
        <v>0</v>
      </c>
      <c r="AH245" s="37">
        <v>0</v>
      </c>
      <c r="AI245" s="20">
        <v>0</v>
      </c>
      <c r="AJ245" s="20">
        <v>0</v>
      </c>
      <c r="AK245" s="16">
        <f t="shared" si="43"/>
        <v>29.875</v>
      </c>
      <c r="CB245" t="s">
        <v>6</v>
      </c>
      <c r="CC245" t="s">
        <v>7</v>
      </c>
    </row>
    <row r="246" spans="1:81" s="1" customFormat="1" ht="13.5" thickBot="1">
      <c r="A246" s="7"/>
      <c r="B246" s="54" t="s">
        <v>237</v>
      </c>
      <c r="C246" s="76" t="s">
        <v>575</v>
      </c>
      <c r="D246" s="20">
        <v>0</v>
      </c>
      <c r="E246" s="20">
        <v>42.178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34">
        <v>0</v>
      </c>
      <c r="Y246" s="45">
        <v>0</v>
      </c>
      <c r="Z246" s="20">
        <v>0</v>
      </c>
      <c r="AA246" s="46">
        <v>0</v>
      </c>
      <c r="AB246" s="37">
        <v>0</v>
      </c>
      <c r="AC246" s="20">
        <v>0</v>
      </c>
      <c r="AD246" s="34">
        <v>0</v>
      </c>
      <c r="AE246" s="45">
        <v>0</v>
      </c>
      <c r="AF246" s="20">
        <v>0</v>
      </c>
      <c r="AG246" s="46">
        <v>0</v>
      </c>
      <c r="AH246" s="37">
        <v>0</v>
      </c>
      <c r="AI246" s="20">
        <v>0</v>
      </c>
      <c r="AJ246" s="20">
        <v>0</v>
      </c>
      <c r="AK246" s="16">
        <f t="shared" si="43"/>
        <v>42.178</v>
      </c>
      <c r="CB246" t="s">
        <v>6</v>
      </c>
      <c r="CC246" t="s">
        <v>7</v>
      </c>
    </row>
    <row r="247" spans="1:81" s="1" customFormat="1" ht="21" thickBot="1">
      <c r="A247" s="7"/>
      <c r="B247" s="54" t="s">
        <v>238</v>
      </c>
      <c r="C247" s="76" t="s">
        <v>576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2040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34">
        <v>0</v>
      </c>
      <c r="Y247" s="45">
        <v>0</v>
      </c>
      <c r="Z247" s="20">
        <v>0</v>
      </c>
      <c r="AA247" s="46">
        <v>0</v>
      </c>
      <c r="AB247" s="37">
        <v>0</v>
      </c>
      <c r="AC247" s="20">
        <v>0</v>
      </c>
      <c r="AD247" s="34">
        <v>0</v>
      </c>
      <c r="AE247" s="45">
        <v>0</v>
      </c>
      <c r="AF247" s="20">
        <v>0</v>
      </c>
      <c r="AG247" s="46">
        <v>0</v>
      </c>
      <c r="AH247" s="37">
        <v>0</v>
      </c>
      <c r="AI247" s="20">
        <v>0</v>
      </c>
      <c r="AJ247" s="20">
        <v>0</v>
      </c>
      <c r="AK247" s="16">
        <f t="shared" si="43"/>
        <v>2040</v>
      </c>
      <c r="CB247" t="s">
        <v>6</v>
      </c>
      <c r="CC247" t="s">
        <v>7</v>
      </c>
    </row>
    <row r="248" spans="1:81" s="1" customFormat="1" ht="13.5" thickBot="1">
      <c r="A248" s="7"/>
      <c r="B248" s="54" t="s">
        <v>239</v>
      </c>
      <c r="C248" s="76" t="s">
        <v>577</v>
      </c>
      <c r="D248" s="20">
        <v>0</v>
      </c>
      <c r="E248" s="20">
        <v>8.139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34">
        <v>0</v>
      </c>
      <c r="Y248" s="45">
        <v>0</v>
      </c>
      <c r="Z248" s="20">
        <v>0</v>
      </c>
      <c r="AA248" s="46">
        <v>0</v>
      </c>
      <c r="AB248" s="37">
        <v>0</v>
      </c>
      <c r="AC248" s="20">
        <v>0</v>
      </c>
      <c r="AD248" s="34">
        <v>0</v>
      </c>
      <c r="AE248" s="45">
        <v>0</v>
      </c>
      <c r="AF248" s="20">
        <v>0</v>
      </c>
      <c r="AG248" s="46">
        <v>0</v>
      </c>
      <c r="AH248" s="37">
        <v>0</v>
      </c>
      <c r="AI248" s="20">
        <v>0</v>
      </c>
      <c r="AJ248" s="20">
        <v>0</v>
      </c>
      <c r="AK248" s="16">
        <f t="shared" si="43"/>
        <v>8.139</v>
      </c>
      <c r="CB248" t="s">
        <v>6</v>
      </c>
      <c r="CC248" t="s">
        <v>7</v>
      </c>
    </row>
    <row r="249" spans="1:81" s="1" customFormat="1" ht="30.75" thickBot="1">
      <c r="A249" s="7"/>
      <c r="B249" s="54" t="s">
        <v>240</v>
      </c>
      <c r="C249" s="76" t="s">
        <v>578</v>
      </c>
      <c r="D249" s="20">
        <v>0</v>
      </c>
      <c r="E249" s="20">
        <v>10.174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34">
        <v>0</v>
      </c>
      <c r="Y249" s="45">
        <v>0</v>
      </c>
      <c r="Z249" s="20">
        <v>0</v>
      </c>
      <c r="AA249" s="46">
        <v>0</v>
      </c>
      <c r="AB249" s="37">
        <v>0</v>
      </c>
      <c r="AC249" s="20">
        <v>0</v>
      </c>
      <c r="AD249" s="34">
        <v>0</v>
      </c>
      <c r="AE249" s="45">
        <v>0</v>
      </c>
      <c r="AF249" s="20">
        <v>0</v>
      </c>
      <c r="AG249" s="46">
        <v>0</v>
      </c>
      <c r="AH249" s="37">
        <v>0</v>
      </c>
      <c r="AI249" s="20">
        <v>0</v>
      </c>
      <c r="AJ249" s="20">
        <v>0</v>
      </c>
      <c r="AK249" s="16">
        <f t="shared" si="43"/>
        <v>10.174</v>
      </c>
      <c r="CB249" t="s">
        <v>6</v>
      </c>
      <c r="CC249" t="s">
        <v>7</v>
      </c>
    </row>
    <row r="250" spans="1:81" s="1" customFormat="1" ht="21" thickBot="1">
      <c r="A250" s="7"/>
      <c r="B250" s="54" t="s">
        <v>241</v>
      </c>
      <c r="C250" s="76" t="s">
        <v>579</v>
      </c>
      <c r="D250" s="20">
        <v>197.107</v>
      </c>
      <c r="E250" s="20">
        <v>59.958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34">
        <v>0</v>
      </c>
      <c r="Y250" s="45">
        <v>0</v>
      </c>
      <c r="Z250" s="20">
        <v>0</v>
      </c>
      <c r="AA250" s="46">
        <v>0</v>
      </c>
      <c r="AB250" s="37">
        <v>0</v>
      </c>
      <c r="AC250" s="20">
        <v>0</v>
      </c>
      <c r="AD250" s="34">
        <v>0</v>
      </c>
      <c r="AE250" s="45">
        <v>0</v>
      </c>
      <c r="AF250" s="20">
        <v>0</v>
      </c>
      <c r="AG250" s="46">
        <v>0</v>
      </c>
      <c r="AH250" s="37">
        <v>0</v>
      </c>
      <c r="AI250" s="20">
        <v>0</v>
      </c>
      <c r="AJ250" s="20">
        <v>0</v>
      </c>
      <c r="AK250" s="16">
        <f t="shared" si="43"/>
        <v>257.065</v>
      </c>
      <c r="CB250" t="s">
        <v>6</v>
      </c>
      <c r="CC250" t="s">
        <v>7</v>
      </c>
    </row>
    <row r="251" spans="1:81" s="1" customFormat="1" ht="21" thickBot="1">
      <c r="A251" s="7"/>
      <c r="B251" s="54" t="s">
        <v>242</v>
      </c>
      <c r="C251" s="76" t="s">
        <v>580</v>
      </c>
      <c r="D251" s="20">
        <v>40.698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34">
        <v>0</v>
      </c>
      <c r="Y251" s="45">
        <v>0</v>
      </c>
      <c r="Z251" s="20">
        <v>0</v>
      </c>
      <c r="AA251" s="46">
        <v>0</v>
      </c>
      <c r="AB251" s="37">
        <v>0</v>
      </c>
      <c r="AC251" s="20">
        <v>0</v>
      </c>
      <c r="AD251" s="34">
        <v>0</v>
      </c>
      <c r="AE251" s="45">
        <v>0</v>
      </c>
      <c r="AF251" s="20">
        <v>0</v>
      </c>
      <c r="AG251" s="46">
        <v>0</v>
      </c>
      <c r="AH251" s="37">
        <v>0</v>
      </c>
      <c r="AI251" s="20">
        <v>0</v>
      </c>
      <c r="AJ251" s="20">
        <v>0</v>
      </c>
      <c r="AK251" s="16">
        <f t="shared" si="43"/>
        <v>40.698</v>
      </c>
      <c r="CB251" t="s">
        <v>6</v>
      </c>
      <c r="CC251" t="s">
        <v>7</v>
      </c>
    </row>
    <row r="252" spans="1:81" s="1" customFormat="1" ht="13.5" thickBot="1">
      <c r="A252" s="7"/>
      <c r="B252" s="54" t="s">
        <v>243</v>
      </c>
      <c r="C252" s="76" t="s">
        <v>581</v>
      </c>
      <c r="D252" s="20">
        <v>0</v>
      </c>
      <c r="E252" s="20">
        <v>2117.962</v>
      </c>
      <c r="F252" s="20">
        <v>0</v>
      </c>
      <c r="G252" s="20">
        <v>0</v>
      </c>
      <c r="H252" s="20">
        <v>2184.0761</v>
      </c>
      <c r="I252" s="20">
        <v>0</v>
      </c>
      <c r="J252" s="20">
        <v>0</v>
      </c>
      <c r="K252" s="20">
        <v>0</v>
      </c>
      <c r="L252" s="20">
        <v>28.85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35.23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34">
        <v>0</v>
      </c>
      <c r="Y252" s="45">
        <v>0</v>
      </c>
      <c r="Z252" s="20">
        <v>0</v>
      </c>
      <c r="AA252" s="46">
        <v>0</v>
      </c>
      <c r="AB252" s="37">
        <v>0</v>
      </c>
      <c r="AC252" s="20">
        <v>0</v>
      </c>
      <c r="AD252" s="34">
        <v>0</v>
      </c>
      <c r="AE252" s="45">
        <v>3181.509</v>
      </c>
      <c r="AF252" s="20">
        <v>524.921</v>
      </c>
      <c r="AG252" s="46">
        <v>2656.588</v>
      </c>
      <c r="AH252" s="37">
        <v>0</v>
      </c>
      <c r="AI252" s="20">
        <v>0</v>
      </c>
      <c r="AJ252" s="20">
        <v>0</v>
      </c>
      <c r="AK252" s="16">
        <f t="shared" si="43"/>
        <v>7547.6271</v>
      </c>
      <c r="CB252" t="s">
        <v>6</v>
      </c>
      <c r="CC252" t="s">
        <v>7</v>
      </c>
    </row>
    <row r="253" spans="1:81" s="1" customFormat="1" ht="21" thickBot="1">
      <c r="A253" s="7"/>
      <c r="B253" s="54" t="s">
        <v>244</v>
      </c>
      <c r="C253" s="76" t="s">
        <v>669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34">
        <v>0</v>
      </c>
      <c r="Y253" s="45">
        <v>0</v>
      </c>
      <c r="Z253" s="20">
        <v>0</v>
      </c>
      <c r="AA253" s="46">
        <v>0</v>
      </c>
      <c r="AB253" s="37">
        <v>0</v>
      </c>
      <c r="AC253" s="20">
        <v>0</v>
      </c>
      <c r="AD253" s="34">
        <v>0</v>
      </c>
      <c r="AE253" s="45">
        <v>3248.577</v>
      </c>
      <c r="AF253" s="20">
        <v>484.015</v>
      </c>
      <c r="AG253" s="46">
        <v>2764.562</v>
      </c>
      <c r="AH253" s="37">
        <v>3073.749</v>
      </c>
      <c r="AI253" s="20">
        <v>3073.749</v>
      </c>
      <c r="AJ253" s="20">
        <v>0</v>
      </c>
      <c r="AK253" s="16">
        <f t="shared" si="43"/>
        <v>6322.326</v>
      </c>
      <c r="CB253" t="s">
        <v>6</v>
      </c>
      <c r="CC253" t="s">
        <v>7</v>
      </c>
    </row>
    <row r="254" spans="1:81" s="1" customFormat="1" ht="13.5" thickBot="1">
      <c r="A254" s="7"/>
      <c r="B254" s="54" t="s">
        <v>245</v>
      </c>
      <c r="C254" s="76" t="s">
        <v>582</v>
      </c>
      <c r="D254" s="20">
        <v>0</v>
      </c>
      <c r="E254" s="20">
        <v>487.872</v>
      </c>
      <c r="F254" s="20">
        <v>0</v>
      </c>
      <c r="G254" s="20">
        <v>0</v>
      </c>
      <c r="H254" s="20">
        <v>746.77724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34">
        <v>0</v>
      </c>
      <c r="Y254" s="45">
        <v>0</v>
      </c>
      <c r="Z254" s="20">
        <v>0</v>
      </c>
      <c r="AA254" s="46">
        <v>0</v>
      </c>
      <c r="AB254" s="37">
        <v>0</v>
      </c>
      <c r="AC254" s="20">
        <v>0</v>
      </c>
      <c r="AD254" s="34">
        <v>0</v>
      </c>
      <c r="AE254" s="45">
        <v>0</v>
      </c>
      <c r="AF254" s="20">
        <v>0</v>
      </c>
      <c r="AG254" s="46">
        <v>0</v>
      </c>
      <c r="AH254" s="37">
        <v>0</v>
      </c>
      <c r="AI254" s="20">
        <v>0</v>
      </c>
      <c r="AJ254" s="20">
        <v>0</v>
      </c>
      <c r="AK254" s="16">
        <f t="shared" si="43"/>
        <v>1234.64924</v>
      </c>
      <c r="CB254" t="s">
        <v>6</v>
      </c>
      <c r="CC254" t="s">
        <v>7</v>
      </c>
    </row>
    <row r="255" spans="1:81" s="1" customFormat="1" ht="13.5" thickBot="1">
      <c r="A255" s="7"/>
      <c r="B255" s="54" t="s">
        <v>246</v>
      </c>
      <c r="C255" s="76" t="s">
        <v>583</v>
      </c>
      <c r="D255" s="20">
        <v>0</v>
      </c>
      <c r="E255" s="20">
        <v>645.581</v>
      </c>
      <c r="F255" s="20">
        <v>1340.696</v>
      </c>
      <c r="G255" s="20">
        <v>0</v>
      </c>
      <c r="H255" s="20">
        <v>4019.67834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34">
        <v>0</v>
      </c>
      <c r="Y255" s="45">
        <v>0</v>
      </c>
      <c r="Z255" s="20">
        <v>0</v>
      </c>
      <c r="AA255" s="46">
        <v>0</v>
      </c>
      <c r="AB255" s="37">
        <v>0</v>
      </c>
      <c r="AC255" s="20">
        <v>0</v>
      </c>
      <c r="AD255" s="34">
        <v>0</v>
      </c>
      <c r="AE255" s="45">
        <v>527.699</v>
      </c>
      <c r="AF255" s="20">
        <v>527.699</v>
      </c>
      <c r="AG255" s="46">
        <v>0</v>
      </c>
      <c r="AH255" s="37">
        <v>298.081</v>
      </c>
      <c r="AI255" s="20">
        <v>35.079</v>
      </c>
      <c r="AJ255" s="20">
        <v>263.002</v>
      </c>
      <c r="AK255" s="16">
        <f t="shared" si="43"/>
        <v>6831.73534</v>
      </c>
      <c r="CB255" t="s">
        <v>6</v>
      </c>
      <c r="CC255" t="s">
        <v>7</v>
      </c>
    </row>
    <row r="256" spans="1:81" s="1" customFormat="1" ht="13.5" thickBot="1">
      <c r="A256" s="7"/>
      <c r="B256" s="54" t="s">
        <v>247</v>
      </c>
      <c r="C256" s="76" t="s">
        <v>584</v>
      </c>
      <c r="D256" s="20">
        <v>0</v>
      </c>
      <c r="E256" s="20">
        <v>8712.38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2723.963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2233.912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34">
        <v>0</v>
      </c>
      <c r="Y256" s="45">
        <v>0</v>
      </c>
      <c r="Z256" s="20">
        <v>0</v>
      </c>
      <c r="AA256" s="46">
        <v>0</v>
      </c>
      <c r="AB256" s="37">
        <v>0</v>
      </c>
      <c r="AC256" s="20">
        <v>0</v>
      </c>
      <c r="AD256" s="34">
        <v>0</v>
      </c>
      <c r="AE256" s="45">
        <v>0</v>
      </c>
      <c r="AF256" s="20">
        <v>0</v>
      </c>
      <c r="AG256" s="46">
        <v>0</v>
      </c>
      <c r="AH256" s="37">
        <v>5444.126</v>
      </c>
      <c r="AI256" s="20">
        <v>279.843</v>
      </c>
      <c r="AJ256" s="20">
        <v>5164.283</v>
      </c>
      <c r="AK256" s="16">
        <f t="shared" si="43"/>
        <v>19114.381</v>
      </c>
      <c r="CB256" t="s">
        <v>6</v>
      </c>
      <c r="CC256" t="s">
        <v>7</v>
      </c>
    </row>
    <row r="257" spans="1:81" s="1" customFormat="1" ht="21" thickBot="1">
      <c r="A257" s="7"/>
      <c r="B257" s="54" t="s">
        <v>248</v>
      </c>
      <c r="C257" s="76" t="s">
        <v>585</v>
      </c>
      <c r="D257" s="20">
        <v>0</v>
      </c>
      <c r="E257" s="20">
        <v>2051.064</v>
      </c>
      <c r="F257" s="20">
        <v>1267.9</v>
      </c>
      <c r="G257" s="20">
        <v>0</v>
      </c>
      <c r="H257" s="20">
        <v>3047.7875</v>
      </c>
      <c r="I257" s="20">
        <v>0</v>
      </c>
      <c r="J257" s="20">
        <v>0</v>
      </c>
      <c r="K257" s="20">
        <v>0</v>
      </c>
      <c r="L257" s="20">
        <v>46.514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34">
        <v>0</v>
      </c>
      <c r="Y257" s="45">
        <v>0</v>
      </c>
      <c r="Z257" s="20">
        <v>0</v>
      </c>
      <c r="AA257" s="46">
        <v>0</v>
      </c>
      <c r="AB257" s="37">
        <v>0</v>
      </c>
      <c r="AC257" s="20">
        <v>0</v>
      </c>
      <c r="AD257" s="34">
        <v>0</v>
      </c>
      <c r="AE257" s="45">
        <v>521.322</v>
      </c>
      <c r="AF257" s="20">
        <v>0</v>
      </c>
      <c r="AG257" s="46">
        <v>521.322</v>
      </c>
      <c r="AH257" s="37">
        <v>0</v>
      </c>
      <c r="AI257" s="20">
        <v>0</v>
      </c>
      <c r="AJ257" s="20">
        <v>0</v>
      </c>
      <c r="AK257" s="16">
        <f t="shared" si="43"/>
        <v>6934.587500000001</v>
      </c>
      <c r="CB257" t="s">
        <v>6</v>
      </c>
      <c r="CC257" t="s">
        <v>7</v>
      </c>
    </row>
    <row r="258" spans="1:81" s="1" customFormat="1" ht="21" thickBot="1">
      <c r="A258" s="7"/>
      <c r="B258" s="54" t="s">
        <v>249</v>
      </c>
      <c r="C258" s="76" t="s">
        <v>586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34">
        <v>0</v>
      </c>
      <c r="Y258" s="45">
        <v>0</v>
      </c>
      <c r="Z258" s="20">
        <v>0</v>
      </c>
      <c r="AA258" s="46">
        <v>0</v>
      </c>
      <c r="AB258" s="37">
        <v>0</v>
      </c>
      <c r="AC258" s="20">
        <v>0</v>
      </c>
      <c r="AD258" s="34">
        <v>0</v>
      </c>
      <c r="AE258" s="45">
        <v>112884.903</v>
      </c>
      <c r="AF258" s="20">
        <v>0</v>
      </c>
      <c r="AG258" s="46">
        <v>112884.903</v>
      </c>
      <c r="AH258" s="37">
        <v>0</v>
      </c>
      <c r="AI258" s="20">
        <v>0</v>
      </c>
      <c r="AJ258" s="20">
        <v>0</v>
      </c>
      <c r="AK258" s="16">
        <f t="shared" si="43"/>
        <v>112884.903</v>
      </c>
      <c r="CB258" t="s">
        <v>6</v>
      </c>
      <c r="CC258" t="s">
        <v>7</v>
      </c>
    </row>
    <row r="259" spans="1:81" s="1" customFormat="1" ht="13.5" thickBot="1">
      <c r="A259" s="7"/>
      <c r="B259" s="54" t="s">
        <v>250</v>
      </c>
      <c r="C259" s="76" t="s">
        <v>587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34">
        <v>0</v>
      </c>
      <c r="Y259" s="45">
        <v>0</v>
      </c>
      <c r="Z259" s="20">
        <v>0</v>
      </c>
      <c r="AA259" s="46">
        <v>0</v>
      </c>
      <c r="AB259" s="37">
        <v>0</v>
      </c>
      <c r="AC259" s="20">
        <v>0</v>
      </c>
      <c r="AD259" s="34">
        <v>0</v>
      </c>
      <c r="AE259" s="45">
        <v>1365.853</v>
      </c>
      <c r="AF259" s="20">
        <v>1365.853</v>
      </c>
      <c r="AG259" s="46">
        <v>0</v>
      </c>
      <c r="AH259" s="37">
        <v>0</v>
      </c>
      <c r="AI259" s="20">
        <v>0</v>
      </c>
      <c r="AJ259" s="20">
        <v>0</v>
      </c>
      <c r="AK259" s="16">
        <f t="shared" si="43"/>
        <v>1365.853</v>
      </c>
      <c r="CB259" t="s">
        <v>6</v>
      </c>
      <c r="CC259" t="s">
        <v>7</v>
      </c>
    </row>
    <row r="260" spans="1:81" s="1" customFormat="1" ht="13.5" thickBot="1">
      <c r="A260" s="7"/>
      <c r="B260" s="54" t="s">
        <v>251</v>
      </c>
      <c r="C260" s="76" t="s">
        <v>588</v>
      </c>
      <c r="D260" s="20">
        <v>0</v>
      </c>
      <c r="E260" s="20">
        <v>187.883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34">
        <v>0</v>
      </c>
      <c r="Y260" s="45">
        <v>0</v>
      </c>
      <c r="Z260" s="20">
        <v>0</v>
      </c>
      <c r="AA260" s="46">
        <v>0</v>
      </c>
      <c r="AB260" s="37">
        <v>0</v>
      </c>
      <c r="AC260" s="20">
        <v>0</v>
      </c>
      <c r="AD260" s="34">
        <v>0</v>
      </c>
      <c r="AE260" s="45">
        <v>0</v>
      </c>
      <c r="AF260" s="20">
        <v>0</v>
      </c>
      <c r="AG260" s="46">
        <v>0</v>
      </c>
      <c r="AH260" s="37">
        <v>0</v>
      </c>
      <c r="AI260" s="20">
        <v>0</v>
      </c>
      <c r="AJ260" s="20">
        <v>0</v>
      </c>
      <c r="AK260" s="16">
        <f t="shared" si="43"/>
        <v>187.883</v>
      </c>
      <c r="CB260" t="s">
        <v>6</v>
      </c>
      <c r="CC260" t="s">
        <v>7</v>
      </c>
    </row>
    <row r="261" spans="1:81" s="1" customFormat="1" ht="13.5" thickBot="1">
      <c r="A261" s="7"/>
      <c r="B261" s="54" t="s">
        <v>252</v>
      </c>
      <c r="C261" s="76" t="s">
        <v>589</v>
      </c>
      <c r="D261" s="20">
        <v>0</v>
      </c>
      <c r="E261" s="20">
        <v>275.548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34">
        <v>0</v>
      </c>
      <c r="Y261" s="45">
        <v>0</v>
      </c>
      <c r="Z261" s="20">
        <v>0</v>
      </c>
      <c r="AA261" s="46">
        <v>0</v>
      </c>
      <c r="AB261" s="37">
        <v>0</v>
      </c>
      <c r="AC261" s="20">
        <v>0</v>
      </c>
      <c r="AD261" s="34">
        <v>0</v>
      </c>
      <c r="AE261" s="45">
        <v>0</v>
      </c>
      <c r="AF261" s="20">
        <v>0</v>
      </c>
      <c r="AG261" s="46">
        <v>0</v>
      </c>
      <c r="AH261" s="37">
        <v>0</v>
      </c>
      <c r="AI261" s="20">
        <v>0</v>
      </c>
      <c r="AJ261" s="20">
        <v>0</v>
      </c>
      <c r="AK261" s="16">
        <f t="shared" si="43"/>
        <v>275.548</v>
      </c>
      <c r="CB261" t="s">
        <v>6</v>
      </c>
      <c r="CC261" t="s">
        <v>7</v>
      </c>
    </row>
    <row r="262" spans="1:81" s="1" customFormat="1" ht="13.5" thickBot="1">
      <c r="A262" s="7"/>
      <c r="B262" s="54" t="s">
        <v>253</v>
      </c>
      <c r="C262" s="76" t="s">
        <v>590</v>
      </c>
      <c r="D262" s="20">
        <v>4.239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34">
        <v>0</v>
      </c>
      <c r="Y262" s="45">
        <v>0</v>
      </c>
      <c r="Z262" s="20">
        <v>0</v>
      </c>
      <c r="AA262" s="46">
        <v>0</v>
      </c>
      <c r="AB262" s="37">
        <v>0</v>
      </c>
      <c r="AC262" s="20">
        <v>0</v>
      </c>
      <c r="AD262" s="34">
        <v>0</v>
      </c>
      <c r="AE262" s="45">
        <v>0</v>
      </c>
      <c r="AF262" s="20">
        <v>0</v>
      </c>
      <c r="AG262" s="46">
        <v>0</v>
      </c>
      <c r="AH262" s="37">
        <v>0</v>
      </c>
      <c r="AI262" s="20">
        <v>0</v>
      </c>
      <c r="AJ262" s="20">
        <v>0</v>
      </c>
      <c r="AK262" s="16">
        <f t="shared" si="43"/>
        <v>4.239</v>
      </c>
      <c r="CB262" t="s">
        <v>6</v>
      </c>
      <c r="CC262" t="s">
        <v>7</v>
      </c>
    </row>
    <row r="263" spans="1:81" s="1" customFormat="1" ht="13.5" thickBot="1">
      <c r="A263" s="7"/>
      <c r="B263" s="54" t="s">
        <v>254</v>
      </c>
      <c r="C263" s="76" t="s">
        <v>591</v>
      </c>
      <c r="D263" s="20">
        <v>0</v>
      </c>
      <c r="E263" s="20">
        <v>547.441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34">
        <v>0</v>
      </c>
      <c r="Y263" s="45">
        <v>0</v>
      </c>
      <c r="Z263" s="20">
        <v>0</v>
      </c>
      <c r="AA263" s="46">
        <v>0</v>
      </c>
      <c r="AB263" s="37">
        <v>0</v>
      </c>
      <c r="AC263" s="20">
        <v>0</v>
      </c>
      <c r="AD263" s="34">
        <v>0</v>
      </c>
      <c r="AE263" s="45">
        <v>0</v>
      </c>
      <c r="AF263" s="20">
        <v>0</v>
      </c>
      <c r="AG263" s="46">
        <v>0</v>
      </c>
      <c r="AH263" s="37">
        <v>0</v>
      </c>
      <c r="AI263" s="20">
        <v>0</v>
      </c>
      <c r="AJ263" s="20">
        <v>0</v>
      </c>
      <c r="AK263" s="16">
        <f t="shared" si="43"/>
        <v>547.441</v>
      </c>
      <c r="CB263" t="s">
        <v>6</v>
      </c>
      <c r="CC263" t="s">
        <v>7</v>
      </c>
    </row>
    <row r="264" spans="1:81" s="1" customFormat="1" ht="13.5" thickBot="1">
      <c r="A264" s="7"/>
      <c r="B264" s="54" t="s">
        <v>255</v>
      </c>
      <c r="C264" s="76" t="s">
        <v>592</v>
      </c>
      <c r="D264" s="20">
        <v>0</v>
      </c>
      <c r="E264" s="20">
        <v>999.424</v>
      </c>
      <c r="F264" s="20">
        <v>1881.7</v>
      </c>
      <c r="G264" s="20">
        <v>0</v>
      </c>
      <c r="H264" s="20">
        <v>4504.08018</v>
      </c>
      <c r="I264" s="20">
        <v>0</v>
      </c>
      <c r="J264" s="20">
        <v>0</v>
      </c>
      <c r="K264" s="20">
        <v>0</v>
      </c>
      <c r="L264" s="20">
        <v>128.674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34">
        <v>0</v>
      </c>
      <c r="Y264" s="45">
        <v>0</v>
      </c>
      <c r="Z264" s="20">
        <v>0</v>
      </c>
      <c r="AA264" s="46">
        <v>0</v>
      </c>
      <c r="AB264" s="37">
        <v>0</v>
      </c>
      <c r="AC264" s="20">
        <v>0</v>
      </c>
      <c r="AD264" s="34">
        <v>0</v>
      </c>
      <c r="AE264" s="45">
        <v>5125.775</v>
      </c>
      <c r="AF264" s="20">
        <v>213.289</v>
      </c>
      <c r="AG264" s="46">
        <v>4912.486</v>
      </c>
      <c r="AH264" s="37">
        <v>741.266</v>
      </c>
      <c r="AI264" s="20">
        <v>179.775</v>
      </c>
      <c r="AJ264" s="20">
        <v>561.491</v>
      </c>
      <c r="AK264" s="16">
        <f t="shared" si="43"/>
        <v>13380.919179999999</v>
      </c>
      <c r="CB264" t="s">
        <v>6</v>
      </c>
      <c r="CC264" t="s">
        <v>7</v>
      </c>
    </row>
    <row r="265" spans="1:81" s="1" customFormat="1" ht="21" thickBot="1">
      <c r="A265" s="7"/>
      <c r="B265" s="54" t="s">
        <v>256</v>
      </c>
      <c r="C265" s="76" t="s">
        <v>593</v>
      </c>
      <c r="D265" s="20">
        <v>2.48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34">
        <v>0</v>
      </c>
      <c r="Y265" s="45">
        <v>0</v>
      </c>
      <c r="Z265" s="20">
        <v>0</v>
      </c>
      <c r="AA265" s="46">
        <v>0</v>
      </c>
      <c r="AB265" s="37">
        <v>0</v>
      </c>
      <c r="AC265" s="20">
        <v>0</v>
      </c>
      <c r="AD265" s="34">
        <v>0</v>
      </c>
      <c r="AE265" s="45">
        <v>0</v>
      </c>
      <c r="AF265" s="20">
        <v>0</v>
      </c>
      <c r="AG265" s="46">
        <v>0</v>
      </c>
      <c r="AH265" s="37">
        <v>0</v>
      </c>
      <c r="AI265" s="20">
        <v>0</v>
      </c>
      <c r="AJ265" s="20">
        <v>0</v>
      </c>
      <c r="AK265" s="16">
        <f t="shared" si="43"/>
        <v>2.48</v>
      </c>
      <c r="CB265" t="s">
        <v>6</v>
      </c>
      <c r="CC265" t="s">
        <v>7</v>
      </c>
    </row>
    <row r="266" spans="1:81" s="1" customFormat="1" ht="21" thickBot="1">
      <c r="A266" s="7"/>
      <c r="B266" s="54" t="s">
        <v>257</v>
      </c>
      <c r="C266" s="76" t="s">
        <v>594</v>
      </c>
      <c r="D266" s="20">
        <v>7.031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34">
        <v>0</v>
      </c>
      <c r="Y266" s="45">
        <v>0</v>
      </c>
      <c r="Z266" s="20">
        <v>0</v>
      </c>
      <c r="AA266" s="46">
        <v>0</v>
      </c>
      <c r="AB266" s="37">
        <v>0</v>
      </c>
      <c r="AC266" s="20">
        <v>0</v>
      </c>
      <c r="AD266" s="34">
        <v>0</v>
      </c>
      <c r="AE266" s="45">
        <v>0</v>
      </c>
      <c r="AF266" s="20">
        <v>0</v>
      </c>
      <c r="AG266" s="46">
        <v>0</v>
      </c>
      <c r="AH266" s="37">
        <v>0</v>
      </c>
      <c r="AI266" s="20">
        <v>0</v>
      </c>
      <c r="AJ266" s="20">
        <v>0</v>
      </c>
      <c r="AK266" s="16">
        <f t="shared" si="43"/>
        <v>7.031</v>
      </c>
      <c r="CB266" t="s">
        <v>6</v>
      </c>
      <c r="CC266" t="s">
        <v>7</v>
      </c>
    </row>
    <row r="267" spans="1:81" s="1" customFormat="1" ht="13.5" thickBot="1">
      <c r="A267" s="7"/>
      <c r="B267" s="54" t="s">
        <v>258</v>
      </c>
      <c r="C267" s="76" t="s">
        <v>576</v>
      </c>
      <c r="D267" s="20">
        <v>16.018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34">
        <v>0</v>
      </c>
      <c r="Y267" s="45">
        <v>0</v>
      </c>
      <c r="Z267" s="20">
        <v>0</v>
      </c>
      <c r="AA267" s="46">
        <v>0</v>
      </c>
      <c r="AB267" s="37">
        <v>0</v>
      </c>
      <c r="AC267" s="20">
        <v>0</v>
      </c>
      <c r="AD267" s="34">
        <v>0</v>
      </c>
      <c r="AE267" s="45">
        <v>0</v>
      </c>
      <c r="AF267" s="20">
        <v>0</v>
      </c>
      <c r="AG267" s="46">
        <v>0</v>
      </c>
      <c r="AH267" s="37">
        <v>0</v>
      </c>
      <c r="AI267" s="20">
        <v>0</v>
      </c>
      <c r="AJ267" s="20">
        <v>0</v>
      </c>
      <c r="AK267" s="16">
        <f aca="true" t="shared" si="52" ref="AK267:AK330">SUM(D267:X267)+Y267+AB267+AE267+AH267</f>
        <v>16.018</v>
      </c>
      <c r="CB267" t="s">
        <v>6</v>
      </c>
      <c r="CC267" t="s">
        <v>7</v>
      </c>
    </row>
    <row r="268" spans="1:81" s="1" customFormat="1" ht="21" thickBot="1">
      <c r="A268" s="7"/>
      <c r="B268" s="54" t="s">
        <v>259</v>
      </c>
      <c r="C268" s="76" t="s">
        <v>595</v>
      </c>
      <c r="D268" s="20">
        <v>8.007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34">
        <v>0</v>
      </c>
      <c r="Y268" s="45">
        <v>0</v>
      </c>
      <c r="Z268" s="20">
        <v>0</v>
      </c>
      <c r="AA268" s="46">
        <v>0</v>
      </c>
      <c r="AB268" s="37">
        <v>0</v>
      </c>
      <c r="AC268" s="20">
        <v>0</v>
      </c>
      <c r="AD268" s="34">
        <v>0</v>
      </c>
      <c r="AE268" s="45">
        <v>0</v>
      </c>
      <c r="AF268" s="20">
        <v>0</v>
      </c>
      <c r="AG268" s="46">
        <v>0</v>
      </c>
      <c r="AH268" s="37">
        <v>0</v>
      </c>
      <c r="AI268" s="20">
        <v>0</v>
      </c>
      <c r="AJ268" s="20">
        <v>0</v>
      </c>
      <c r="AK268" s="16">
        <f t="shared" si="52"/>
        <v>8.007</v>
      </c>
      <c r="CB268" t="s">
        <v>6</v>
      </c>
      <c r="CC268" t="s">
        <v>7</v>
      </c>
    </row>
    <row r="269" spans="2:79" s="1" customFormat="1" ht="10.5" thickBot="1">
      <c r="B269" s="61" t="s">
        <v>270</v>
      </c>
      <c r="C269" s="72"/>
      <c r="D269" s="12">
        <f aca="true" t="shared" si="53" ref="D269:Y269">SUM(D270:D278)</f>
        <v>55.009</v>
      </c>
      <c r="E269" s="13">
        <f t="shared" si="53"/>
        <v>0</v>
      </c>
      <c r="F269" s="14">
        <f t="shared" si="53"/>
        <v>0</v>
      </c>
      <c r="G269" s="13">
        <f t="shared" si="53"/>
        <v>0</v>
      </c>
      <c r="H269" s="13">
        <f t="shared" si="53"/>
        <v>0</v>
      </c>
      <c r="I269" s="13">
        <f t="shared" si="53"/>
        <v>0</v>
      </c>
      <c r="J269" s="13">
        <f t="shared" si="53"/>
        <v>0</v>
      </c>
      <c r="K269" s="13">
        <f t="shared" si="53"/>
        <v>0</v>
      </c>
      <c r="L269" s="13">
        <f t="shared" si="53"/>
        <v>0</v>
      </c>
      <c r="M269" s="13">
        <f t="shared" si="53"/>
        <v>0</v>
      </c>
      <c r="N269" s="13">
        <f t="shared" si="53"/>
        <v>0</v>
      </c>
      <c r="O269" s="13">
        <f t="shared" si="53"/>
        <v>0</v>
      </c>
      <c r="P269" s="13">
        <f t="shared" si="53"/>
        <v>0</v>
      </c>
      <c r="Q269" s="13">
        <f t="shared" si="53"/>
        <v>0</v>
      </c>
      <c r="R269" s="13">
        <f t="shared" si="53"/>
        <v>0</v>
      </c>
      <c r="S269" s="15">
        <f t="shared" si="53"/>
        <v>0</v>
      </c>
      <c r="T269" s="15">
        <f t="shared" si="53"/>
        <v>0</v>
      </c>
      <c r="U269" s="15">
        <f t="shared" si="53"/>
        <v>0</v>
      </c>
      <c r="V269" s="15">
        <f t="shared" si="53"/>
        <v>0</v>
      </c>
      <c r="W269" s="15">
        <f t="shared" si="53"/>
        <v>0</v>
      </c>
      <c r="X269" s="15">
        <f t="shared" si="53"/>
        <v>0</v>
      </c>
      <c r="Y269" s="42">
        <f t="shared" si="53"/>
        <v>0</v>
      </c>
      <c r="Z269" s="15"/>
      <c r="AA269" s="30"/>
      <c r="AB269" s="36">
        <f>SUM(AB270:AB278)</f>
        <v>0</v>
      </c>
      <c r="AC269" s="15"/>
      <c r="AD269" s="15"/>
      <c r="AE269" s="56">
        <f aca="true" t="shared" si="54" ref="AE269:AJ269">SUM(AE270:AE278)</f>
        <v>0</v>
      </c>
      <c r="AF269" s="13">
        <f t="shared" si="54"/>
        <v>0</v>
      </c>
      <c r="AG269" s="15">
        <f t="shared" si="54"/>
        <v>0</v>
      </c>
      <c r="AH269" s="56">
        <f t="shared" si="54"/>
        <v>0</v>
      </c>
      <c r="AI269" s="13">
        <f t="shared" si="54"/>
        <v>0</v>
      </c>
      <c r="AJ269" s="30">
        <f t="shared" si="54"/>
        <v>0</v>
      </c>
      <c r="AK269" s="55">
        <f t="shared" si="52"/>
        <v>55.009</v>
      </c>
      <c r="AM269" s="8">
        <f aca="true" t="shared" si="55" ref="AM269:AX269">D269</f>
        <v>55.009</v>
      </c>
      <c r="AN269" s="8">
        <f t="shared" si="55"/>
        <v>0</v>
      </c>
      <c r="AO269" s="8">
        <f t="shared" si="55"/>
        <v>0</v>
      </c>
      <c r="AP269" s="8">
        <f t="shared" si="55"/>
        <v>0</v>
      </c>
      <c r="AQ269" s="8">
        <f t="shared" si="55"/>
        <v>0</v>
      </c>
      <c r="AR269" s="8">
        <f t="shared" si="55"/>
        <v>0</v>
      </c>
      <c r="AS269" s="8">
        <f t="shared" si="55"/>
        <v>0</v>
      </c>
      <c r="AT269" s="8">
        <f t="shared" si="55"/>
        <v>0</v>
      </c>
      <c r="AU269" s="8">
        <f t="shared" si="55"/>
        <v>0</v>
      </c>
      <c r="AV269" s="8">
        <f t="shared" si="55"/>
        <v>0</v>
      </c>
      <c r="AW269" s="8">
        <f t="shared" si="55"/>
        <v>0</v>
      </c>
      <c r="AX269" s="8">
        <f t="shared" si="55"/>
        <v>0</v>
      </c>
      <c r="AY269" s="8" t="e">
        <f>#REF!</f>
        <v>#REF!</v>
      </c>
      <c r="AZ269" s="8">
        <f>P269</f>
        <v>0</v>
      </c>
      <c r="BA269" s="8" t="e">
        <f>#REF!</f>
        <v>#REF!</v>
      </c>
      <c r="BB269" s="8" t="e">
        <f>#REF!</f>
        <v>#REF!</v>
      </c>
      <c r="BC269" s="8">
        <f>Q269</f>
        <v>0</v>
      </c>
      <c r="BD269" s="8">
        <f>R269</f>
        <v>0</v>
      </c>
      <c r="BE269" s="8" t="e">
        <f>#REF!</f>
        <v>#REF!</v>
      </c>
      <c r="BF269" s="8" t="e">
        <f>#REF!</f>
        <v>#REF!</v>
      </c>
      <c r="BG269" s="8">
        <f aca="true" t="shared" si="56" ref="BG269:BY269">S269</f>
        <v>0</v>
      </c>
      <c r="BH269" s="8">
        <f t="shared" si="56"/>
        <v>0</v>
      </c>
      <c r="BI269" s="8">
        <f t="shared" si="56"/>
        <v>0</v>
      </c>
      <c r="BJ269" s="8">
        <f t="shared" si="56"/>
        <v>0</v>
      </c>
      <c r="BK269" s="8">
        <f t="shared" si="56"/>
        <v>0</v>
      </c>
      <c r="BL269" s="8">
        <f t="shared" si="56"/>
        <v>0</v>
      </c>
      <c r="BM269" s="8">
        <f t="shared" si="56"/>
        <v>0</v>
      </c>
      <c r="BN269" s="8">
        <f t="shared" si="56"/>
        <v>0</v>
      </c>
      <c r="BO269" s="8">
        <f t="shared" si="56"/>
        <v>0</v>
      </c>
      <c r="BP269" s="8">
        <f t="shared" si="56"/>
        <v>0</v>
      </c>
      <c r="BQ269" s="8">
        <f t="shared" si="56"/>
        <v>0</v>
      </c>
      <c r="BR269" s="8">
        <f t="shared" si="56"/>
        <v>0</v>
      </c>
      <c r="BS269" s="8">
        <f t="shared" si="56"/>
        <v>0</v>
      </c>
      <c r="BT269" s="8">
        <f t="shared" si="56"/>
        <v>0</v>
      </c>
      <c r="BU269" s="8">
        <f t="shared" si="56"/>
        <v>0</v>
      </c>
      <c r="BV269" s="8">
        <f t="shared" si="56"/>
        <v>0</v>
      </c>
      <c r="BW269" s="8">
        <f t="shared" si="56"/>
        <v>0</v>
      </c>
      <c r="BX269" s="8">
        <f t="shared" si="56"/>
        <v>0</v>
      </c>
      <c r="BY269" s="8">
        <f t="shared" si="56"/>
        <v>55.009</v>
      </c>
      <c r="BZ269" s="8"/>
      <c r="CA269" s="8"/>
    </row>
    <row r="270" spans="1:81" s="1" customFormat="1" ht="21" thickBot="1">
      <c r="A270" s="7"/>
      <c r="B270" s="54" t="s">
        <v>261</v>
      </c>
      <c r="C270" s="76" t="s">
        <v>596</v>
      </c>
      <c r="D270" s="20">
        <v>4.834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34">
        <v>0</v>
      </c>
      <c r="Y270" s="45">
        <v>0</v>
      </c>
      <c r="Z270" s="20">
        <v>0</v>
      </c>
      <c r="AA270" s="46">
        <v>0</v>
      </c>
      <c r="AB270" s="37">
        <v>0</v>
      </c>
      <c r="AC270" s="20">
        <v>0</v>
      </c>
      <c r="AD270" s="34">
        <v>0</v>
      </c>
      <c r="AE270" s="45">
        <v>0</v>
      </c>
      <c r="AF270" s="20">
        <v>0</v>
      </c>
      <c r="AG270" s="46">
        <v>0</v>
      </c>
      <c r="AH270" s="37">
        <v>0</v>
      </c>
      <c r="AI270" s="20">
        <v>0</v>
      </c>
      <c r="AJ270" s="20">
        <v>0</v>
      </c>
      <c r="AK270" s="16">
        <f t="shared" si="52"/>
        <v>4.834</v>
      </c>
      <c r="CB270" t="s">
        <v>6</v>
      </c>
      <c r="CC270" t="s">
        <v>7</v>
      </c>
    </row>
    <row r="271" spans="1:81" s="1" customFormat="1" ht="13.5" thickBot="1">
      <c r="A271" s="7"/>
      <c r="B271" s="54" t="s">
        <v>262</v>
      </c>
      <c r="C271" s="76" t="s">
        <v>597</v>
      </c>
      <c r="D271" s="20">
        <v>3.06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34">
        <v>0</v>
      </c>
      <c r="Y271" s="45">
        <v>0</v>
      </c>
      <c r="Z271" s="20">
        <v>0</v>
      </c>
      <c r="AA271" s="46">
        <v>0</v>
      </c>
      <c r="AB271" s="37">
        <v>0</v>
      </c>
      <c r="AC271" s="20">
        <v>0</v>
      </c>
      <c r="AD271" s="34">
        <v>0</v>
      </c>
      <c r="AE271" s="45">
        <v>0</v>
      </c>
      <c r="AF271" s="20">
        <v>0</v>
      </c>
      <c r="AG271" s="46">
        <v>0</v>
      </c>
      <c r="AH271" s="37">
        <v>0</v>
      </c>
      <c r="AI271" s="20">
        <v>0</v>
      </c>
      <c r="AJ271" s="20">
        <v>0</v>
      </c>
      <c r="AK271" s="16">
        <f t="shared" si="52"/>
        <v>3.06</v>
      </c>
      <c r="CB271" t="s">
        <v>6</v>
      </c>
      <c r="CC271" t="s">
        <v>7</v>
      </c>
    </row>
    <row r="272" spans="1:81" s="1" customFormat="1" ht="21" thickBot="1">
      <c r="A272" s="7"/>
      <c r="B272" s="54" t="s">
        <v>263</v>
      </c>
      <c r="C272" s="76" t="s">
        <v>598</v>
      </c>
      <c r="D272" s="20">
        <v>2.061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34">
        <v>0</v>
      </c>
      <c r="Y272" s="45">
        <v>0</v>
      </c>
      <c r="Z272" s="20">
        <v>0</v>
      </c>
      <c r="AA272" s="46">
        <v>0</v>
      </c>
      <c r="AB272" s="37">
        <v>0</v>
      </c>
      <c r="AC272" s="20">
        <v>0</v>
      </c>
      <c r="AD272" s="34">
        <v>0</v>
      </c>
      <c r="AE272" s="45">
        <v>0</v>
      </c>
      <c r="AF272" s="20">
        <v>0</v>
      </c>
      <c r="AG272" s="46">
        <v>0</v>
      </c>
      <c r="AH272" s="37">
        <v>0</v>
      </c>
      <c r="AI272" s="20">
        <v>0</v>
      </c>
      <c r="AJ272" s="20">
        <v>0</v>
      </c>
      <c r="AK272" s="16">
        <f t="shared" si="52"/>
        <v>2.061</v>
      </c>
      <c r="CB272" t="s">
        <v>6</v>
      </c>
      <c r="CC272" t="s">
        <v>7</v>
      </c>
    </row>
    <row r="273" spans="1:81" s="1" customFormat="1" ht="13.5" thickBot="1">
      <c r="A273" s="7"/>
      <c r="B273" s="54" t="s">
        <v>264</v>
      </c>
      <c r="C273" s="76" t="s">
        <v>599</v>
      </c>
      <c r="D273" s="20">
        <v>5.755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34">
        <v>0</v>
      </c>
      <c r="Y273" s="45">
        <v>0</v>
      </c>
      <c r="Z273" s="20">
        <v>0</v>
      </c>
      <c r="AA273" s="46">
        <v>0</v>
      </c>
      <c r="AB273" s="37">
        <v>0</v>
      </c>
      <c r="AC273" s="20">
        <v>0</v>
      </c>
      <c r="AD273" s="34">
        <v>0</v>
      </c>
      <c r="AE273" s="45">
        <v>0</v>
      </c>
      <c r="AF273" s="20">
        <v>0</v>
      </c>
      <c r="AG273" s="46">
        <v>0</v>
      </c>
      <c r="AH273" s="37">
        <v>0</v>
      </c>
      <c r="AI273" s="20">
        <v>0</v>
      </c>
      <c r="AJ273" s="20">
        <v>0</v>
      </c>
      <c r="AK273" s="16">
        <f t="shared" si="52"/>
        <v>5.755</v>
      </c>
      <c r="CB273" t="s">
        <v>6</v>
      </c>
      <c r="CC273" t="s">
        <v>7</v>
      </c>
    </row>
    <row r="274" spans="1:81" s="1" customFormat="1" ht="21" thickBot="1">
      <c r="A274" s="7"/>
      <c r="B274" s="54" t="s">
        <v>265</v>
      </c>
      <c r="C274" s="76" t="s">
        <v>600</v>
      </c>
      <c r="D274" s="20">
        <v>0.281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34">
        <v>0</v>
      </c>
      <c r="Y274" s="45">
        <v>0</v>
      </c>
      <c r="Z274" s="20">
        <v>0</v>
      </c>
      <c r="AA274" s="46">
        <v>0</v>
      </c>
      <c r="AB274" s="37">
        <v>0</v>
      </c>
      <c r="AC274" s="20">
        <v>0</v>
      </c>
      <c r="AD274" s="34">
        <v>0</v>
      </c>
      <c r="AE274" s="45">
        <v>0</v>
      </c>
      <c r="AF274" s="20">
        <v>0</v>
      </c>
      <c r="AG274" s="46">
        <v>0</v>
      </c>
      <c r="AH274" s="37">
        <v>0</v>
      </c>
      <c r="AI274" s="20">
        <v>0</v>
      </c>
      <c r="AJ274" s="20">
        <v>0</v>
      </c>
      <c r="AK274" s="16">
        <f t="shared" si="52"/>
        <v>0.281</v>
      </c>
      <c r="CB274" t="s">
        <v>6</v>
      </c>
      <c r="CC274" t="s">
        <v>7</v>
      </c>
    </row>
    <row r="275" spans="1:81" s="1" customFormat="1" ht="13.5" thickBot="1">
      <c r="A275" s="7"/>
      <c r="B275" s="54" t="s">
        <v>266</v>
      </c>
      <c r="C275" s="76" t="s">
        <v>601</v>
      </c>
      <c r="D275" s="20">
        <v>9.264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34">
        <v>0</v>
      </c>
      <c r="Y275" s="45">
        <v>0</v>
      </c>
      <c r="Z275" s="20">
        <v>0</v>
      </c>
      <c r="AA275" s="46">
        <v>0</v>
      </c>
      <c r="AB275" s="37">
        <v>0</v>
      </c>
      <c r="AC275" s="20">
        <v>0</v>
      </c>
      <c r="AD275" s="34">
        <v>0</v>
      </c>
      <c r="AE275" s="45">
        <v>0</v>
      </c>
      <c r="AF275" s="20">
        <v>0</v>
      </c>
      <c r="AG275" s="46">
        <v>0</v>
      </c>
      <c r="AH275" s="37">
        <v>0</v>
      </c>
      <c r="AI275" s="20">
        <v>0</v>
      </c>
      <c r="AJ275" s="20">
        <v>0</v>
      </c>
      <c r="AK275" s="16">
        <f t="shared" si="52"/>
        <v>9.264</v>
      </c>
      <c r="CB275" t="s">
        <v>6</v>
      </c>
      <c r="CC275" t="s">
        <v>7</v>
      </c>
    </row>
    <row r="276" spans="1:81" s="1" customFormat="1" ht="21" thickBot="1">
      <c r="A276" s="7"/>
      <c r="B276" s="54" t="s">
        <v>267</v>
      </c>
      <c r="C276" s="76" t="s">
        <v>602</v>
      </c>
      <c r="D276" s="20">
        <v>0.121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34">
        <v>0</v>
      </c>
      <c r="Y276" s="45">
        <v>0</v>
      </c>
      <c r="Z276" s="20">
        <v>0</v>
      </c>
      <c r="AA276" s="46">
        <v>0</v>
      </c>
      <c r="AB276" s="37">
        <v>0</v>
      </c>
      <c r="AC276" s="20">
        <v>0</v>
      </c>
      <c r="AD276" s="34">
        <v>0</v>
      </c>
      <c r="AE276" s="45">
        <v>0</v>
      </c>
      <c r="AF276" s="20">
        <v>0</v>
      </c>
      <c r="AG276" s="46">
        <v>0</v>
      </c>
      <c r="AH276" s="37">
        <v>0</v>
      </c>
      <c r="AI276" s="20">
        <v>0</v>
      </c>
      <c r="AJ276" s="20">
        <v>0</v>
      </c>
      <c r="AK276" s="16">
        <f t="shared" si="52"/>
        <v>0.121</v>
      </c>
      <c r="CB276" t="s">
        <v>6</v>
      </c>
      <c r="CC276" t="s">
        <v>7</v>
      </c>
    </row>
    <row r="277" spans="1:81" s="1" customFormat="1" ht="13.5" thickBot="1">
      <c r="A277" s="7"/>
      <c r="B277" s="54" t="s">
        <v>268</v>
      </c>
      <c r="C277" s="76" t="s">
        <v>603</v>
      </c>
      <c r="D277" s="20">
        <v>9.567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34">
        <v>0</v>
      </c>
      <c r="Y277" s="45">
        <v>0</v>
      </c>
      <c r="Z277" s="20">
        <v>0</v>
      </c>
      <c r="AA277" s="46">
        <v>0</v>
      </c>
      <c r="AB277" s="37">
        <v>0</v>
      </c>
      <c r="AC277" s="20">
        <v>0</v>
      </c>
      <c r="AD277" s="34">
        <v>0</v>
      </c>
      <c r="AE277" s="45">
        <v>0</v>
      </c>
      <c r="AF277" s="20">
        <v>0</v>
      </c>
      <c r="AG277" s="46">
        <v>0</v>
      </c>
      <c r="AH277" s="37">
        <v>0</v>
      </c>
      <c r="AI277" s="20">
        <v>0</v>
      </c>
      <c r="AJ277" s="20">
        <v>0</v>
      </c>
      <c r="AK277" s="16">
        <f t="shared" si="52"/>
        <v>9.567</v>
      </c>
      <c r="CB277" t="s">
        <v>6</v>
      </c>
      <c r="CC277" t="s">
        <v>7</v>
      </c>
    </row>
    <row r="278" spans="1:81" s="1" customFormat="1" ht="13.5" thickBot="1">
      <c r="A278" s="7"/>
      <c r="B278" s="54" t="s">
        <v>269</v>
      </c>
      <c r="C278" s="76" t="s">
        <v>604</v>
      </c>
      <c r="D278" s="20">
        <v>20.066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34">
        <v>0</v>
      </c>
      <c r="Y278" s="45">
        <v>0</v>
      </c>
      <c r="Z278" s="20">
        <v>0</v>
      </c>
      <c r="AA278" s="46">
        <v>0</v>
      </c>
      <c r="AB278" s="37">
        <v>0</v>
      </c>
      <c r="AC278" s="20">
        <v>0</v>
      </c>
      <c r="AD278" s="34">
        <v>0</v>
      </c>
      <c r="AE278" s="45">
        <v>0</v>
      </c>
      <c r="AF278" s="20">
        <v>0</v>
      </c>
      <c r="AG278" s="46">
        <v>0</v>
      </c>
      <c r="AH278" s="37">
        <v>0</v>
      </c>
      <c r="AI278" s="20">
        <v>0</v>
      </c>
      <c r="AJ278" s="20">
        <v>0</v>
      </c>
      <c r="AK278" s="16">
        <f t="shared" si="52"/>
        <v>20.066</v>
      </c>
      <c r="CB278" t="s">
        <v>6</v>
      </c>
      <c r="CC278" t="s">
        <v>7</v>
      </c>
    </row>
    <row r="279" spans="2:79" s="1" customFormat="1" ht="10.5" thickBot="1">
      <c r="B279" s="61" t="s">
        <v>289</v>
      </c>
      <c r="C279" s="72"/>
      <c r="D279" s="12">
        <f aca="true" t="shared" si="57" ref="D279:Y279">SUM(D280:D297)</f>
        <v>0</v>
      </c>
      <c r="E279" s="13">
        <f t="shared" si="57"/>
        <v>11189.594000000001</v>
      </c>
      <c r="F279" s="14">
        <f t="shared" si="57"/>
        <v>20230.951999999997</v>
      </c>
      <c r="G279" s="13">
        <f t="shared" si="57"/>
        <v>0</v>
      </c>
      <c r="H279" s="13">
        <f t="shared" si="57"/>
        <v>54518.34002</v>
      </c>
      <c r="I279" s="13">
        <f t="shared" si="57"/>
        <v>1448</v>
      </c>
      <c r="J279" s="13">
        <f t="shared" si="57"/>
        <v>2584</v>
      </c>
      <c r="K279" s="13">
        <f t="shared" si="57"/>
        <v>1741.166</v>
      </c>
      <c r="L279" s="13">
        <f t="shared" si="57"/>
        <v>529.744</v>
      </c>
      <c r="M279" s="13">
        <f t="shared" si="57"/>
        <v>965.19097</v>
      </c>
      <c r="N279" s="13">
        <f t="shared" si="57"/>
        <v>713.5386699999999</v>
      </c>
      <c r="O279" s="13">
        <f t="shared" si="57"/>
        <v>0</v>
      </c>
      <c r="P279" s="13">
        <f t="shared" si="57"/>
        <v>31683.199999999997</v>
      </c>
      <c r="Q279" s="13">
        <f t="shared" si="57"/>
        <v>0</v>
      </c>
      <c r="R279" s="13">
        <f t="shared" si="57"/>
        <v>174.214</v>
      </c>
      <c r="S279" s="15">
        <f t="shared" si="57"/>
        <v>0</v>
      </c>
      <c r="T279" s="15">
        <f t="shared" si="57"/>
        <v>0</v>
      </c>
      <c r="U279" s="15">
        <f t="shared" si="57"/>
        <v>0</v>
      </c>
      <c r="V279" s="15">
        <f t="shared" si="57"/>
        <v>0</v>
      </c>
      <c r="W279" s="15">
        <f t="shared" si="57"/>
        <v>0</v>
      </c>
      <c r="X279" s="15">
        <f t="shared" si="57"/>
        <v>0</v>
      </c>
      <c r="Y279" s="42">
        <f t="shared" si="57"/>
        <v>0</v>
      </c>
      <c r="Z279" s="15"/>
      <c r="AA279" s="30"/>
      <c r="AB279" s="36">
        <f>SUM(AB280:AB297)</f>
        <v>0</v>
      </c>
      <c r="AC279" s="15"/>
      <c r="AD279" s="15"/>
      <c r="AE279" s="56">
        <f aca="true" t="shared" si="58" ref="AE279:AJ279">SUM(AE280:AE297)</f>
        <v>101505.122</v>
      </c>
      <c r="AF279" s="13">
        <f t="shared" si="58"/>
        <v>3539.371</v>
      </c>
      <c r="AG279" s="15">
        <f t="shared" si="58"/>
        <v>97965.751</v>
      </c>
      <c r="AH279" s="56">
        <f t="shared" si="58"/>
        <v>5785.32</v>
      </c>
      <c r="AI279" s="13">
        <f t="shared" si="58"/>
        <v>2134.833</v>
      </c>
      <c r="AJ279" s="30">
        <f t="shared" si="58"/>
        <v>3650.487</v>
      </c>
      <c r="AK279" s="55">
        <f t="shared" si="52"/>
        <v>233068.38166</v>
      </c>
      <c r="AM279" s="8">
        <f aca="true" t="shared" si="59" ref="AM279:AX279">D279</f>
        <v>0</v>
      </c>
      <c r="AN279" s="8">
        <f t="shared" si="59"/>
        <v>11189.594000000001</v>
      </c>
      <c r="AO279" s="8">
        <f t="shared" si="59"/>
        <v>20230.951999999997</v>
      </c>
      <c r="AP279" s="8">
        <f t="shared" si="59"/>
        <v>0</v>
      </c>
      <c r="AQ279" s="8">
        <f t="shared" si="59"/>
        <v>54518.34002</v>
      </c>
      <c r="AR279" s="8">
        <f t="shared" si="59"/>
        <v>1448</v>
      </c>
      <c r="AS279" s="8">
        <f t="shared" si="59"/>
        <v>2584</v>
      </c>
      <c r="AT279" s="8">
        <f t="shared" si="59"/>
        <v>1741.166</v>
      </c>
      <c r="AU279" s="8">
        <f t="shared" si="59"/>
        <v>529.744</v>
      </c>
      <c r="AV279" s="8">
        <f t="shared" si="59"/>
        <v>965.19097</v>
      </c>
      <c r="AW279" s="8">
        <f t="shared" si="59"/>
        <v>713.5386699999999</v>
      </c>
      <c r="AX279" s="8">
        <f t="shared" si="59"/>
        <v>0</v>
      </c>
      <c r="AY279" s="8" t="e">
        <f>#REF!</f>
        <v>#REF!</v>
      </c>
      <c r="AZ279" s="8">
        <f>P279</f>
        <v>31683.199999999997</v>
      </c>
      <c r="BA279" s="8" t="e">
        <f>#REF!</f>
        <v>#REF!</v>
      </c>
      <c r="BB279" s="8" t="e">
        <f>#REF!</f>
        <v>#REF!</v>
      </c>
      <c r="BC279" s="8">
        <f>Q279</f>
        <v>0</v>
      </c>
      <c r="BD279" s="8">
        <f>R279</f>
        <v>174.214</v>
      </c>
      <c r="BE279" s="8" t="e">
        <f>#REF!</f>
        <v>#REF!</v>
      </c>
      <c r="BF279" s="8" t="e">
        <f>#REF!</f>
        <v>#REF!</v>
      </c>
      <c r="BG279" s="8">
        <f aca="true" t="shared" si="60" ref="BG279:BY279">S279</f>
        <v>0</v>
      </c>
      <c r="BH279" s="8">
        <f t="shared" si="60"/>
        <v>0</v>
      </c>
      <c r="BI279" s="8">
        <f t="shared" si="60"/>
        <v>0</v>
      </c>
      <c r="BJ279" s="8">
        <f t="shared" si="60"/>
        <v>0</v>
      </c>
      <c r="BK279" s="8">
        <f t="shared" si="60"/>
        <v>0</v>
      </c>
      <c r="BL279" s="8">
        <f t="shared" si="60"/>
        <v>0</v>
      </c>
      <c r="BM279" s="8">
        <f t="shared" si="60"/>
        <v>0</v>
      </c>
      <c r="BN279" s="8">
        <f t="shared" si="60"/>
        <v>0</v>
      </c>
      <c r="BO279" s="8">
        <f t="shared" si="60"/>
        <v>0</v>
      </c>
      <c r="BP279" s="8">
        <f t="shared" si="60"/>
        <v>0</v>
      </c>
      <c r="BQ279" s="8">
        <f t="shared" si="60"/>
        <v>0</v>
      </c>
      <c r="BR279" s="8">
        <f t="shared" si="60"/>
        <v>0</v>
      </c>
      <c r="BS279" s="8">
        <f t="shared" si="60"/>
        <v>101505.122</v>
      </c>
      <c r="BT279" s="8">
        <f t="shared" si="60"/>
        <v>3539.371</v>
      </c>
      <c r="BU279" s="8">
        <f t="shared" si="60"/>
        <v>97965.751</v>
      </c>
      <c r="BV279" s="8">
        <f t="shared" si="60"/>
        <v>5785.32</v>
      </c>
      <c r="BW279" s="8">
        <f t="shared" si="60"/>
        <v>2134.833</v>
      </c>
      <c r="BX279" s="8">
        <f t="shared" si="60"/>
        <v>3650.487</v>
      </c>
      <c r="BY279" s="8">
        <f t="shared" si="60"/>
        <v>233068.38166</v>
      </c>
      <c r="BZ279" s="8"/>
      <c r="CA279" s="8"/>
    </row>
    <row r="280" spans="1:81" s="1" customFormat="1" ht="13.5" thickBot="1">
      <c r="A280" s="7"/>
      <c r="B280" s="54" t="s">
        <v>271</v>
      </c>
      <c r="C280" s="76" t="s">
        <v>605</v>
      </c>
      <c r="D280" s="20">
        <v>0</v>
      </c>
      <c r="E280" s="20">
        <v>300.939</v>
      </c>
      <c r="F280" s="20">
        <v>1816.6</v>
      </c>
      <c r="G280" s="20">
        <v>0</v>
      </c>
      <c r="H280" s="20">
        <v>5139.68886</v>
      </c>
      <c r="I280" s="20">
        <v>0</v>
      </c>
      <c r="J280" s="20">
        <v>0</v>
      </c>
      <c r="K280" s="20">
        <v>41.877</v>
      </c>
      <c r="L280" s="20">
        <v>55.151</v>
      </c>
      <c r="M280" s="20">
        <v>59.55327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34">
        <v>0</v>
      </c>
      <c r="Y280" s="45">
        <v>0</v>
      </c>
      <c r="Z280" s="20">
        <v>0</v>
      </c>
      <c r="AA280" s="46">
        <v>0</v>
      </c>
      <c r="AB280" s="37">
        <v>0</v>
      </c>
      <c r="AC280" s="20">
        <v>0</v>
      </c>
      <c r="AD280" s="34">
        <v>0</v>
      </c>
      <c r="AE280" s="45">
        <v>2777.881</v>
      </c>
      <c r="AF280" s="20">
        <v>607.578</v>
      </c>
      <c r="AG280" s="46">
        <v>2170.303</v>
      </c>
      <c r="AH280" s="37">
        <v>2243.158</v>
      </c>
      <c r="AI280" s="20">
        <v>466.304</v>
      </c>
      <c r="AJ280" s="20">
        <v>1776.854</v>
      </c>
      <c r="AK280" s="16">
        <f t="shared" si="52"/>
        <v>12434.84813</v>
      </c>
      <c r="CB280" t="s">
        <v>6</v>
      </c>
      <c r="CC280" t="s">
        <v>7</v>
      </c>
    </row>
    <row r="281" spans="1:81" s="1" customFormat="1" ht="13.5" thickBot="1">
      <c r="A281" s="7"/>
      <c r="B281" s="54" t="s">
        <v>272</v>
      </c>
      <c r="C281" s="76" t="s">
        <v>606</v>
      </c>
      <c r="D281" s="20">
        <v>0</v>
      </c>
      <c r="E281" s="20">
        <v>558.941</v>
      </c>
      <c r="F281" s="20">
        <v>1900.3</v>
      </c>
      <c r="G281" s="20">
        <v>0</v>
      </c>
      <c r="H281" s="20">
        <v>4389.762</v>
      </c>
      <c r="I281" s="20">
        <v>0</v>
      </c>
      <c r="J281" s="20">
        <v>0</v>
      </c>
      <c r="K281" s="20">
        <v>54.351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34">
        <v>0</v>
      </c>
      <c r="Y281" s="45">
        <v>0</v>
      </c>
      <c r="Z281" s="20">
        <v>0</v>
      </c>
      <c r="AA281" s="46">
        <v>0</v>
      </c>
      <c r="AB281" s="37">
        <v>0</v>
      </c>
      <c r="AC281" s="20">
        <v>0</v>
      </c>
      <c r="AD281" s="34">
        <v>0</v>
      </c>
      <c r="AE281" s="45">
        <v>11937.077</v>
      </c>
      <c r="AF281" s="20">
        <v>0</v>
      </c>
      <c r="AG281" s="46">
        <v>11937.077</v>
      </c>
      <c r="AH281" s="37">
        <v>0</v>
      </c>
      <c r="AI281" s="20">
        <v>0</v>
      </c>
      <c r="AJ281" s="20">
        <v>0</v>
      </c>
      <c r="AK281" s="16">
        <f t="shared" si="52"/>
        <v>18840.430999999997</v>
      </c>
      <c r="CB281" t="s">
        <v>6</v>
      </c>
      <c r="CC281" t="s">
        <v>7</v>
      </c>
    </row>
    <row r="282" spans="1:81" s="1" customFormat="1" ht="13.5" thickBot="1">
      <c r="A282" s="7"/>
      <c r="B282" s="54" t="s">
        <v>273</v>
      </c>
      <c r="C282" s="76" t="s">
        <v>607</v>
      </c>
      <c r="D282" s="20">
        <v>0</v>
      </c>
      <c r="E282" s="20">
        <v>413.648</v>
      </c>
      <c r="F282" s="20">
        <v>1742.2</v>
      </c>
      <c r="G282" s="20">
        <v>0</v>
      </c>
      <c r="H282" s="20">
        <v>6028.27582</v>
      </c>
      <c r="I282" s="20">
        <v>0</v>
      </c>
      <c r="J282" s="20">
        <v>0</v>
      </c>
      <c r="K282" s="20">
        <v>25.839</v>
      </c>
      <c r="L282" s="20">
        <v>50.051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34">
        <v>0</v>
      </c>
      <c r="Y282" s="45">
        <v>0</v>
      </c>
      <c r="Z282" s="20">
        <v>0</v>
      </c>
      <c r="AA282" s="46">
        <v>0</v>
      </c>
      <c r="AB282" s="37">
        <v>0</v>
      </c>
      <c r="AC282" s="20">
        <v>0</v>
      </c>
      <c r="AD282" s="34">
        <v>0</v>
      </c>
      <c r="AE282" s="45">
        <v>140.429</v>
      </c>
      <c r="AF282" s="20">
        <v>140.429</v>
      </c>
      <c r="AG282" s="46">
        <v>0</v>
      </c>
      <c r="AH282" s="37">
        <v>0</v>
      </c>
      <c r="AI282" s="20">
        <v>0</v>
      </c>
      <c r="AJ282" s="20">
        <v>0</v>
      </c>
      <c r="AK282" s="16">
        <f t="shared" si="52"/>
        <v>8400.44282</v>
      </c>
      <c r="CB282" t="s">
        <v>6</v>
      </c>
      <c r="CC282" t="s">
        <v>7</v>
      </c>
    </row>
    <row r="283" spans="1:81" s="1" customFormat="1" ht="13.5" thickBot="1">
      <c r="A283" s="7"/>
      <c r="B283" s="54" t="s">
        <v>274</v>
      </c>
      <c r="C283" s="76" t="s">
        <v>608</v>
      </c>
      <c r="D283" s="20">
        <v>0</v>
      </c>
      <c r="E283" s="20">
        <v>5293.372</v>
      </c>
      <c r="F283" s="20">
        <v>3016.3</v>
      </c>
      <c r="G283" s="20">
        <v>0</v>
      </c>
      <c r="H283" s="20">
        <v>9430.32634</v>
      </c>
      <c r="I283" s="20">
        <v>0</v>
      </c>
      <c r="J283" s="20">
        <v>0</v>
      </c>
      <c r="K283" s="20">
        <v>151.47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67.86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34">
        <v>0</v>
      </c>
      <c r="Y283" s="45">
        <v>0</v>
      </c>
      <c r="Z283" s="20">
        <v>0</v>
      </c>
      <c r="AA283" s="46">
        <v>0</v>
      </c>
      <c r="AB283" s="37">
        <v>0</v>
      </c>
      <c r="AC283" s="20">
        <v>0</v>
      </c>
      <c r="AD283" s="34">
        <v>0</v>
      </c>
      <c r="AE283" s="45">
        <v>20419.988</v>
      </c>
      <c r="AF283" s="20">
        <v>1853.33</v>
      </c>
      <c r="AG283" s="46">
        <v>18566.658</v>
      </c>
      <c r="AH283" s="37">
        <v>882.689</v>
      </c>
      <c r="AI283" s="20">
        <v>321.961</v>
      </c>
      <c r="AJ283" s="20">
        <v>560.728</v>
      </c>
      <c r="AK283" s="16">
        <f t="shared" si="52"/>
        <v>39262.00534</v>
      </c>
      <c r="CB283" t="s">
        <v>6</v>
      </c>
      <c r="CC283" t="s">
        <v>7</v>
      </c>
    </row>
    <row r="284" spans="1:81" s="1" customFormat="1" ht="21" thickBot="1">
      <c r="A284" s="7"/>
      <c r="B284" s="54" t="s">
        <v>275</v>
      </c>
      <c r="C284" s="76" t="s">
        <v>609</v>
      </c>
      <c r="D284" s="20">
        <v>0</v>
      </c>
      <c r="E284" s="20">
        <v>1435.188</v>
      </c>
      <c r="F284" s="20">
        <v>2486.2</v>
      </c>
      <c r="G284" s="20">
        <v>0</v>
      </c>
      <c r="H284" s="20">
        <v>5016.25582</v>
      </c>
      <c r="I284" s="20">
        <v>0</v>
      </c>
      <c r="J284" s="20">
        <v>0</v>
      </c>
      <c r="K284" s="20">
        <v>0</v>
      </c>
      <c r="L284" s="20">
        <v>13.451</v>
      </c>
      <c r="M284" s="20">
        <v>538.21935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34">
        <v>0</v>
      </c>
      <c r="Y284" s="45">
        <v>0</v>
      </c>
      <c r="Z284" s="20">
        <v>0</v>
      </c>
      <c r="AA284" s="46">
        <v>0</v>
      </c>
      <c r="AB284" s="37">
        <v>0</v>
      </c>
      <c r="AC284" s="20">
        <v>0</v>
      </c>
      <c r="AD284" s="34">
        <v>0</v>
      </c>
      <c r="AE284" s="45">
        <v>2692.846</v>
      </c>
      <c r="AF284" s="20">
        <v>0</v>
      </c>
      <c r="AG284" s="46">
        <v>2692.846</v>
      </c>
      <c r="AH284" s="37">
        <v>1572.169</v>
      </c>
      <c r="AI284" s="20">
        <v>679.787</v>
      </c>
      <c r="AJ284" s="20">
        <v>892.382</v>
      </c>
      <c r="AK284" s="16">
        <f t="shared" si="52"/>
        <v>13754.329169999999</v>
      </c>
      <c r="CB284" t="s">
        <v>6</v>
      </c>
      <c r="CC284" t="s">
        <v>7</v>
      </c>
    </row>
    <row r="285" spans="1:81" s="1" customFormat="1" ht="13.5" thickBot="1">
      <c r="A285" s="7"/>
      <c r="B285" s="54" t="s">
        <v>276</v>
      </c>
      <c r="C285" s="76" t="s">
        <v>610</v>
      </c>
      <c r="D285" s="20">
        <v>0</v>
      </c>
      <c r="E285" s="20">
        <v>788.191</v>
      </c>
      <c r="F285" s="20">
        <v>2387</v>
      </c>
      <c r="G285" s="20">
        <v>0</v>
      </c>
      <c r="H285" s="20">
        <v>5645.18548</v>
      </c>
      <c r="I285" s="20">
        <v>0</v>
      </c>
      <c r="J285" s="20">
        <v>0</v>
      </c>
      <c r="K285" s="20">
        <v>0</v>
      </c>
      <c r="L285" s="20">
        <v>40.354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34">
        <v>0</v>
      </c>
      <c r="Y285" s="45">
        <v>0</v>
      </c>
      <c r="Z285" s="20">
        <v>0</v>
      </c>
      <c r="AA285" s="46">
        <v>0</v>
      </c>
      <c r="AB285" s="37">
        <v>0</v>
      </c>
      <c r="AC285" s="20">
        <v>0</v>
      </c>
      <c r="AD285" s="34">
        <v>0</v>
      </c>
      <c r="AE285" s="45">
        <v>6004.717</v>
      </c>
      <c r="AF285" s="20">
        <v>0</v>
      </c>
      <c r="AG285" s="46">
        <v>6004.717</v>
      </c>
      <c r="AH285" s="37">
        <v>0</v>
      </c>
      <c r="AI285" s="20">
        <v>0</v>
      </c>
      <c r="AJ285" s="20">
        <v>0</v>
      </c>
      <c r="AK285" s="16">
        <f t="shared" si="52"/>
        <v>14865.447479999999</v>
      </c>
      <c r="CB285" t="s">
        <v>6</v>
      </c>
      <c r="CC285" t="s">
        <v>7</v>
      </c>
    </row>
    <row r="286" spans="1:81" s="1" customFormat="1" ht="13.5" thickBot="1">
      <c r="A286" s="7"/>
      <c r="B286" s="54" t="s">
        <v>277</v>
      </c>
      <c r="C286" s="76" t="s">
        <v>611</v>
      </c>
      <c r="D286" s="20">
        <v>0</v>
      </c>
      <c r="E286" s="20">
        <v>859.35</v>
      </c>
      <c r="F286" s="20">
        <v>2520.3</v>
      </c>
      <c r="G286" s="20">
        <v>0</v>
      </c>
      <c r="H286" s="20">
        <v>8751.27762</v>
      </c>
      <c r="I286" s="20">
        <v>0</v>
      </c>
      <c r="J286" s="20">
        <v>0</v>
      </c>
      <c r="K286" s="20">
        <v>73.953</v>
      </c>
      <c r="L286" s="20">
        <v>93.101</v>
      </c>
      <c r="M286" s="20">
        <v>0</v>
      </c>
      <c r="N286" s="20">
        <v>333.768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34">
        <v>0</v>
      </c>
      <c r="Y286" s="45">
        <v>0</v>
      </c>
      <c r="Z286" s="20">
        <v>0</v>
      </c>
      <c r="AA286" s="46">
        <v>0</v>
      </c>
      <c r="AB286" s="37">
        <v>0</v>
      </c>
      <c r="AC286" s="20">
        <v>0</v>
      </c>
      <c r="AD286" s="34">
        <v>0</v>
      </c>
      <c r="AE286" s="45">
        <v>30686.736</v>
      </c>
      <c r="AF286" s="20">
        <v>0</v>
      </c>
      <c r="AG286" s="46">
        <v>30686.736</v>
      </c>
      <c r="AH286" s="37">
        <v>488.657</v>
      </c>
      <c r="AI286" s="20">
        <v>385.219</v>
      </c>
      <c r="AJ286" s="20">
        <v>103.438</v>
      </c>
      <c r="AK286" s="16">
        <f t="shared" si="52"/>
        <v>43807.14262</v>
      </c>
      <c r="CB286" t="s">
        <v>6</v>
      </c>
      <c r="CC286" t="s">
        <v>7</v>
      </c>
    </row>
    <row r="287" spans="1:81" s="1" customFormat="1" ht="13.5" thickBot="1">
      <c r="A287" s="7"/>
      <c r="B287" s="54" t="s">
        <v>278</v>
      </c>
      <c r="C287" s="76" t="s">
        <v>612</v>
      </c>
      <c r="D287" s="20">
        <v>0</v>
      </c>
      <c r="E287" s="20">
        <v>727.237</v>
      </c>
      <c r="F287" s="20">
        <v>3509.86</v>
      </c>
      <c r="G287" s="20">
        <v>0</v>
      </c>
      <c r="H287" s="20">
        <v>6018.5464</v>
      </c>
      <c r="I287" s="20">
        <v>0</v>
      </c>
      <c r="J287" s="20">
        <v>0</v>
      </c>
      <c r="K287" s="20">
        <v>81.972</v>
      </c>
      <c r="L287" s="20">
        <v>0</v>
      </c>
      <c r="M287" s="20">
        <v>329.53264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34">
        <v>0</v>
      </c>
      <c r="Y287" s="45">
        <v>0</v>
      </c>
      <c r="Z287" s="20">
        <v>0</v>
      </c>
      <c r="AA287" s="46">
        <v>0</v>
      </c>
      <c r="AB287" s="37">
        <v>0</v>
      </c>
      <c r="AC287" s="20">
        <v>0</v>
      </c>
      <c r="AD287" s="34">
        <v>0</v>
      </c>
      <c r="AE287" s="45">
        <v>18570.181</v>
      </c>
      <c r="AF287" s="20">
        <v>486.636</v>
      </c>
      <c r="AG287" s="46">
        <v>18083.545</v>
      </c>
      <c r="AH287" s="37">
        <v>147.922</v>
      </c>
      <c r="AI287" s="20">
        <v>147.922</v>
      </c>
      <c r="AJ287" s="20">
        <v>0</v>
      </c>
      <c r="AK287" s="16">
        <f t="shared" si="52"/>
        <v>29385.25104</v>
      </c>
      <c r="CB287" t="s">
        <v>6</v>
      </c>
      <c r="CC287" t="s">
        <v>7</v>
      </c>
    </row>
    <row r="288" spans="1:81" s="1" customFormat="1" ht="13.5" thickBot="1">
      <c r="A288" s="7"/>
      <c r="B288" s="54" t="s">
        <v>279</v>
      </c>
      <c r="C288" s="76" t="s">
        <v>613</v>
      </c>
      <c r="D288" s="20">
        <v>0</v>
      </c>
      <c r="E288" s="20">
        <v>0</v>
      </c>
      <c r="F288" s="20">
        <v>0</v>
      </c>
      <c r="G288" s="20">
        <v>0</v>
      </c>
      <c r="H288" s="20">
        <v>579.1727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34">
        <v>0</v>
      </c>
      <c r="Y288" s="45">
        <v>0</v>
      </c>
      <c r="Z288" s="20">
        <v>0</v>
      </c>
      <c r="AA288" s="46">
        <v>0</v>
      </c>
      <c r="AB288" s="37">
        <v>0</v>
      </c>
      <c r="AC288" s="20">
        <v>0</v>
      </c>
      <c r="AD288" s="34">
        <v>0</v>
      </c>
      <c r="AE288" s="45">
        <v>0</v>
      </c>
      <c r="AF288" s="20">
        <v>0</v>
      </c>
      <c r="AG288" s="46">
        <v>0</v>
      </c>
      <c r="AH288" s="37">
        <v>0</v>
      </c>
      <c r="AI288" s="20">
        <v>0</v>
      </c>
      <c r="AJ288" s="20">
        <v>0</v>
      </c>
      <c r="AK288" s="16">
        <f t="shared" si="52"/>
        <v>579.1727</v>
      </c>
      <c r="CB288" t="s">
        <v>6</v>
      </c>
      <c r="CC288" t="s">
        <v>7</v>
      </c>
    </row>
    <row r="289" spans="1:81" s="1" customFormat="1" ht="13.5" thickBot="1">
      <c r="A289" s="7"/>
      <c r="B289" s="54" t="s">
        <v>280</v>
      </c>
      <c r="C289" s="76" t="s">
        <v>614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884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34">
        <v>0</v>
      </c>
      <c r="Y289" s="45">
        <v>0</v>
      </c>
      <c r="Z289" s="20">
        <v>0</v>
      </c>
      <c r="AA289" s="46">
        <v>0</v>
      </c>
      <c r="AB289" s="37">
        <v>0</v>
      </c>
      <c r="AC289" s="20">
        <v>0</v>
      </c>
      <c r="AD289" s="34">
        <v>0</v>
      </c>
      <c r="AE289" s="45">
        <v>0</v>
      </c>
      <c r="AF289" s="20">
        <v>0</v>
      </c>
      <c r="AG289" s="46">
        <v>0</v>
      </c>
      <c r="AH289" s="37">
        <v>0</v>
      </c>
      <c r="AI289" s="20">
        <v>0</v>
      </c>
      <c r="AJ289" s="20">
        <v>0</v>
      </c>
      <c r="AK289" s="16">
        <f t="shared" si="52"/>
        <v>884</v>
      </c>
      <c r="CB289" t="s">
        <v>6</v>
      </c>
      <c r="CC289" t="s">
        <v>7</v>
      </c>
    </row>
    <row r="290" spans="1:81" s="1" customFormat="1" ht="13.5" thickBot="1">
      <c r="A290" s="7"/>
      <c r="B290" s="54" t="s">
        <v>281</v>
      </c>
      <c r="C290" s="76" t="s">
        <v>615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1700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34">
        <v>0</v>
      </c>
      <c r="Y290" s="45">
        <v>0</v>
      </c>
      <c r="Z290" s="20">
        <v>0</v>
      </c>
      <c r="AA290" s="46">
        <v>0</v>
      </c>
      <c r="AB290" s="37">
        <v>0</v>
      </c>
      <c r="AC290" s="20">
        <v>0</v>
      </c>
      <c r="AD290" s="34">
        <v>0</v>
      </c>
      <c r="AE290" s="45">
        <v>0</v>
      </c>
      <c r="AF290" s="20">
        <v>0</v>
      </c>
      <c r="AG290" s="46">
        <v>0</v>
      </c>
      <c r="AH290" s="37">
        <v>0</v>
      </c>
      <c r="AI290" s="20">
        <v>0</v>
      </c>
      <c r="AJ290" s="20">
        <v>0</v>
      </c>
      <c r="AK290" s="16">
        <f t="shared" si="52"/>
        <v>1700</v>
      </c>
      <c r="CB290" t="s">
        <v>6</v>
      </c>
      <c r="CC290" t="s">
        <v>7</v>
      </c>
    </row>
    <row r="291" spans="1:81" s="1" customFormat="1" ht="13.5" thickBot="1">
      <c r="A291" s="7"/>
      <c r="B291" s="54" t="s">
        <v>282</v>
      </c>
      <c r="C291" s="76" t="s">
        <v>616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1448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34">
        <v>0</v>
      </c>
      <c r="Y291" s="45">
        <v>0</v>
      </c>
      <c r="Z291" s="20">
        <v>0</v>
      </c>
      <c r="AA291" s="46">
        <v>0</v>
      </c>
      <c r="AB291" s="37">
        <v>0</v>
      </c>
      <c r="AC291" s="20">
        <v>0</v>
      </c>
      <c r="AD291" s="34">
        <v>0</v>
      </c>
      <c r="AE291" s="45">
        <v>0</v>
      </c>
      <c r="AF291" s="20">
        <v>0</v>
      </c>
      <c r="AG291" s="46">
        <v>0</v>
      </c>
      <c r="AH291" s="37">
        <v>0</v>
      </c>
      <c r="AI291" s="20">
        <v>0</v>
      </c>
      <c r="AJ291" s="20">
        <v>0</v>
      </c>
      <c r="AK291" s="16">
        <f t="shared" si="52"/>
        <v>1448</v>
      </c>
      <c r="CB291" t="s">
        <v>6</v>
      </c>
      <c r="CC291" t="s">
        <v>7</v>
      </c>
    </row>
    <row r="292" spans="1:81" s="1" customFormat="1" ht="21" thickBot="1">
      <c r="A292" s="7"/>
      <c r="B292" s="54" t="s">
        <v>283</v>
      </c>
      <c r="C292" s="76" t="s">
        <v>617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24.057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34">
        <v>0</v>
      </c>
      <c r="Y292" s="45">
        <v>0</v>
      </c>
      <c r="Z292" s="20">
        <v>0</v>
      </c>
      <c r="AA292" s="46">
        <v>0</v>
      </c>
      <c r="AB292" s="37">
        <v>0</v>
      </c>
      <c r="AC292" s="20">
        <v>0</v>
      </c>
      <c r="AD292" s="34">
        <v>0</v>
      </c>
      <c r="AE292" s="45">
        <v>0</v>
      </c>
      <c r="AF292" s="20">
        <v>0</v>
      </c>
      <c r="AG292" s="46">
        <v>0</v>
      </c>
      <c r="AH292" s="37">
        <v>0</v>
      </c>
      <c r="AI292" s="20">
        <v>0</v>
      </c>
      <c r="AJ292" s="20">
        <v>0</v>
      </c>
      <c r="AK292" s="16">
        <f t="shared" si="52"/>
        <v>24.057</v>
      </c>
      <c r="CB292" t="s">
        <v>6</v>
      </c>
      <c r="CC292" t="s">
        <v>7</v>
      </c>
    </row>
    <row r="293" spans="1:81" s="1" customFormat="1" ht="13.5" thickBot="1">
      <c r="A293" s="7"/>
      <c r="B293" s="54" t="s">
        <v>284</v>
      </c>
      <c r="C293" s="76" t="s">
        <v>618</v>
      </c>
      <c r="D293" s="20">
        <v>0</v>
      </c>
      <c r="E293" s="20">
        <v>306.69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1272.5</v>
      </c>
      <c r="L293" s="20">
        <v>277.636</v>
      </c>
      <c r="M293" s="20">
        <v>0</v>
      </c>
      <c r="N293" s="20">
        <v>379.77067</v>
      </c>
      <c r="O293" s="20">
        <v>0</v>
      </c>
      <c r="P293" s="20">
        <v>23054.479</v>
      </c>
      <c r="Q293" s="20">
        <v>0</v>
      </c>
      <c r="R293" s="20">
        <v>106.354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34">
        <v>0</v>
      </c>
      <c r="Y293" s="45">
        <v>0</v>
      </c>
      <c r="Z293" s="20">
        <v>0</v>
      </c>
      <c r="AA293" s="46">
        <v>0</v>
      </c>
      <c r="AB293" s="37">
        <v>0</v>
      </c>
      <c r="AC293" s="20">
        <v>0</v>
      </c>
      <c r="AD293" s="34">
        <v>0</v>
      </c>
      <c r="AE293" s="45"/>
      <c r="AF293" s="20">
        <v>0</v>
      </c>
      <c r="AG293" s="46"/>
      <c r="AH293" s="37">
        <v>141.43</v>
      </c>
      <c r="AI293" s="20">
        <v>133.64</v>
      </c>
      <c r="AJ293" s="20">
        <v>7.79</v>
      </c>
      <c r="AK293" s="16">
        <f t="shared" si="52"/>
        <v>25538.859669999998</v>
      </c>
      <c r="CB293" t="s">
        <v>6</v>
      </c>
      <c r="CC293" t="s">
        <v>7</v>
      </c>
    </row>
    <row r="294" spans="1:81" s="1" customFormat="1" ht="21" thickBot="1">
      <c r="A294" s="7"/>
      <c r="B294" s="54" t="s">
        <v>285</v>
      </c>
      <c r="C294" s="76" t="s">
        <v>619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34">
        <v>0</v>
      </c>
      <c r="Y294" s="45">
        <v>0</v>
      </c>
      <c r="Z294" s="20">
        <v>0</v>
      </c>
      <c r="AA294" s="46">
        <v>0</v>
      </c>
      <c r="AB294" s="37">
        <v>0</v>
      </c>
      <c r="AC294" s="20">
        <v>0</v>
      </c>
      <c r="AD294" s="34">
        <v>0</v>
      </c>
      <c r="AE294" s="45">
        <v>7823.869</v>
      </c>
      <c r="AF294" s="20">
        <v>0</v>
      </c>
      <c r="AG294" s="46">
        <v>7823.869</v>
      </c>
      <c r="AH294" s="37">
        <v>0</v>
      </c>
      <c r="AI294" s="20">
        <v>0</v>
      </c>
      <c r="AJ294" s="20">
        <v>0</v>
      </c>
      <c r="AK294" s="16">
        <f t="shared" si="52"/>
        <v>7823.869</v>
      </c>
      <c r="CB294" t="s">
        <v>6</v>
      </c>
      <c r="CC294" t="s">
        <v>7</v>
      </c>
    </row>
    <row r="295" spans="1:81" s="1" customFormat="1" ht="13.5" thickBot="1">
      <c r="A295" s="7"/>
      <c r="B295" s="54" t="s">
        <v>286</v>
      </c>
      <c r="C295" s="76" t="s">
        <v>620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34">
        <v>0</v>
      </c>
      <c r="Y295" s="45">
        <v>0</v>
      </c>
      <c r="Z295" s="20">
        <v>0</v>
      </c>
      <c r="AA295" s="46">
        <v>0</v>
      </c>
      <c r="AB295" s="37">
        <v>0</v>
      </c>
      <c r="AC295" s="20">
        <v>0</v>
      </c>
      <c r="AD295" s="34">
        <v>0</v>
      </c>
      <c r="AE295" s="45">
        <v>0</v>
      </c>
      <c r="AF295" s="20">
        <v>0</v>
      </c>
      <c r="AG295" s="46">
        <v>0</v>
      </c>
      <c r="AH295" s="37">
        <v>309.295</v>
      </c>
      <c r="AI295" s="20">
        <v>0</v>
      </c>
      <c r="AJ295" s="20">
        <v>309.295</v>
      </c>
      <c r="AK295" s="16">
        <f t="shared" si="52"/>
        <v>309.295</v>
      </c>
      <c r="CB295" t="s">
        <v>6</v>
      </c>
      <c r="CC295" t="s">
        <v>7</v>
      </c>
    </row>
    <row r="296" spans="1:81" s="1" customFormat="1" ht="13.5" thickBot="1">
      <c r="A296" s="7"/>
      <c r="B296" s="54" t="s">
        <v>287</v>
      </c>
      <c r="C296" s="76" t="s">
        <v>621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8.019</v>
      </c>
      <c r="L296" s="20">
        <v>0</v>
      </c>
      <c r="M296" s="20">
        <v>0</v>
      </c>
      <c r="N296" s="20">
        <v>0</v>
      </c>
      <c r="O296" s="20">
        <v>0</v>
      </c>
      <c r="P296" s="20">
        <v>8628.721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34">
        <v>0</v>
      </c>
      <c r="Y296" s="45">
        <v>0</v>
      </c>
      <c r="Z296" s="20">
        <v>0</v>
      </c>
      <c r="AA296" s="46">
        <v>0</v>
      </c>
      <c r="AB296" s="37">
        <v>0</v>
      </c>
      <c r="AC296" s="20">
        <v>0</v>
      </c>
      <c r="AD296" s="34">
        <v>0</v>
      </c>
      <c r="AE296" s="45"/>
      <c r="AF296" s="20">
        <v>0</v>
      </c>
      <c r="AG296" s="46"/>
      <c r="AH296" s="37">
        <v>0</v>
      </c>
      <c r="AI296" s="20">
        <v>0</v>
      </c>
      <c r="AJ296" s="20">
        <v>0</v>
      </c>
      <c r="AK296" s="16">
        <f t="shared" si="52"/>
        <v>8636.74</v>
      </c>
      <c r="CB296" t="s">
        <v>6</v>
      </c>
      <c r="CC296" t="s">
        <v>7</v>
      </c>
    </row>
    <row r="297" spans="1:81" s="1" customFormat="1" ht="13.5" thickBot="1">
      <c r="A297" s="7"/>
      <c r="B297" s="54" t="s">
        <v>288</v>
      </c>
      <c r="C297" s="76" t="s">
        <v>670</v>
      </c>
      <c r="D297" s="20">
        <v>0</v>
      </c>
      <c r="E297" s="20">
        <v>506.038</v>
      </c>
      <c r="F297" s="20">
        <v>852.192</v>
      </c>
      <c r="G297" s="20">
        <v>0</v>
      </c>
      <c r="H297" s="20">
        <v>3519.84898</v>
      </c>
      <c r="I297" s="20">
        <v>0</v>
      </c>
      <c r="J297" s="20">
        <v>0</v>
      </c>
      <c r="K297" s="20">
        <v>7.128</v>
      </c>
      <c r="L297" s="20">
        <v>0</v>
      </c>
      <c r="M297" s="20">
        <v>37.88571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34">
        <v>0</v>
      </c>
      <c r="Y297" s="45">
        <v>0</v>
      </c>
      <c r="Z297" s="20">
        <v>0</v>
      </c>
      <c r="AA297" s="46">
        <v>0</v>
      </c>
      <c r="AB297" s="37">
        <v>0</v>
      </c>
      <c r="AC297" s="20">
        <v>0</v>
      </c>
      <c r="AD297" s="34">
        <v>0</v>
      </c>
      <c r="AE297" s="45">
        <v>451.398</v>
      </c>
      <c r="AF297" s="20">
        <v>451.398</v>
      </c>
      <c r="AG297" s="46">
        <v>0</v>
      </c>
      <c r="AH297" s="37">
        <v>0</v>
      </c>
      <c r="AI297" s="20">
        <v>0</v>
      </c>
      <c r="AJ297" s="20">
        <v>0</v>
      </c>
      <c r="AK297" s="16">
        <f t="shared" si="52"/>
        <v>5374.49069</v>
      </c>
      <c r="CB297" t="s">
        <v>6</v>
      </c>
      <c r="CC297" t="s">
        <v>7</v>
      </c>
    </row>
    <row r="298" spans="2:79" s="1" customFormat="1" ht="10.5" thickBot="1">
      <c r="B298" s="61" t="s">
        <v>290</v>
      </c>
      <c r="C298" s="72"/>
      <c r="D298" s="12">
        <f aca="true" t="shared" si="61" ref="D298:Y298">SUM(D299:D299)</f>
        <v>0</v>
      </c>
      <c r="E298" s="13">
        <f t="shared" si="61"/>
        <v>0</v>
      </c>
      <c r="F298" s="14">
        <f t="shared" si="61"/>
        <v>0</v>
      </c>
      <c r="G298" s="13">
        <f t="shared" si="61"/>
        <v>0</v>
      </c>
      <c r="H298" s="13">
        <f t="shared" si="61"/>
        <v>0</v>
      </c>
      <c r="I298" s="13">
        <f t="shared" si="61"/>
        <v>0</v>
      </c>
      <c r="J298" s="13">
        <f t="shared" si="61"/>
        <v>0</v>
      </c>
      <c r="K298" s="13">
        <f t="shared" si="61"/>
        <v>0</v>
      </c>
      <c r="L298" s="13">
        <f t="shared" si="61"/>
        <v>0</v>
      </c>
      <c r="M298" s="13">
        <f t="shared" si="61"/>
        <v>0</v>
      </c>
      <c r="N298" s="13">
        <f t="shared" si="61"/>
        <v>0</v>
      </c>
      <c r="O298" s="13">
        <f t="shared" si="61"/>
        <v>0</v>
      </c>
      <c r="P298" s="13">
        <f t="shared" si="61"/>
        <v>0</v>
      </c>
      <c r="Q298" s="13">
        <f t="shared" si="61"/>
        <v>0</v>
      </c>
      <c r="R298" s="13">
        <f t="shared" si="61"/>
        <v>0</v>
      </c>
      <c r="S298" s="15">
        <f t="shared" si="61"/>
        <v>0</v>
      </c>
      <c r="T298" s="15">
        <f t="shared" si="61"/>
        <v>0</v>
      </c>
      <c r="U298" s="15">
        <f t="shared" si="61"/>
        <v>0</v>
      </c>
      <c r="V298" s="15">
        <f t="shared" si="61"/>
        <v>0</v>
      </c>
      <c r="W298" s="15">
        <f t="shared" si="61"/>
        <v>0</v>
      </c>
      <c r="X298" s="15">
        <f t="shared" si="61"/>
        <v>0</v>
      </c>
      <c r="Y298" s="42">
        <f t="shared" si="61"/>
        <v>0</v>
      </c>
      <c r="Z298" s="15"/>
      <c r="AA298" s="30"/>
      <c r="AB298" s="36">
        <f>SUM(AB299:AB299)</f>
        <v>0</v>
      </c>
      <c r="AC298" s="15"/>
      <c r="AD298" s="15"/>
      <c r="AE298" s="56">
        <f aca="true" t="shared" si="62" ref="AE298:AJ298">SUM(AE299:AE299)</f>
        <v>0</v>
      </c>
      <c r="AF298" s="13">
        <f t="shared" si="62"/>
        <v>0</v>
      </c>
      <c r="AG298" s="15">
        <f t="shared" si="62"/>
        <v>0</v>
      </c>
      <c r="AH298" s="56">
        <f t="shared" si="62"/>
        <v>0</v>
      </c>
      <c r="AI298" s="13">
        <f t="shared" si="62"/>
        <v>0</v>
      </c>
      <c r="AJ298" s="30">
        <f t="shared" si="62"/>
        <v>0</v>
      </c>
      <c r="AK298" s="55">
        <f t="shared" si="52"/>
        <v>0</v>
      </c>
      <c r="AM298" s="8">
        <f aca="true" t="shared" si="63" ref="AM298:AX298">D298</f>
        <v>0</v>
      </c>
      <c r="AN298" s="8">
        <f t="shared" si="63"/>
        <v>0</v>
      </c>
      <c r="AO298" s="8">
        <f t="shared" si="63"/>
        <v>0</v>
      </c>
      <c r="AP298" s="8">
        <f t="shared" si="63"/>
        <v>0</v>
      </c>
      <c r="AQ298" s="8">
        <f t="shared" si="63"/>
        <v>0</v>
      </c>
      <c r="AR298" s="8">
        <f t="shared" si="63"/>
        <v>0</v>
      </c>
      <c r="AS298" s="8">
        <f t="shared" si="63"/>
        <v>0</v>
      </c>
      <c r="AT298" s="8">
        <f t="shared" si="63"/>
        <v>0</v>
      </c>
      <c r="AU298" s="8">
        <f t="shared" si="63"/>
        <v>0</v>
      </c>
      <c r="AV298" s="8">
        <f t="shared" si="63"/>
        <v>0</v>
      </c>
      <c r="AW298" s="8">
        <f t="shared" si="63"/>
        <v>0</v>
      </c>
      <c r="AX298" s="8">
        <f t="shared" si="63"/>
        <v>0</v>
      </c>
      <c r="AY298" s="8" t="e">
        <f>#REF!</f>
        <v>#REF!</v>
      </c>
      <c r="AZ298" s="8">
        <f>P298</f>
        <v>0</v>
      </c>
      <c r="BA298" s="8" t="e">
        <f>#REF!</f>
        <v>#REF!</v>
      </c>
      <c r="BB298" s="8" t="e">
        <f>#REF!</f>
        <v>#REF!</v>
      </c>
      <c r="BC298" s="8">
        <f>Q298</f>
        <v>0</v>
      </c>
      <c r="BD298" s="8">
        <f>R298</f>
        <v>0</v>
      </c>
      <c r="BE298" s="8" t="e">
        <f>#REF!</f>
        <v>#REF!</v>
      </c>
      <c r="BF298" s="8" t="e">
        <f>#REF!</f>
        <v>#REF!</v>
      </c>
      <c r="BG298" s="8">
        <f aca="true" t="shared" si="64" ref="BG298:BY298">S298</f>
        <v>0</v>
      </c>
      <c r="BH298" s="8">
        <f t="shared" si="64"/>
        <v>0</v>
      </c>
      <c r="BI298" s="8">
        <f t="shared" si="64"/>
        <v>0</v>
      </c>
      <c r="BJ298" s="8">
        <f t="shared" si="64"/>
        <v>0</v>
      </c>
      <c r="BK298" s="8">
        <f t="shared" si="64"/>
        <v>0</v>
      </c>
      <c r="BL298" s="8">
        <f t="shared" si="64"/>
        <v>0</v>
      </c>
      <c r="BM298" s="8">
        <f t="shared" si="64"/>
        <v>0</v>
      </c>
      <c r="BN298" s="8">
        <f t="shared" si="64"/>
        <v>0</v>
      </c>
      <c r="BO298" s="8">
        <f t="shared" si="64"/>
        <v>0</v>
      </c>
      <c r="BP298" s="8">
        <f t="shared" si="64"/>
        <v>0</v>
      </c>
      <c r="BQ298" s="8">
        <f t="shared" si="64"/>
        <v>0</v>
      </c>
      <c r="BR298" s="8">
        <f t="shared" si="64"/>
        <v>0</v>
      </c>
      <c r="BS298" s="8">
        <f t="shared" si="64"/>
        <v>0</v>
      </c>
      <c r="BT298" s="8">
        <f t="shared" si="64"/>
        <v>0</v>
      </c>
      <c r="BU298" s="8">
        <f t="shared" si="64"/>
        <v>0</v>
      </c>
      <c r="BV298" s="8">
        <f t="shared" si="64"/>
        <v>0</v>
      </c>
      <c r="BW298" s="8">
        <f t="shared" si="64"/>
        <v>0</v>
      </c>
      <c r="BX298" s="8">
        <f t="shared" si="64"/>
        <v>0</v>
      </c>
      <c r="BY298" s="8">
        <f t="shared" si="64"/>
        <v>0</v>
      </c>
      <c r="BZ298" s="8"/>
      <c r="CA298" s="8"/>
    </row>
    <row r="299" spans="2:37" s="1" customFormat="1" ht="10.5" thickBot="1">
      <c r="B299" s="62"/>
      <c r="C299" s="73"/>
      <c r="D299" s="17"/>
      <c r="E299" s="17"/>
      <c r="F299" s="18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1"/>
      <c r="T299" s="11"/>
      <c r="U299" s="11"/>
      <c r="V299" s="11"/>
      <c r="W299" s="11"/>
      <c r="X299" s="11"/>
      <c r="Y299" s="43"/>
      <c r="Z299" s="11"/>
      <c r="AA299" s="44"/>
      <c r="AB299" s="11"/>
      <c r="AC299" s="11"/>
      <c r="AD299" s="11"/>
      <c r="AE299" s="43"/>
      <c r="AF299" s="11"/>
      <c r="AG299" s="44"/>
      <c r="AH299" s="11"/>
      <c r="AI299" s="19"/>
      <c r="AJ299" s="31"/>
      <c r="AK299" s="16">
        <f t="shared" si="52"/>
        <v>0</v>
      </c>
    </row>
    <row r="300" spans="2:79" s="1" customFormat="1" ht="10.5" thickBot="1">
      <c r="B300" s="61" t="s">
        <v>297</v>
      </c>
      <c r="C300" s="72"/>
      <c r="D300" s="12">
        <f aca="true" t="shared" si="65" ref="D300:Y300">SUM(D301:D306)</f>
        <v>0</v>
      </c>
      <c r="E300" s="13">
        <f t="shared" si="65"/>
        <v>3090.6470000000004</v>
      </c>
      <c r="F300" s="14">
        <f t="shared" si="65"/>
        <v>3451.808</v>
      </c>
      <c r="G300" s="13">
        <f t="shared" si="65"/>
        <v>0</v>
      </c>
      <c r="H300" s="13">
        <f t="shared" si="65"/>
        <v>11043.06872</v>
      </c>
      <c r="I300" s="13">
        <f t="shared" si="65"/>
        <v>0</v>
      </c>
      <c r="J300" s="13">
        <f t="shared" si="65"/>
        <v>0</v>
      </c>
      <c r="K300" s="13">
        <f t="shared" si="65"/>
        <v>133.65</v>
      </c>
      <c r="L300" s="13">
        <f t="shared" si="65"/>
        <v>26.903</v>
      </c>
      <c r="M300" s="13">
        <f t="shared" si="65"/>
        <v>1757.5799299999999</v>
      </c>
      <c r="N300" s="13">
        <f t="shared" si="65"/>
        <v>0</v>
      </c>
      <c r="O300" s="13">
        <f t="shared" si="65"/>
        <v>0</v>
      </c>
      <c r="P300" s="13">
        <f t="shared" si="65"/>
        <v>0</v>
      </c>
      <c r="Q300" s="13">
        <f t="shared" si="65"/>
        <v>0</v>
      </c>
      <c r="R300" s="13">
        <f t="shared" si="65"/>
        <v>0</v>
      </c>
      <c r="S300" s="15">
        <f t="shared" si="65"/>
        <v>642.9</v>
      </c>
      <c r="T300" s="15">
        <f t="shared" si="65"/>
        <v>0</v>
      </c>
      <c r="U300" s="15">
        <f t="shared" si="65"/>
        <v>0</v>
      </c>
      <c r="V300" s="15">
        <f t="shared" si="65"/>
        <v>0</v>
      </c>
      <c r="W300" s="15">
        <f t="shared" si="65"/>
        <v>0</v>
      </c>
      <c r="X300" s="15">
        <f t="shared" si="65"/>
        <v>0</v>
      </c>
      <c r="Y300" s="42">
        <f t="shared" si="65"/>
        <v>0</v>
      </c>
      <c r="Z300" s="15"/>
      <c r="AA300" s="30"/>
      <c r="AB300" s="36">
        <f>SUM(AB301:AB306)</f>
        <v>0</v>
      </c>
      <c r="AC300" s="15"/>
      <c r="AD300" s="15"/>
      <c r="AE300" s="56">
        <f aca="true" t="shared" si="66" ref="AE300:AJ300">SUM(AE301:AE306)</f>
        <v>21290.487</v>
      </c>
      <c r="AF300" s="13">
        <f t="shared" si="66"/>
        <v>2165.03</v>
      </c>
      <c r="AG300" s="15">
        <f t="shared" si="66"/>
        <v>19125.457</v>
      </c>
      <c r="AH300" s="56">
        <f t="shared" si="66"/>
        <v>295.166</v>
      </c>
      <c r="AI300" s="13">
        <f t="shared" si="66"/>
        <v>0</v>
      </c>
      <c r="AJ300" s="30">
        <f t="shared" si="66"/>
        <v>295.166</v>
      </c>
      <c r="AK300" s="55">
        <f t="shared" si="52"/>
        <v>41732.20965</v>
      </c>
      <c r="AM300" s="8">
        <f aca="true" t="shared" si="67" ref="AM300:AX300">D300</f>
        <v>0</v>
      </c>
      <c r="AN300" s="8">
        <f t="shared" si="67"/>
        <v>3090.6470000000004</v>
      </c>
      <c r="AO300" s="8">
        <f t="shared" si="67"/>
        <v>3451.808</v>
      </c>
      <c r="AP300" s="8">
        <f t="shared" si="67"/>
        <v>0</v>
      </c>
      <c r="AQ300" s="8">
        <f t="shared" si="67"/>
        <v>11043.06872</v>
      </c>
      <c r="AR300" s="8">
        <f t="shared" si="67"/>
        <v>0</v>
      </c>
      <c r="AS300" s="8">
        <f t="shared" si="67"/>
        <v>0</v>
      </c>
      <c r="AT300" s="8">
        <f t="shared" si="67"/>
        <v>133.65</v>
      </c>
      <c r="AU300" s="8">
        <f t="shared" si="67"/>
        <v>26.903</v>
      </c>
      <c r="AV300" s="8">
        <f t="shared" si="67"/>
        <v>1757.5799299999999</v>
      </c>
      <c r="AW300" s="8">
        <f t="shared" si="67"/>
        <v>0</v>
      </c>
      <c r="AX300" s="8">
        <f t="shared" si="67"/>
        <v>0</v>
      </c>
      <c r="AY300" s="8" t="e">
        <f>#REF!</f>
        <v>#REF!</v>
      </c>
      <c r="AZ300" s="8">
        <f>P300</f>
        <v>0</v>
      </c>
      <c r="BA300" s="8" t="e">
        <f>#REF!</f>
        <v>#REF!</v>
      </c>
      <c r="BB300" s="8" t="e">
        <f>#REF!</f>
        <v>#REF!</v>
      </c>
      <c r="BC300" s="8">
        <f>Q300</f>
        <v>0</v>
      </c>
      <c r="BD300" s="8">
        <f>R300</f>
        <v>0</v>
      </c>
      <c r="BE300" s="8" t="e">
        <f>#REF!</f>
        <v>#REF!</v>
      </c>
      <c r="BF300" s="8" t="e">
        <f>#REF!</f>
        <v>#REF!</v>
      </c>
      <c r="BG300" s="8">
        <f aca="true" t="shared" si="68" ref="BG300:BY300">S300</f>
        <v>642.9</v>
      </c>
      <c r="BH300" s="8">
        <f t="shared" si="68"/>
        <v>0</v>
      </c>
      <c r="BI300" s="8">
        <f t="shared" si="68"/>
        <v>0</v>
      </c>
      <c r="BJ300" s="8">
        <f t="shared" si="68"/>
        <v>0</v>
      </c>
      <c r="BK300" s="8">
        <f t="shared" si="68"/>
        <v>0</v>
      </c>
      <c r="BL300" s="8">
        <f t="shared" si="68"/>
        <v>0</v>
      </c>
      <c r="BM300" s="8">
        <f t="shared" si="68"/>
        <v>0</v>
      </c>
      <c r="BN300" s="8">
        <f t="shared" si="68"/>
        <v>0</v>
      </c>
      <c r="BO300" s="8">
        <f t="shared" si="68"/>
        <v>0</v>
      </c>
      <c r="BP300" s="8">
        <f t="shared" si="68"/>
        <v>0</v>
      </c>
      <c r="BQ300" s="8">
        <f t="shared" si="68"/>
        <v>0</v>
      </c>
      <c r="BR300" s="8">
        <f t="shared" si="68"/>
        <v>0</v>
      </c>
      <c r="BS300" s="8">
        <f t="shared" si="68"/>
        <v>21290.487</v>
      </c>
      <c r="BT300" s="8">
        <f t="shared" si="68"/>
        <v>2165.03</v>
      </c>
      <c r="BU300" s="8">
        <f t="shared" si="68"/>
        <v>19125.457</v>
      </c>
      <c r="BV300" s="8">
        <f t="shared" si="68"/>
        <v>295.166</v>
      </c>
      <c r="BW300" s="8">
        <f t="shared" si="68"/>
        <v>0</v>
      </c>
      <c r="BX300" s="8">
        <f t="shared" si="68"/>
        <v>295.166</v>
      </c>
      <c r="BY300" s="8">
        <f t="shared" si="68"/>
        <v>41732.20965</v>
      </c>
      <c r="BZ300" s="8"/>
      <c r="CA300" s="8"/>
    </row>
    <row r="301" spans="1:81" s="1" customFormat="1" ht="13.5" thickBot="1">
      <c r="A301" s="7"/>
      <c r="B301" s="54" t="s">
        <v>291</v>
      </c>
      <c r="C301" s="76" t="s">
        <v>622</v>
      </c>
      <c r="D301" s="20">
        <v>0</v>
      </c>
      <c r="E301" s="20">
        <v>1391.602</v>
      </c>
      <c r="F301" s="20">
        <v>1889.456</v>
      </c>
      <c r="G301" s="20">
        <v>0</v>
      </c>
      <c r="H301" s="20">
        <v>5906.92694</v>
      </c>
      <c r="I301" s="20">
        <v>0</v>
      </c>
      <c r="J301" s="20">
        <v>0</v>
      </c>
      <c r="K301" s="20">
        <v>85.536</v>
      </c>
      <c r="L301" s="20">
        <v>0</v>
      </c>
      <c r="M301" s="20">
        <v>868.45799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34">
        <v>0</v>
      </c>
      <c r="Y301" s="45">
        <v>0</v>
      </c>
      <c r="Z301" s="20">
        <v>0</v>
      </c>
      <c r="AA301" s="46">
        <v>0</v>
      </c>
      <c r="AB301" s="37">
        <v>0</v>
      </c>
      <c r="AC301" s="20">
        <v>0</v>
      </c>
      <c r="AD301" s="34">
        <v>0</v>
      </c>
      <c r="AE301" s="45">
        <v>16203.179</v>
      </c>
      <c r="AF301" s="20">
        <v>0</v>
      </c>
      <c r="AG301" s="46">
        <v>16203.179</v>
      </c>
      <c r="AH301" s="37">
        <v>295.166</v>
      </c>
      <c r="AI301" s="20">
        <v>0</v>
      </c>
      <c r="AJ301" s="20">
        <v>295.166</v>
      </c>
      <c r="AK301" s="16">
        <f t="shared" si="52"/>
        <v>26640.323930000002</v>
      </c>
      <c r="CB301" t="s">
        <v>6</v>
      </c>
      <c r="CC301" t="s">
        <v>7</v>
      </c>
    </row>
    <row r="302" spans="1:81" s="1" customFormat="1" ht="13.5" thickBot="1">
      <c r="A302" s="7"/>
      <c r="B302" s="54" t="s">
        <v>292</v>
      </c>
      <c r="C302" s="76" t="s">
        <v>623</v>
      </c>
      <c r="D302" s="20">
        <v>0</v>
      </c>
      <c r="E302" s="20">
        <v>1467.066</v>
      </c>
      <c r="F302" s="20">
        <v>1562.352</v>
      </c>
      <c r="G302" s="20">
        <v>0</v>
      </c>
      <c r="H302" s="20">
        <v>5136.14178</v>
      </c>
      <c r="I302" s="20">
        <v>0</v>
      </c>
      <c r="J302" s="20">
        <v>0</v>
      </c>
      <c r="K302" s="20">
        <v>48.114</v>
      </c>
      <c r="L302" s="20">
        <v>26.903</v>
      </c>
      <c r="M302" s="20">
        <v>889.12194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34">
        <v>0</v>
      </c>
      <c r="Y302" s="45">
        <v>0</v>
      </c>
      <c r="Z302" s="20">
        <v>0</v>
      </c>
      <c r="AA302" s="46">
        <v>0</v>
      </c>
      <c r="AB302" s="37">
        <v>0</v>
      </c>
      <c r="AC302" s="20">
        <v>0</v>
      </c>
      <c r="AD302" s="34">
        <v>0</v>
      </c>
      <c r="AE302" s="45">
        <v>5087.308</v>
      </c>
      <c r="AF302" s="20">
        <v>2165.03</v>
      </c>
      <c r="AG302" s="46">
        <v>2922.278</v>
      </c>
      <c r="AH302" s="37">
        <v>0</v>
      </c>
      <c r="AI302" s="20">
        <v>0</v>
      </c>
      <c r="AJ302" s="20">
        <v>0</v>
      </c>
      <c r="AK302" s="16">
        <f t="shared" si="52"/>
        <v>14217.006720000001</v>
      </c>
      <c r="CB302" t="s">
        <v>6</v>
      </c>
      <c r="CC302" t="s">
        <v>7</v>
      </c>
    </row>
    <row r="303" spans="1:81" s="1" customFormat="1" ht="21" thickBot="1">
      <c r="A303" s="7"/>
      <c r="B303" s="54" t="s">
        <v>293</v>
      </c>
      <c r="C303" s="76" t="s">
        <v>624</v>
      </c>
      <c r="D303" s="20">
        <v>0</v>
      </c>
      <c r="E303" s="20">
        <v>7.684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34">
        <v>0</v>
      </c>
      <c r="Y303" s="45">
        <v>0</v>
      </c>
      <c r="Z303" s="20">
        <v>0</v>
      </c>
      <c r="AA303" s="46">
        <v>0</v>
      </c>
      <c r="AB303" s="37">
        <v>0</v>
      </c>
      <c r="AC303" s="20">
        <v>0</v>
      </c>
      <c r="AD303" s="34">
        <v>0</v>
      </c>
      <c r="AE303" s="45">
        <v>0</v>
      </c>
      <c r="AF303" s="20">
        <v>0</v>
      </c>
      <c r="AG303" s="46">
        <v>0</v>
      </c>
      <c r="AH303" s="37">
        <v>0</v>
      </c>
      <c r="AI303" s="20">
        <v>0</v>
      </c>
      <c r="AJ303" s="20">
        <v>0</v>
      </c>
      <c r="AK303" s="16">
        <f t="shared" si="52"/>
        <v>7.684</v>
      </c>
      <c r="CB303" t="s">
        <v>6</v>
      </c>
      <c r="CC303" t="s">
        <v>7</v>
      </c>
    </row>
    <row r="304" spans="1:81" s="1" customFormat="1" ht="21" thickBot="1">
      <c r="A304" s="7"/>
      <c r="B304" s="54" t="s">
        <v>294</v>
      </c>
      <c r="C304" s="76" t="s">
        <v>625</v>
      </c>
      <c r="D304" s="20">
        <v>0</v>
      </c>
      <c r="E304" s="20">
        <v>19.702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34">
        <v>0</v>
      </c>
      <c r="Y304" s="45">
        <v>0</v>
      </c>
      <c r="Z304" s="20">
        <v>0</v>
      </c>
      <c r="AA304" s="46">
        <v>0</v>
      </c>
      <c r="AB304" s="37">
        <v>0</v>
      </c>
      <c r="AC304" s="20">
        <v>0</v>
      </c>
      <c r="AD304" s="34">
        <v>0</v>
      </c>
      <c r="AE304" s="45">
        <v>0</v>
      </c>
      <c r="AF304" s="20">
        <v>0</v>
      </c>
      <c r="AG304" s="46">
        <v>0</v>
      </c>
      <c r="AH304" s="37">
        <v>0</v>
      </c>
      <c r="AI304" s="20">
        <v>0</v>
      </c>
      <c r="AJ304" s="20">
        <v>0</v>
      </c>
      <c r="AK304" s="16">
        <f t="shared" si="52"/>
        <v>19.702</v>
      </c>
      <c r="CB304" t="s">
        <v>6</v>
      </c>
      <c r="CC304" t="s">
        <v>7</v>
      </c>
    </row>
    <row r="305" spans="1:81" s="1" customFormat="1" ht="13.5" thickBot="1">
      <c r="A305" s="7"/>
      <c r="B305" s="54" t="s">
        <v>295</v>
      </c>
      <c r="C305" s="76" t="s">
        <v>626</v>
      </c>
      <c r="D305" s="20">
        <v>0</v>
      </c>
      <c r="E305" s="20">
        <v>204.593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34">
        <v>0</v>
      </c>
      <c r="Y305" s="45">
        <v>0</v>
      </c>
      <c r="Z305" s="20">
        <v>0</v>
      </c>
      <c r="AA305" s="46">
        <v>0</v>
      </c>
      <c r="AB305" s="37">
        <v>0</v>
      </c>
      <c r="AC305" s="20">
        <v>0</v>
      </c>
      <c r="AD305" s="34">
        <v>0</v>
      </c>
      <c r="AE305" s="45">
        <v>0</v>
      </c>
      <c r="AF305" s="20">
        <v>0</v>
      </c>
      <c r="AG305" s="46">
        <v>0</v>
      </c>
      <c r="AH305" s="37">
        <v>0</v>
      </c>
      <c r="AI305" s="20">
        <v>0</v>
      </c>
      <c r="AJ305" s="20">
        <v>0</v>
      </c>
      <c r="AK305" s="16">
        <f t="shared" si="52"/>
        <v>204.593</v>
      </c>
      <c r="CB305" t="s">
        <v>6</v>
      </c>
      <c r="CC305" t="s">
        <v>7</v>
      </c>
    </row>
    <row r="306" spans="1:81" s="1" customFormat="1" ht="41.25" thickBot="1">
      <c r="A306" s="7"/>
      <c r="B306" s="54" t="s">
        <v>296</v>
      </c>
      <c r="C306" s="76" t="s">
        <v>627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642.9</v>
      </c>
      <c r="T306" s="20">
        <v>0</v>
      </c>
      <c r="U306" s="20">
        <v>0</v>
      </c>
      <c r="V306" s="20">
        <v>0</v>
      </c>
      <c r="W306" s="20">
        <v>0</v>
      </c>
      <c r="X306" s="34">
        <v>0</v>
      </c>
      <c r="Y306" s="45">
        <v>0</v>
      </c>
      <c r="Z306" s="20">
        <v>0</v>
      </c>
      <c r="AA306" s="46">
        <v>0</v>
      </c>
      <c r="AB306" s="37">
        <v>0</v>
      </c>
      <c r="AC306" s="20">
        <v>0</v>
      </c>
      <c r="AD306" s="34">
        <v>0</v>
      </c>
      <c r="AE306" s="45">
        <v>0</v>
      </c>
      <c r="AF306" s="20">
        <v>0</v>
      </c>
      <c r="AG306" s="46">
        <v>0</v>
      </c>
      <c r="AH306" s="37">
        <v>0</v>
      </c>
      <c r="AI306" s="20">
        <v>0</v>
      </c>
      <c r="AJ306" s="20">
        <v>0</v>
      </c>
      <c r="AK306" s="16">
        <f t="shared" si="52"/>
        <v>642.9</v>
      </c>
      <c r="CB306" t="s">
        <v>6</v>
      </c>
      <c r="CC306" t="s">
        <v>7</v>
      </c>
    </row>
    <row r="307" spans="2:79" s="1" customFormat="1" ht="10.5" thickBot="1">
      <c r="B307" s="61" t="s">
        <v>306</v>
      </c>
      <c r="C307" s="72"/>
      <c r="D307" s="12">
        <f aca="true" t="shared" si="69" ref="D307:Y307">SUM(D308:D315)</f>
        <v>18.837</v>
      </c>
      <c r="E307" s="13">
        <f t="shared" si="69"/>
        <v>1532.4879999999998</v>
      </c>
      <c r="F307" s="14">
        <f t="shared" si="69"/>
        <v>1767</v>
      </c>
      <c r="G307" s="13">
        <f t="shared" si="69"/>
        <v>0</v>
      </c>
      <c r="H307" s="13">
        <f t="shared" si="69"/>
        <v>8363.43348</v>
      </c>
      <c r="I307" s="13">
        <f t="shared" si="69"/>
        <v>0</v>
      </c>
      <c r="J307" s="13">
        <f t="shared" si="69"/>
        <v>3399.48</v>
      </c>
      <c r="K307" s="13">
        <f t="shared" si="69"/>
        <v>237.897</v>
      </c>
      <c r="L307" s="13">
        <f t="shared" si="69"/>
        <v>13.451</v>
      </c>
      <c r="M307" s="13">
        <f t="shared" si="69"/>
        <v>0</v>
      </c>
      <c r="N307" s="13">
        <f t="shared" si="69"/>
        <v>0</v>
      </c>
      <c r="O307" s="13">
        <f t="shared" si="69"/>
        <v>0</v>
      </c>
      <c r="P307" s="13">
        <f t="shared" si="69"/>
        <v>0</v>
      </c>
      <c r="Q307" s="13">
        <f t="shared" si="69"/>
        <v>0</v>
      </c>
      <c r="R307" s="13">
        <f t="shared" si="69"/>
        <v>0</v>
      </c>
      <c r="S307" s="15">
        <f t="shared" si="69"/>
        <v>0</v>
      </c>
      <c r="T307" s="15">
        <f t="shared" si="69"/>
        <v>0</v>
      </c>
      <c r="U307" s="15">
        <f t="shared" si="69"/>
        <v>0</v>
      </c>
      <c r="V307" s="15">
        <f t="shared" si="69"/>
        <v>0</v>
      </c>
      <c r="W307" s="15">
        <f t="shared" si="69"/>
        <v>0</v>
      </c>
      <c r="X307" s="15">
        <f t="shared" si="69"/>
        <v>0</v>
      </c>
      <c r="Y307" s="42">
        <f t="shared" si="69"/>
        <v>0</v>
      </c>
      <c r="Z307" s="15"/>
      <c r="AA307" s="30"/>
      <c r="AB307" s="36">
        <f>SUM(AB308:AB315)</f>
        <v>0</v>
      </c>
      <c r="AC307" s="15"/>
      <c r="AD307" s="15"/>
      <c r="AE307" s="56">
        <f aca="true" t="shared" si="70" ref="AE307:AJ307">SUM(AE308:AE315)</f>
        <v>8859.675</v>
      </c>
      <c r="AF307" s="13">
        <f t="shared" si="70"/>
        <v>5241.318</v>
      </c>
      <c r="AG307" s="15">
        <f t="shared" si="70"/>
        <v>3618.357</v>
      </c>
      <c r="AH307" s="56">
        <f t="shared" si="70"/>
        <v>627.267</v>
      </c>
      <c r="AI307" s="13">
        <f t="shared" si="70"/>
        <v>148.107</v>
      </c>
      <c r="AJ307" s="30">
        <f t="shared" si="70"/>
        <v>479.16</v>
      </c>
      <c r="AK307" s="55">
        <f t="shared" si="52"/>
        <v>24819.52848</v>
      </c>
      <c r="AM307" s="8">
        <f aca="true" t="shared" si="71" ref="AM307:AX307">D307</f>
        <v>18.837</v>
      </c>
      <c r="AN307" s="8">
        <f t="shared" si="71"/>
        <v>1532.4879999999998</v>
      </c>
      <c r="AO307" s="8">
        <f t="shared" si="71"/>
        <v>1767</v>
      </c>
      <c r="AP307" s="8">
        <f t="shared" si="71"/>
        <v>0</v>
      </c>
      <c r="AQ307" s="8">
        <f t="shared" si="71"/>
        <v>8363.43348</v>
      </c>
      <c r="AR307" s="8">
        <f t="shared" si="71"/>
        <v>0</v>
      </c>
      <c r="AS307" s="8">
        <f t="shared" si="71"/>
        <v>3399.48</v>
      </c>
      <c r="AT307" s="8">
        <f t="shared" si="71"/>
        <v>237.897</v>
      </c>
      <c r="AU307" s="8">
        <f t="shared" si="71"/>
        <v>13.451</v>
      </c>
      <c r="AV307" s="8">
        <f t="shared" si="71"/>
        <v>0</v>
      </c>
      <c r="AW307" s="8">
        <f t="shared" si="71"/>
        <v>0</v>
      </c>
      <c r="AX307" s="8">
        <f t="shared" si="71"/>
        <v>0</v>
      </c>
      <c r="AY307" s="8" t="e">
        <f>#REF!</f>
        <v>#REF!</v>
      </c>
      <c r="AZ307" s="8">
        <f>P307</f>
        <v>0</v>
      </c>
      <c r="BA307" s="8" t="e">
        <f>#REF!</f>
        <v>#REF!</v>
      </c>
      <c r="BB307" s="8" t="e">
        <f>#REF!</f>
        <v>#REF!</v>
      </c>
      <c r="BC307" s="8">
        <f>Q307</f>
        <v>0</v>
      </c>
      <c r="BD307" s="8">
        <f>R307</f>
        <v>0</v>
      </c>
      <c r="BE307" s="8" t="e">
        <f>#REF!</f>
        <v>#REF!</v>
      </c>
      <c r="BF307" s="8" t="e">
        <f>#REF!</f>
        <v>#REF!</v>
      </c>
      <c r="BG307" s="8">
        <f aca="true" t="shared" si="72" ref="BG307:BY307">S307</f>
        <v>0</v>
      </c>
      <c r="BH307" s="8">
        <f t="shared" si="72"/>
        <v>0</v>
      </c>
      <c r="BI307" s="8">
        <f t="shared" si="72"/>
        <v>0</v>
      </c>
      <c r="BJ307" s="8">
        <f t="shared" si="72"/>
        <v>0</v>
      </c>
      <c r="BK307" s="8">
        <f t="shared" si="72"/>
        <v>0</v>
      </c>
      <c r="BL307" s="8">
        <f t="shared" si="72"/>
        <v>0</v>
      </c>
      <c r="BM307" s="8">
        <f t="shared" si="72"/>
        <v>0</v>
      </c>
      <c r="BN307" s="8">
        <f t="shared" si="72"/>
        <v>0</v>
      </c>
      <c r="BO307" s="8">
        <f t="shared" si="72"/>
        <v>0</v>
      </c>
      <c r="BP307" s="8">
        <f t="shared" si="72"/>
        <v>0</v>
      </c>
      <c r="BQ307" s="8">
        <f t="shared" si="72"/>
        <v>0</v>
      </c>
      <c r="BR307" s="8">
        <f t="shared" si="72"/>
        <v>0</v>
      </c>
      <c r="BS307" s="8">
        <f t="shared" si="72"/>
        <v>8859.675</v>
      </c>
      <c r="BT307" s="8">
        <f t="shared" si="72"/>
        <v>5241.318</v>
      </c>
      <c r="BU307" s="8">
        <f t="shared" si="72"/>
        <v>3618.357</v>
      </c>
      <c r="BV307" s="8">
        <f t="shared" si="72"/>
        <v>627.267</v>
      </c>
      <c r="BW307" s="8">
        <f t="shared" si="72"/>
        <v>148.107</v>
      </c>
      <c r="BX307" s="8">
        <f t="shared" si="72"/>
        <v>479.16</v>
      </c>
      <c r="BY307" s="8">
        <f t="shared" si="72"/>
        <v>24819.52848</v>
      </c>
      <c r="BZ307" s="8"/>
      <c r="CA307" s="8"/>
    </row>
    <row r="308" spans="1:81" s="1" customFormat="1" ht="13.5" thickBot="1">
      <c r="A308" s="7"/>
      <c r="B308" s="54" t="s">
        <v>298</v>
      </c>
      <c r="C308" s="76" t="s">
        <v>628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34">
        <v>0</v>
      </c>
      <c r="Y308" s="45">
        <v>0</v>
      </c>
      <c r="Z308" s="20">
        <v>0</v>
      </c>
      <c r="AA308" s="46">
        <v>0</v>
      </c>
      <c r="AB308" s="37">
        <v>0</v>
      </c>
      <c r="AC308" s="20">
        <v>0</v>
      </c>
      <c r="AD308" s="34">
        <v>0</v>
      </c>
      <c r="AE308" s="45">
        <v>3387.862</v>
      </c>
      <c r="AF308" s="20">
        <v>3387.862</v>
      </c>
      <c r="AG308" s="46">
        <v>0</v>
      </c>
      <c r="AH308" s="37">
        <v>0</v>
      </c>
      <c r="AI308" s="20">
        <v>0</v>
      </c>
      <c r="AJ308" s="20">
        <v>0</v>
      </c>
      <c r="AK308" s="16">
        <f t="shared" si="52"/>
        <v>3387.862</v>
      </c>
      <c r="CB308" t="s">
        <v>6</v>
      </c>
      <c r="CC308" t="s">
        <v>7</v>
      </c>
    </row>
    <row r="309" spans="1:81" s="1" customFormat="1" ht="13.5" thickBot="1">
      <c r="A309" s="7"/>
      <c r="B309" s="54" t="s">
        <v>299</v>
      </c>
      <c r="C309" s="76" t="s">
        <v>629</v>
      </c>
      <c r="D309" s="20">
        <v>0</v>
      </c>
      <c r="E309" s="20">
        <v>576.959</v>
      </c>
      <c r="F309" s="20">
        <v>1767</v>
      </c>
      <c r="G309" s="20">
        <v>0</v>
      </c>
      <c r="H309" s="20">
        <v>3521.67262</v>
      </c>
      <c r="I309" s="20">
        <v>0</v>
      </c>
      <c r="J309" s="20">
        <v>0</v>
      </c>
      <c r="K309" s="20">
        <v>61.479</v>
      </c>
      <c r="L309" s="20">
        <v>13.451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34">
        <v>0</v>
      </c>
      <c r="Y309" s="45">
        <v>0</v>
      </c>
      <c r="Z309" s="20">
        <v>0</v>
      </c>
      <c r="AA309" s="46">
        <v>0</v>
      </c>
      <c r="AB309" s="37">
        <v>0</v>
      </c>
      <c r="AC309" s="20">
        <v>0</v>
      </c>
      <c r="AD309" s="34">
        <v>0</v>
      </c>
      <c r="AE309" s="45">
        <v>3728.375</v>
      </c>
      <c r="AF309" s="20">
        <v>1211.782</v>
      </c>
      <c r="AG309" s="46">
        <v>2516.593</v>
      </c>
      <c r="AH309" s="37">
        <v>148.107</v>
      </c>
      <c r="AI309" s="20">
        <v>148.107</v>
      </c>
      <c r="AJ309" s="20">
        <v>0</v>
      </c>
      <c r="AK309" s="16">
        <f t="shared" si="52"/>
        <v>9817.04362</v>
      </c>
      <c r="CB309" t="s">
        <v>6</v>
      </c>
      <c r="CC309" t="s">
        <v>7</v>
      </c>
    </row>
    <row r="310" spans="1:81" s="1" customFormat="1" ht="21" thickBot="1">
      <c r="A310" s="7"/>
      <c r="B310" s="54" t="s">
        <v>300</v>
      </c>
      <c r="C310" s="76" t="s">
        <v>630</v>
      </c>
      <c r="D310" s="20">
        <v>0</v>
      </c>
      <c r="E310" s="20">
        <v>838.85</v>
      </c>
      <c r="F310" s="20">
        <v>0</v>
      </c>
      <c r="G310" s="20">
        <v>0</v>
      </c>
      <c r="H310" s="20">
        <v>4841.76086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34">
        <v>0</v>
      </c>
      <c r="Y310" s="45">
        <v>0</v>
      </c>
      <c r="Z310" s="20">
        <v>0</v>
      </c>
      <c r="AA310" s="46">
        <v>0</v>
      </c>
      <c r="AB310" s="37">
        <v>0</v>
      </c>
      <c r="AC310" s="20">
        <v>0</v>
      </c>
      <c r="AD310" s="34">
        <v>0</v>
      </c>
      <c r="AE310" s="45">
        <v>1743.438</v>
      </c>
      <c r="AF310" s="20">
        <v>641.674</v>
      </c>
      <c r="AG310" s="46">
        <v>1101.764</v>
      </c>
      <c r="AH310" s="37">
        <v>479.16</v>
      </c>
      <c r="AI310" s="20">
        <v>0</v>
      </c>
      <c r="AJ310" s="20">
        <v>479.16</v>
      </c>
      <c r="AK310" s="16">
        <f t="shared" si="52"/>
        <v>7903.208860000001</v>
      </c>
      <c r="CB310" t="s">
        <v>6</v>
      </c>
      <c r="CC310" t="s">
        <v>7</v>
      </c>
    </row>
    <row r="311" spans="1:81" s="1" customFormat="1" ht="13.5" thickBot="1">
      <c r="A311" s="7"/>
      <c r="B311" s="54" t="s">
        <v>301</v>
      </c>
      <c r="C311" s="76" t="s">
        <v>631</v>
      </c>
      <c r="D311" s="20">
        <v>0</v>
      </c>
      <c r="E311" s="20">
        <v>112.502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176.418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34">
        <v>0</v>
      </c>
      <c r="Y311" s="45">
        <v>0</v>
      </c>
      <c r="Z311" s="20">
        <v>0</v>
      </c>
      <c r="AA311" s="46">
        <v>0</v>
      </c>
      <c r="AB311" s="37">
        <v>0</v>
      </c>
      <c r="AC311" s="20">
        <v>0</v>
      </c>
      <c r="AD311" s="34">
        <v>0</v>
      </c>
      <c r="AE311" s="45">
        <v>0</v>
      </c>
      <c r="AF311" s="20">
        <v>0</v>
      </c>
      <c r="AG311" s="46">
        <v>0</v>
      </c>
      <c r="AH311" s="37">
        <v>0</v>
      </c>
      <c r="AI311" s="20">
        <v>0</v>
      </c>
      <c r="AJ311" s="20">
        <v>0</v>
      </c>
      <c r="AK311" s="16">
        <f t="shared" si="52"/>
        <v>288.92</v>
      </c>
      <c r="CB311" t="s">
        <v>6</v>
      </c>
      <c r="CC311" t="s">
        <v>7</v>
      </c>
    </row>
    <row r="312" spans="1:81" s="1" customFormat="1" ht="13.5" thickBot="1">
      <c r="A312" s="7"/>
      <c r="B312" s="54" t="s">
        <v>302</v>
      </c>
      <c r="C312" s="76" t="s">
        <v>632</v>
      </c>
      <c r="D312" s="20">
        <v>0</v>
      </c>
      <c r="E312" s="20">
        <v>4.177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34">
        <v>0</v>
      </c>
      <c r="Y312" s="45">
        <v>0</v>
      </c>
      <c r="Z312" s="20">
        <v>0</v>
      </c>
      <c r="AA312" s="46">
        <v>0</v>
      </c>
      <c r="AB312" s="37">
        <v>0</v>
      </c>
      <c r="AC312" s="20">
        <v>0</v>
      </c>
      <c r="AD312" s="34">
        <v>0</v>
      </c>
      <c r="AE312" s="45">
        <v>0</v>
      </c>
      <c r="AF312" s="20">
        <v>0</v>
      </c>
      <c r="AG312" s="46">
        <v>0</v>
      </c>
      <c r="AH312" s="37">
        <v>0</v>
      </c>
      <c r="AI312" s="20">
        <v>0</v>
      </c>
      <c r="AJ312" s="20">
        <v>0</v>
      </c>
      <c r="AK312" s="16">
        <f t="shared" si="52"/>
        <v>4.177</v>
      </c>
      <c r="CB312" t="s">
        <v>6</v>
      </c>
      <c r="CC312" t="s">
        <v>7</v>
      </c>
    </row>
    <row r="313" spans="1:81" s="1" customFormat="1" ht="21" thickBot="1">
      <c r="A313" s="7"/>
      <c r="B313" s="54" t="s">
        <v>303</v>
      </c>
      <c r="C313" s="76" t="s">
        <v>633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3399.48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34">
        <v>0</v>
      </c>
      <c r="Y313" s="45">
        <v>0</v>
      </c>
      <c r="Z313" s="20">
        <v>0</v>
      </c>
      <c r="AA313" s="46">
        <v>0</v>
      </c>
      <c r="AB313" s="37">
        <v>0</v>
      </c>
      <c r="AC313" s="20">
        <v>0</v>
      </c>
      <c r="AD313" s="34">
        <v>0</v>
      </c>
      <c r="AE313" s="45">
        <v>0</v>
      </c>
      <c r="AF313" s="20">
        <v>0</v>
      </c>
      <c r="AG313" s="46">
        <v>0</v>
      </c>
      <c r="AH313" s="37">
        <v>0</v>
      </c>
      <c r="AI313" s="20">
        <v>0</v>
      </c>
      <c r="AJ313" s="20">
        <v>0</v>
      </c>
      <c r="AK313" s="16">
        <f t="shared" si="52"/>
        <v>3399.48</v>
      </c>
      <c r="CB313" t="s">
        <v>6</v>
      </c>
      <c r="CC313" t="s">
        <v>7</v>
      </c>
    </row>
    <row r="314" spans="1:81" s="1" customFormat="1" ht="13.5" thickBot="1">
      <c r="A314" s="7"/>
      <c r="B314" s="54" t="s">
        <v>304</v>
      </c>
      <c r="C314" s="76" t="s">
        <v>634</v>
      </c>
      <c r="D314" s="20">
        <v>4.291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34">
        <v>0</v>
      </c>
      <c r="Y314" s="45">
        <v>0</v>
      </c>
      <c r="Z314" s="20">
        <v>0</v>
      </c>
      <c r="AA314" s="46">
        <v>0</v>
      </c>
      <c r="AB314" s="37">
        <v>0</v>
      </c>
      <c r="AC314" s="20">
        <v>0</v>
      </c>
      <c r="AD314" s="34">
        <v>0</v>
      </c>
      <c r="AE314" s="45">
        <v>0</v>
      </c>
      <c r="AF314" s="20">
        <v>0</v>
      </c>
      <c r="AG314" s="46">
        <v>0</v>
      </c>
      <c r="AH314" s="37">
        <v>0</v>
      </c>
      <c r="AI314" s="20">
        <v>0</v>
      </c>
      <c r="AJ314" s="20">
        <v>0</v>
      </c>
      <c r="AK314" s="16">
        <f t="shared" si="52"/>
        <v>4.291</v>
      </c>
      <c r="CB314" t="s">
        <v>6</v>
      </c>
      <c r="CC314" t="s">
        <v>7</v>
      </c>
    </row>
    <row r="315" spans="1:81" s="1" customFormat="1" ht="13.5" thickBot="1">
      <c r="A315" s="7"/>
      <c r="B315" s="54" t="s">
        <v>305</v>
      </c>
      <c r="C315" s="76" t="s">
        <v>635</v>
      </c>
      <c r="D315" s="20">
        <v>14.546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34">
        <v>0</v>
      </c>
      <c r="Y315" s="45">
        <v>0</v>
      </c>
      <c r="Z315" s="20">
        <v>0</v>
      </c>
      <c r="AA315" s="46">
        <v>0</v>
      </c>
      <c r="AB315" s="37">
        <v>0</v>
      </c>
      <c r="AC315" s="20">
        <v>0</v>
      </c>
      <c r="AD315" s="34">
        <v>0</v>
      </c>
      <c r="AE315" s="45">
        <v>0</v>
      </c>
      <c r="AF315" s="20">
        <v>0</v>
      </c>
      <c r="AG315" s="46">
        <v>0</v>
      </c>
      <c r="AH315" s="37">
        <v>0</v>
      </c>
      <c r="AI315" s="20">
        <v>0</v>
      </c>
      <c r="AJ315" s="20">
        <v>0</v>
      </c>
      <c r="AK315" s="16">
        <f t="shared" si="52"/>
        <v>14.546</v>
      </c>
      <c r="CB315" t="s">
        <v>6</v>
      </c>
      <c r="CC315" t="s">
        <v>7</v>
      </c>
    </row>
    <row r="316" spans="2:79" s="1" customFormat="1" ht="10.5" thickBot="1">
      <c r="B316" s="61" t="s">
        <v>332</v>
      </c>
      <c r="C316" s="72"/>
      <c r="D316" s="12">
        <f aca="true" t="shared" si="73" ref="D316:Y316">SUM(D317:D341)</f>
        <v>265.966</v>
      </c>
      <c r="E316" s="13">
        <f t="shared" si="73"/>
        <v>13834.222</v>
      </c>
      <c r="F316" s="14">
        <f t="shared" si="73"/>
        <v>7895.736</v>
      </c>
      <c r="G316" s="13">
        <f t="shared" si="73"/>
        <v>0</v>
      </c>
      <c r="H316" s="13">
        <f t="shared" si="73"/>
        <v>26415.34272</v>
      </c>
      <c r="I316" s="13">
        <f t="shared" si="73"/>
        <v>1609</v>
      </c>
      <c r="J316" s="13">
        <f t="shared" si="73"/>
        <v>2040</v>
      </c>
      <c r="K316" s="13">
        <f t="shared" si="73"/>
        <v>35.64</v>
      </c>
      <c r="L316" s="13">
        <f t="shared" si="73"/>
        <v>219.70600000000002</v>
      </c>
      <c r="M316" s="13">
        <f t="shared" si="73"/>
        <v>0</v>
      </c>
      <c r="N316" s="13">
        <f t="shared" si="73"/>
        <v>423.84177</v>
      </c>
      <c r="O316" s="13">
        <f t="shared" si="73"/>
        <v>0</v>
      </c>
      <c r="P316" s="13">
        <f t="shared" si="73"/>
        <v>0</v>
      </c>
      <c r="Q316" s="13">
        <f t="shared" si="73"/>
        <v>0</v>
      </c>
      <c r="R316" s="13">
        <f t="shared" si="73"/>
        <v>195.074</v>
      </c>
      <c r="S316" s="15">
        <f t="shared" si="73"/>
        <v>0</v>
      </c>
      <c r="T316" s="15">
        <f t="shared" si="73"/>
        <v>0</v>
      </c>
      <c r="U316" s="15">
        <f t="shared" si="73"/>
        <v>0</v>
      </c>
      <c r="V316" s="15">
        <f t="shared" si="73"/>
        <v>0</v>
      </c>
      <c r="W316" s="15">
        <f t="shared" si="73"/>
        <v>0</v>
      </c>
      <c r="X316" s="15">
        <f t="shared" si="73"/>
        <v>0</v>
      </c>
      <c r="Y316" s="42">
        <f t="shared" si="73"/>
        <v>0</v>
      </c>
      <c r="Z316" s="15"/>
      <c r="AA316" s="30"/>
      <c r="AB316" s="36">
        <f>SUM(AB317:AB341)</f>
        <v>0</v>
      </c>
      <c r="AC316" s="15"/>
      <c r="AD316" s="15"/>
      <c r="AE316" s="56">
        <f aca="true" t="shared" si="74" ref="AE316:AJ316">SUM(AE317:AE341)</f>
        <v>88747.44200000001</v>
      </c>
      <c r="AF316" s="13">
        <f t="shared" si="74"/>
        <v>3519.4700000000003</v>
      </c>
      <c r="AG316" s="15">
        <f t="shared" si="74"/>
        <v>85227.97200000001</v>
      </c>
      <c r="AH316" s="56">
        <f t="shared" si="74"/>
        <v>20292.878</v>
      </c>
      <c r="AI316" s="13">
        <f t="shared" si="74"/>
        <v>14641.247</v>
      </c>
      <c r="AJ316" s="30">
        <f t="shared" si="74"/>
        <v>5651.631000000001</v>
      </c>
      <c r="AK316" s="55">
        <f t="shared" si="52"/>
        <v>161974.84849</v>
      </c>
      <c r="AM316" s="8">
        <f aca="true" t="shared" si="75" ref="AM316:AX316">D316</f>
        <v>265.966</v>
      </c>
      <c r="AN316" s="8">
        <f t="shared" si="75"/>
        <v>13834.222</v>
      </c>
      <c r="AO316" s="8">
        <f t="shared" si="75"/>
        <v>7895.736</v>
      </c>
      <c r="AP316" s="8">
        <f t="shared" si="75"/>
        <v>0</v>
      </c>
      <c r="AQ316" s="8">
        <f t="shared" si="75"/>
        <v>26415.34272</v>
      </c>
      <c r="AR316" s="8">
        <f t="shared" si="75"/>
        <v>1609</v>
      </c>
      <c r="AS316" s="8">
        <f t="shared" si="75"/>
        <v>2040</v>
      </c>
      <c r="AT316" s="8">
        <f t="shared" si="75"/>
        <v>35.64</v>
      </c>
      <c r="AU316" s="8">
        <f t="shared" si="75"/>
        <v>219.70600000000002</v>
      </c>
      <c r="AV316" s="8">
        <f t="shared" si="75"/>
        <v>0</v>
      </c>
      <c r="AW316" s="8">
        <f t="shared" si="75"/>
        <v>423.84177</v>
      </c>
      <c r="AX316" s="8">
        <f t="shared" si="75"/>
        <v>0</v>
      </c>
      <c r="AY316" s="8" t="e">
        <f>#REF!</f>
        <v>#REF!</v>
      </c>
      <c r="AZ316" s="8">
        <f>P316</f>
        <v>0</v>
      </c>
      <c r="BA316" s="8" t="e">
        <f>#REF!</f>
        <v>#REF!</v>
      </c>
      <c r="BB316" s="8" t="e">
        <f>#REF!</f>
        <v>#REF!</v>
      </c>
      <c r="BC316" s="8">
        <f>Q316</f>
        <v>0</v>
      </c>
      <c r="BD316" s="8">
        <f>R316</f>
        <v>195.074</v>
      </c>
      <c r="BE316" s="8" t="e">
        <f>#REF!</f>
        <v>#REF!</v>
      </c>
      <c r="BF316" s="8" t="e">
        <f>#REF!</f>
        <v>#REF!</v>
      </c>
      <c r="BG316" s="8">
        <f aca="true" t="shared" si="76" ref="BG316:BY316">S316</f>
        <v>0</v>
      </c>
      <c r="BH316" s="8">
        <f t="shared" si="76"/>
        <v>0</v>
      </c>
      <c r="BI316" s="8">
        <f t="shared" si="76"/>
        <v>0</v>
      </c>
      <c r="BJ316" s="8">
        <f t="shared" si="76"/>
        <v>0</v>
      </c>
      <c r="BK316" s="8">
        <f t="shared" si="76"/>
        <v>0</v>
      </c>
      <c r="BL316" s="8">
        <f t="shared" si="76"/>
        <v>0</v>
      </c>
      <c r="BM316" s="8">
        <f t="shared" si="76"/>
        <v>0</v>
      </c>
      <c r="BN316" s="8">
        <f t="shared" si="76"/>
        <v>0</v>
      </c>
      <c r="BO316" s="8">
        <f t="shared" si="76"/>
        <v>0</v>
      </c>
      <c r="BP316" s="8">
        <f t="shared" si="76"/>
        <v>0</v>
      </c>
      <c r="BQ316" s="8">
        <f t="shared" si="76"/>
        <v>0</v>
      </c>
      <c r="BR316" s="8">
        <f t="shared" si="76"/>
        <v>0</v>
      </c>
      <c r="BS316" s="8">
        <f t="shared" si="76"/>
        <v>88747.44200000001</v>
      </c>
      <c r="BT316" s="8">
        <f t="shared" si="76"/>
        <v>3519.4700000000003</v>
      </c>
      <c r="BU316" s="8">
        <f t="shared" si="76"/>
        <v>85227.97200000001</v>
      </c>
      <c r="BV316" s="8">
        <f t="shared" si="76"/>
        <v>20292.878</v>
      </c>
      <c r="BW316" s="8">
        <f t="shared" si="76"/>
        <v>14641.247</v>
      </c>
      <c r="BX316" s="8">
        <f t="shared" si="76"/>
        <v>5651.631000000001</v>
      </c>
      <c r="BY316" s="8">
        <f t="shared" si="76"/>
        <v>161974.84849</v>
      </c>
      <c r="BZ316" s="8"/>
      <c r="CA316" s="8"/>
    </row>
    <row r="317" spans="1:81" s="1" customFormat="1" ht="21" thickBot="1">
      <c r="A317" s="7"/>
      <c r="B317" s="54" t="s">
        <v>307</v>
      </c>
      <c r="C317" s="76" t="s">
        <v>636</v>
      </c>
      <c r="D317" s="20">
        <v>2.351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34">
        <v>0</v>
      </c>
      <c r="Y317" s="45">
        <v>0</v>
      </c>
      <c r="Z317" s="20">
        <v>0</v>
      </c>
      <c r="AA317" s="46">
        <v>0</v>
      </c>
      <c r="AB317" s="37">
        <v>0</v>
      </c>
      <c r="AC317" s="20">
        <v>0</v>
      </c>
      <c r="AD317" s="34">
        <v>0</v>
      </c>
      <c r="AE317" s="45">
        <v>0</v>
      </c>
      <c r="AF317" s="20">
        <v>0</v>
      </c>
      <c r="AG317" s="46">
        <v>0</v>
      </c>
      <c r="AH317" s="37">
        <v>0</v>
      </c>
      <c r="AI317" s="20">
        <v>0</v>
      </c>
      <c r="AJ317" s="20">
        <v>0</v>
      </c>
      <c r="AK317" s="16">
        <f t="shared" si="52"/>
        <v>2.351</v>
      </c>
      <c r="CB317" t="s">
        <v>6</v>
      </c>
      <c r="CC317" t="s">
        <v>7</v>
      </c>
    </row>
    <row r="318" spans="1:81" s="1" customFormat="1" ht="13.5" thickBot="1">
      <c r="A318" s="7"/>
      <c r="B318" s="54" t="s">
        <v>308</v>
      </c>
      <c r="C318" s="76" t="s">
        <v>637</v>
      </c>
      <c r="D318" s="20">
        <v>29.455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34">
        <v>0</v>
      </c>
      <c r="Y318" s="45">
        <v>0</v>
      </c>
      <c r="Z318" s="20">
        <v>0</v>
      </c>
      <c r="AA318" s="46">
        <v>0</v>
      </c>
      <c r="AB318" s="37">
        <v>0</v>
      </c>
      <c r="AC318" s="20">
        <v>0</v>
      </c>
      <c r="AD318" s="34">
        <v>0</v>
      </c>
      <c r="AE318" s="45">
        <v>0</v>
      </c>
      <c r="AF318" s="20">
        <v>0</v>
      </c>
      <c r="AG318" s="46">
        <v>0</v>
      </c>
      <c r="AH318" s="37">
        <v>0</v>
      </c>
      <c r="AI318" s="20">
        <v>0</v>
      </c>
      <c r="AJ318" s="20">
        <v>0</v>
      </c>
      <c r="AK318" s="16">
        <f t="shared" si="52"/>
        <v>29.455</v>
      </c>
      <c r="CB318" t="s">
        <v>6</v>
      </c>
      <c r="CC318" t="s">
        <v>7</v>
      </c>
    </row>
    <row r="319" spans="1:81" s="1" customFormat="1" ht="21" thickBot="1">
      <c r="A319" s="7"/>
      <c r="B319" s="54" t="s">
        <v>309</v>
      </c>
      <c r="C319" s="76" t="s">
        <v>638</v>
      </c>
      <c r="D319" s="20">
        <v>32.525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34">
        <v>0</v>
      </c>
      <c r="Y319" s="45">
        <v>0</v>
      </c>
      <c r="Z319" s="20">
        <v>0</v>
      </c>
      <c r="AA319" s="46">
        <v>0</v>
      </c>
      <c r="AB319" s="37">
        <v>0</v>
      </c>
      <c r="AC319" s="20">
        <v>0</v>
      </c>
      <c r="AD319" s="34">
        <v>0</v>
      </c>
      <c r="AE319" s="45">
        <v>0</v>
      </c>
      <c r="AF319" s="20">
        <v>0</v>
      </c>
      <c r="AG319" s="46">
        <v>0</v>
      </c>
      <c r="AH319" s="37">
        <v>0</v>
      </c>
      <c r="AI319" s="20">
        <v>0</v>
      </c>
      <c r="AJ319" s="20">
        <v>0</v>
      </c>
      <c r="AK319" s="16">
        <f t="shared" si="52"/>
        <v>32.525</v>
      </c>
      <c r="CB319" t="s">
        <v>6</v>
      </c>
      <c r="CC319" t="s">
        <v>7</v>
      </c>
    </row>
    <row r="320" spans="1:81" s="1" customFormat="1" ht="41.25" thickBot="1">
      <c r="A320" s="7"/>
      <c r="B320" s="54" t="s">
        <v>310</v>
      </c>
      <c r="C320" s="76" t="s">
        <v>639</v>
      </c>
      <c r="D320" s="20">
        <v>0</v>
      </c>
      <c r="E320" s="20">
        <v>38.336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34">
        <v>0</v>
      </c>
      <c r="Y320" s="45">
        <v>0</v>
      </c>
      <c r="Z320" s="20">
        <v>0</v>
      </c>
      <c r="AA320" s="46">
        <v>0</v>
      </c>
      <c r="AB320" s="37">
        <v>0</v>
      </c>
      <c r="AC320" s="20">
        <v>0</v>
      </c>
      <c r="AD320" s="34">
        <v>0</v>
      </c>
      <c r="AE320" s="45">
        <v>0</v>
      </c>
      <c r="AF320" s="20">
        <v>0</v>
      </c>
      <c r="AG320" s="46">
        <v>0</v>
      </c>
      <c r="AH320" s="37">
        <v>0</v>
      </c>
      <c r="AI320" s="20">
        <v>0</v>
      </c>
      <c r="AJ320" s="20">
        <v>0</v>
      </c>
      <c r="AK320" s="16">
        <f t="shared" si="52"/>
        <v>38.336</v>
      </c>
      <c r="CB320" t="s">
        <v>6</v>
      </c>
      <c r="CC320" t="s">
        <v>7</v>
      </c>
    </row>
    <row r="321" spans="1:81" s="1" customFormat="1" ht="13.5" thickBot="1">
      <c r="A321" s="7"/>
      <c r="B321" s="54" t="s">
        <v>311</v>
      </c>
      <c r="C321" s="76" t="s">
        <v>640</v>
      </c>
      <c r="D321" s="20">
        <v>38.236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34">
        <v>0</v>
      </c>
      <c r="Y321" s="45">
        <v>0</v>
      </c>
      <c r="Z321" s="20">
        <v>0</v>
      </c>
      <c r="AA321" s="46">
        <v>0</v>
      </c>
      <c r="AB321" s="37">
        <v>0</v>
      </c>
      <c r="AC321" s="20">
        <v>0</v>
      </c>
      <c r="AD321" s="34">
        <v>0</v>
      </c>
      <c r="AE321" s="45">
        <v>0</v>
      </c>
      <c r="AF321" s="20">
        <v>0</v>
      </c>
      <c r="AG321" s="46">
        <v>0</v>
      </c>
      <c r="AH321" s="37">
        <v>0</v>
      </c>
      <c r="AI321" s="20">
        <v>0</v>
      </c>
      <c r="AJ321" s="20">
        <v>0</v>
      </c>
      <c r="AK321" s="16">
        <f t="shared" si="52"/>
        <v>38.236</v>
      </c>
      <c r="CB321" t="s">
        <v>6</v>
      </c>
      <c r="CC321" t="s">
        <v>7</v>
      </c>
    </row>
    <row r="322" spans="1:81" s="1" customFormat="1" ht="13.5" thickBot="1">
      <c r="A322" s="7"/>
      <c r="B322" s="54" t="s">
        <v>312</v>
      </c>
      <c r="C322" s="76" t="s">
        <v>641</v>
      </c>
      <c r="D322" s="20">
        <v>0</v>
      </c>
      <c r="E322" s="20">
        <v>1300.746</v>
      </c>
      <c r="F322" s="20">
        <v>2117.3</v>
      </c>
      <c r="G322" s="20">
        <v>0</v>
      </c>
      <c r="H322" s="20">
        <v>4605.01498</v>
      </c>
      <c r="I322" s="20">
        <v>0</v>
      </c>
      <c r="J322" s="20">
        <v>0</v>
      </c>
      <c r="K322" s="20">
        <v>35.64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34">
        <v>0</v>
      </c>
      <c r="Y322" s="45">
        <v>0</v>
      </c>
      <c r="Z322" s="20">
        <v>0</v>
      </c>
      <c r="AA322" s="46">
        <v>0</v>
      </c>
      <c r="AB322" s="37">
        <v>0</v>
      </c>
      <c r="AC322" s="20">
        <v>0</v>
      </c>
      <c r="AD322" s="34">
        <v>0</v>
      </c>
      <c r="AE322" s="45">
        <v>7312.962</v>
      </c>
      <c r="AF322" s="20">
        <v>633.084</v>
      </c>
      <c r="AG322" s="46">
        <v>6679.878</v>
      </c>
      <c r="AH322" s="37">
        <v>0</v>
      </c>
      <c r="AI322" s="20">
        <v>0</v>
      </c>
      <c r="AJ322" s="20">
        <v>0</v>
      </c>
      <c r="AK322" s="16">
        <f t="shared" si="52"/>
        <v>15371.662980000001</v>
      </c>
      <c r="CB322" t="s">
        <v>6</v>
      </c>
      <c r="CC322" t="s">
        <v>7</v>
      </c>
    </row>
    <row r="323" spans="1:81" s="1" customFormat="1" ht="13.5" thickBot="1">
      <c r="A323" s="7"/>
      <c r="B323" s="54" t="s">
        <v>313</v>
      </c>
      <c r="C323" s="76" t="s">
        <v>642</v>
      </c>
      <c r="D323" s="20">
        <v>0</v>
      </c>
      <c r="E323" s="20">
        <v>5630.819</v>
      </c>
      <c r="F323" s="20">
        <v>2281.636</v>
      </c>
      <c r="G323" s="20">
        <v>0</v>
      </c>
      <c r="H323" s="20">
        <v>7727.42734</v>
      </c>
      <c r="I323" s="20">
        <v>0</v>
      </c>
      <c r="J323" s="20">
        <v>0</v>
      </c>
      <c r="K323" s="20">
        <v>0</v>
      </c>
      <c r="L323" s="20">
        <v>47.651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34">
        <v>0</v>
      </c>
      <c r="Y323" s="45">
        <v>0</v>
      </c>
      <c r="Z323" s="20">
        <v>0</v>
      </c>
      <c r="AA323" s="46">
        <v>0</v>
      </c>
      <c r="AB323" s="37">
        <v>0</v>
      </c>
      <c r="AC323" s="20">
        <v>0</v>
      </c>
      <c r="AD323" s="34">
        <v>0</v>
      </c>
      <c r="AE323" s="45">
        <v>37748.181</v>
      </c>
      <c r="AF323" s="20">
        <v>0</v>
      </c>
      <c r="AG323" s="46">
        <v>37748.181</v>
      </c>
      <c r="AH323" s="37">
        <v>2901.099</v>
      </c>
      <c r="AI323" s="20">
        <v>1809.86</v>
      </c>
      <c r="AJ323" s="20">
        <v>1091.239</v>
      </c>
      <c r="AK323" s="16">
        <f t="shared" si="52"/>
        <v>56336.81334</v>
      </c>
      <c r="CB323" t="s">
        <v>6</v>
      </c>
      <c r="CC323" t="s">
        <v>7</v>
      </c>
    </row>
    <row r="324" spans="1:81" s="1" customFormat="1" ht="21" thickBot="1">
      <c r="A324" s="7"/>
      <c r="B324" s="54" t="s">
        <v>314</v>
      </c>
      <c r="C324" s="76" t="s">
        <v>643</v>
      </c>
      <c r="D324" s="20">
        <v>0</v>
      </c>
      <c r="E324" s="20">
        <v>1855.087</v>
      </c>
      <c r="F324" s="20">
        <v>3496.8</v>
      </c>
      <c r="G324" s="20">
        <v>0</v>
      </c>
      <c r="H324" s="20">
        <v>7553.94992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423.84177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34">
        <v>0</v>
      </c>
      <c r="Y324" s="45">
        <v>0</v>
      </c>
      <c r="Z324" s="20">
        <v>0</v>
      </c>
      <c r="AA324" s="46">
        <v>0</v>
      </c>
      <c r="AB324" s="37">
        <v>0</v>
      </c>
      <c r="AC324" s="20">
        <v>0</v>
      </c>
      <c r="AD324" s="34">
        <v>0</v>
      </c>
      <c r="AE324" s="45">
        <v>1923.385</v>
      </c>
      <c r="AF324" s="20">
        <v>43.872</v>
      </c>
      <c r="AG324" s="46">
        <v>1879.513</v>
      </c>
      <c r="AH324" s="37">
        <v>2692.874</v>
      </c>
      <c r="AI324" s="20">
        <v>71.016</v>
      </c>
      <c r="AJ324" s="20">
        <v>2621.858</v>
      </c>
      <c r="AK324" s="16">
        <f t="shared" si="52"/>
        <v>17945.93769</v>
      </c>
      <c r="CB324" t="s">
        <v>6</v>
      </c>
      <c r="CC324" t="s">
        <v>7</v>
      </c>
    </row>
    <row r="325" spans="1:81" s="1" customFormat="1" ht="21" thickBot="1">
      <c r="A325" s="7"/>
      <c r="B325" s="54" t="s">
        <v>315</v>
      </c>
      <c r="C325" s="76" t="s">
        <v>644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816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34">
        <v>0</v>
      </c>
      <c r="Y325" s="45">
        <v>0</v>
      </c>
      <c r="Z325" s="20">
        <v>0</v>
      </c>
      <c r="AA325" s="46">
        <v>0</v>
      </c>
      <c r="AB325" s="37">
        <v>0</v>
      </c>
      <c r="AC325" s="20">
        <v>0</v>
      </c>
      <c r="AD325" s="34">
        <v>0</v>
      </c>
      <c r="AE325" s="45">
        <v>0</v>
      </c>
      <c r="AF325" s="20">
        <v>0</v>
      </c>
      <c r="AG325" s="46">
        <v>0</v>
      </c>
      <c r="AH325" s="37">
        <v>0</v>
      </c>
      <c r="AI325" s="20">
        <v>0</v>
      </c>
      <c r="AJ325" s="20">
        <v>0</v>
      </c>
      <c r="AK325" s="16">
        <f t="shared" si="52"/>
        <v>816</v>
      </c>
      <c r="CB325" t="s">
        <v>6</v>
      </c>
      <c r="CC325" t="s">
        <v>7</v>
      </c>
    </row>
    <row r="326" spans="1:81" s="1" customFormat="1" ht="13.5" thickBot="1">
      <c r="A326" s="7"/>
      <c r="B326" s="54" t="s">
        <v>316</v>
      </c>
      <c r="C326" s="76" t="s">
        <v>645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1609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34">
        <v>0</v>
      </c>
      <c r="Y326" s="45">
        <v>0</v>
      </c>
      <c r="Z326" s="20">
        <v>0</v>
      </c>
      <c r="AA326" s="46">
        <v>0</v>
      </c>
      <c r="AB326" s="37">
        <v>0</v>
      </c>
      <c r="AC326" s="20">
        <v>0</v>
      </c>
      <c r="AD326" s="34">
        <v>0</v>
      </c>
      <c r="AE326" s="45">
        <v>0</v>
      </c>
      <c r="AF326" s="20">
        <v>0</v>
      </c>
      <c r="AG326" s="46">
        <v>0</v>
      </c>
      <c r="AH326" s="37">
        <v>0</v>
      </c>
      <c r="AI326" s="20">
        <v>0</v>
      </c>
      <c r="AJ326" s="20">
        <v>0</v>
      </c>
      <c r="AK326" s="16">
        <f t="shared" si="52"/>
        <v>1609</v>
      </c>
      <c r="CB326" t="s">
        <v>6</v>
      </c>
      <c r="CC326" t="s">
        <v>7</v>
      </c>
    </row>
    <row r="327" spans="1:81" s="1" customFormat="1" ht="13.5" thickBot="1">
      <c r="A327" s="7"/>
      <c r="B327" s="54" t="s">
        <v>317</v>
      </c>
      <c r="C327" s="76" t="s">
        <v>646</v>
      </c>
      <c r="D327" s="20">
        <v>0</v>
      </c>
      <c r="E327" s="20">
        <v>181.256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9.292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34">
        <v>0</v>
      </c>
      <c r="Y327" s="45">
        <v>0</v>
      </c>
      <c r="Z327" s="20">
        <v>0</v>
      </c>
      <c r="AA327" s="46">
        <v>0</v>
      </c>
      <c r="AB327" s="37">
        <v>0</v>
      </c>
      <c r="AC327" s="20">
        <v>0</v>
      </c>
      <c r="AD327" s="34">
        <v>0</v>
      </c>
      <c r="AE327" s="45">
        <v>0</v>
      </c>
      <c r="AF327" s="20">
        <v>0</v>
      </c>
      <c r="AG327" s="46">
        <v>0</v>
      </c>
      <c r="AH327" s="37">
        <v>0</v>
      </c>
      <c r="AI327" s="20">
        <v>0</v>
      </c>
      <c r="AJ327" s="20">
        <v>0</v>
      </c>
      <c r="AK327" s="16">
        <f t="shared" si="52"/>
        <v>190.548</v>
      </c>
      <c r="CB327" t="s">
        <v>6</v>
      </c>
      <c r="CC327" t="s">
        <v>7</v>
      </c>
    </row>
    <row r="328" spans="1:81" s="1" customFormat="1" ht="21" thickBot="1">
      <c r="A328" s="7"/>
      <c r="B328" s="54" t="s">
        <v>318</v>
      </c>
      <c r="C328" s="76" t="s">
        <v>647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1224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34">
        <v>0</v>
      </c>
      <c r="Y328" s="45">
        <v>0</v>
      </c>
      <c r="Z328" s="20">
        <v>0</v>
      </c>
      <c r="AA328" s="46">
        <v>0</v>
      </c>
      <c r="AB328" s="37">
        <v>0</v>
      </c>
      <c r="AC328" s="20">
        <v>0</v>
      </c>
      <c r="AD328" s="34">
        <v>0</v>
      </c>
      <c r="AE328" s="45">
        <v>0</v>
      </c>
      <c r="AF328" s="20">
        <v>0</v>
      </c>
      <c r="AG328" s="46">
        <v>0</v>
      </c>
      <c r="AH328" s="37">
        <v>0</v>
      </c>
      <c r="AI328" s="20">
        <v>0</v>
      </c>
      <c r="AJ328" s="20">
        <v>0</v>
      </c>
      <c r="AK328" s="16">
        <f t="shared" si="52"/>
        <v>1224</v>
      </c>
      <c r="CB328" t="s">
        <v>6</v>
      </c>
      <c r="CC328" t="s">
        <v>7</v>
      </c>
    </row>
    <row r="329" spans="1:81" s="1" customFormat="1" ht="13.5" thickBot="1">
      <c r="A329" s="7"/>
      <c r="B329" s="54" t="s">
        <v>319</v>
      </c>
      <c r="C329" s="76" t="s">
        <v>648</v>
      </c>
      <c r="D329" s="20">
        <v>4.431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34">
        <v>0</v>
      </c>
      <c r="Y329" s="45">
        <v>0</v>
      </c>
      <c r="Z329" s="20">
        <v>0</v>
      </c>
      <c r="AA329" s="46">
        <v>0</v>
      </c>
      <c r="AB329" s="37">
        <v>0</v>
      </c>
      <c r="AC329" s="20">
        <v>0</v>
      </c>
      <c r="AD329" s="34">
        <v>0</v>
      </c>
      <c r="AE329" s="45">
        <v>0</v>
      </c>
      <c r="AF329" s="20">
        <v>0</v>
      </c>
      <c r="AG329" s="46">
        <v>0</v>
      </c>
      <c r="AH329" s="37">
        <v>0</v>
      </c>
      <c r="AI329" s="20">
        <v>0</v>
      </c>
      <c r="AJ329" s="20">
        <v>0</v>
      </c>
      <c r="AK329" s="16">
        <f t="shared" si="52"/>
        <v>4.431</v>
      </c>
      <c r="CB329" t="s">
        <v>6</v>
      </c>
      <c r="CC329" t="s">
        <v>7</v>
      </c>
    </row>
    <row r="330" spans="1:81" s="1" customFormat="1" ht="13.5" thickBot="1">
      <c r="A330" s="7"/>
      <c r="B330" s="54" t="s">
        <v>320</v>
      </c>
      <c r="C330" s="76" t="s">
        <v>649</v>
      </c>
      <c r="D330" s="20">
        <v>63.203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34">
        <v>0</v>
      </c>
      <c r="Y330" s="45">
        <v>0</v>
      </c>
      <c r="Z330" s="20">
        <v>0</v>
      </c>
      <c r="AA330" s="46">
        <v>0</v>
      </c>
      <c r="AB330" s="37">
        <v>0</v>
      </c>
      <c r="AC330" s="20">
        <v>0</v>
      </c>
      <c r="AD330" s="34">
        <v>0</v>
      </c>
      <c r="AE330" s="45">
        <v>0</v>
      </c>
      <c r="AF330" s="20">
        <v>0</v>
      </c>
      <c r="AG330" s="46">
        <v>0</v>
      </c>
      <c r="AH330" s="37">
        <v>0</v>
      </c>
      <c r="AI330" s="20">
        <v>0</v>
      </c>
      <c r="AJ330" s="20">
        <v>0</v>
      </c>
      <c r="AK330" s="16">
        <f t="shared" si="52"/>
        <v>63.203</v>
      </c>
      <c r="CB330" t="s">
        <v>6</v>
      </c>
      <c r="CC330" t="s">
        <v>7</v>
      </c>
    </row>
    <row r="331" spans="1:81" s="1" customFormat="1" ht="13.5" thickBot="1">
      <c r="A331" s="7"/>
      <c r="B331" s="54" t="s">
        <v>321</v>
      </c>
      <c r="C331" s="76" t="s">
        <v>650</v>
      </c>
      <c r="D331" s="20">
        <v>6.648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34">
        <v>0</v>
      </c>
      <c r="Y331" s="45">
        <v>0</v>
      </c>
      <c r="Z331" s="20">
        <v>0</v>
      </c>
      <c r="AA331" s="46">
        <v>0</v>
      </c>
      <c r="AB331" s="37">
        <v>0</v>
      </c>
      <c r="AC331" s="20">
        <v>0</v>
      </c>
      <c r="AD331" s="34">
        <v>0</v>
      </c>
      <c r="AE331" s="45">
        <v>0</v>
      </c>
      <c r="AF331" s="20">
        <v>0</v>
      </c>
      <c r="AG331" s="46">
        <v>0</v>
      </c>
      <c r="AH331" s="37">
        <v>0</v>
      </c>
      <c r="AI331" s="20">
        <v>0</v>
      </c>
      <c r="AJ331" s="20">
        <v>0</v>
      </c>
      <c r="AK331" s="16">
        <f aca="true" t="shared" si="77" ref="AK331:AK346">SUM(D331:X331)+Y331+AB331+AE331+AH331</f>
        <v>6.648</v>
      </c>
      <c r="CB331" t="s">
        <v>6</v>
      </c>
      <c r="CC331" t="s">
        <v>7</v>
      </c>
    </row>
    <row r="332" spans="1:81" s="1" customFormat="1" ht="21" thickBot="1">
      <c r="A332" s="7"/>
      <c r="B332" s="54" t="s">
        <v>322</v>
      </c>
      <c r="C332" s="76" t="s">
        <v>651</v>
      </c>
      <c r="D332" s="20">
        <v>7.365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34">
        <v>0</v>
      </c>
      <c r="Y332" s="45">
        <v>0</v>
      </c>
      <c r="Z332" s="20">
        <v>0</v>
      </c>
      <c r="AA332" s="46">
        <v>0</v>
      </c>
      <c r="AB332" s="37">
        <v>0</v>
      </c>
      <c r="AC332" s="20">
        <v>0</v>
      </c>
      <c r="AD332" s="34">
        <v>0</v>
      </c>
      <c r="AE332" s="45">
        <v>0</v>
      </c>
      <c r="AF332" s="20">
        <v>0</v>
      </c>
      <c r="AG332" s="46">
        <v>0</v>
      </c>
      <c r="AH332" s="37">
        <v>0</v>
      </c>
      <c r="AI332" s="20">
        <v>0</v>
      </c>
      <c r="AJ332" s="20">
        <v>0</v>
      </c>
      <c r="AK332" s="16">
        <f t="shared" si="77"/>
        <v>7.365</v>
      </c>
      <c r="CB332" t="s">
        <v>6</v>
      </c>
      <c r="CC332" t="s">
        <v>7</v>
      </c>
    </row>
    <row r="333" spans="1:81" s="1" customFormat="1" ht="13.5" thickBot="1">
      <c r="A333" s="7"/>
      <c r="B333" s="54" t="s">
        <v>323</v>
      </c>
      <c r="C333" s="76" t="s">
        <v>652</v>
      </c>
      <c r="D333" s="20">
        <v>26.108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34">
        <v>0</v>
      </c>
      <c r="Y333" s="45">
        <v>0</v>
      </c>
      <c r="Z333" s="20">
        <v>0</v>
      </c>
      <c r="AA333" s="46">
        <v>0</v>
      </c>
      <c r="AB333" s="37">
        <v>0</v>
      </c>
      <c r="AC333" s="20">
        <v>0</v>
      </c>
      <c r="AD333" s="34">
        <v>0</v>
      </c>
      <c r="AE333" s="45">
        <v>0</v>
      </c>
      <c r="AF333" s="20">
        <v>0</v>
      </c>
      <c r="AG333" s="46">
        <v>0</v>
      </c>
      <c r="AH333" s="37">
        <v>0</v>
      </c>
      <c r="AI333" s="20">
        <v>0</v>
      </c>
      <c r="AJ333" s="20">
        <v>0</v>
      </c>
      <c r="AK333" s="16">
        <f t="shared" si="77"/>
        <v>26.108</v>
      </c>
      <c r="CB333" t="s">
        <v>6</v>
      </c>
      <c r="CC333" t="s">
        <v>7</v>
      </c>
    </row>
    <row r="334" spans="1:81" s="1" customFormat="1" ht="21" thickBot="1">
      <c r="A334" s="7"/>
      <c r="B334" s="54" t="s">
        <v>324</v>
      </c>
      <c r="C334" s="76" t="s">
        <v>653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34">
        <v>0</v>
      </c>
      <c r="Y334" s="45">
        <v>0</v>
      </c>
      <c r="Z334" s="20">
        <v>0</v>
      </c>
      <c r="AA334" s="46">
        <v>0</v>
      </c>
      <c r="AB334" s="37">
        <v>0</v>
      </c>
      <c r="AC334" s="20">
        <v>0</v>
      </c>
      <c r="AD334" s="34">
        <v>0</v>
      </c>
      <c r="AE334" s="45">
        <v>21923.477</v>
      </c>
      <c r="AF334" s="20">
        <v>0</v>
      </c>
      <c r="AG334" s="46">
        <v>21923.477</v>
      </c>
      <c r="AH334" s="37">
        <v>1160.084</v>
      </c>
      <c r="AI334" s="20">
        <v>0</v>
      </c>
      <c r="AJ334" s="20">
        <v>1160.084</v>
      </c>
      <c r="AK334" s="16">
        <f t="shared" si="77"/>
        <v>23083.560999999998</v>
      </c>
      <c r="CB334" t="s">
        <v>6</v>
      </c>
      <c r="CC334" t="s">
        <v>7</v>
      </c>
    </row>
    <row r="335" spans="1:81" s="1" customFormat="1" ht="13.5" thickBot="1">
      <c r="A335" s="7"/>
      <c r="B335" s="54" t="s">
        <v>325</v>
      </c>
      <c r="C335" s="76" t="s">
        <v>654</v>
      </c>
      <c r="D335" s="20">
        <v>0</v>
      </c>
      <c r="E335" s="20">
        <v>2923.613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88.78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195.074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34">
        <v>0</v>
      </c>
      <c r="Y335" s="45">
        <v>0</v>
      </c>
      <c r="Z335" s="20">
        <v>0</v>
      </c>
      <c r="AA335" s="46">
        <v>0</v>
      </c>
      <c r="AB335" s="37">
        <v>0</v>
      </c>
      <c r="AC335" s="20">
        <v>0</v>
      </c>
      <c r="AD335" s="34">
        <v>0</v>
      </c>
      <c r="AE335" s="45">
        <v>0</v>
      </c>
      <c r="AF335" s="20">
        <v>0</v>
      </c>
      <c r="AG335" s="46">
        <v>0</v>
      </c>
      <c r="AH335" s="37">
        <v>10662.11</v>
      </c>
      <c r="AI335" s="20">
        <v>10662.11</v>
      </c>
      <c r="AJ335" s="20">
        <v>0</v>
      </c>
      <c r="AK335" s="16">
        <f t="shared" si="77"/>
        <v>13869.577000000001</v>
      </c>
      <c r="CB335" t="s">
        <v>6</v>
      </c>
      <c r="CC335" t="s">
        <v>7</v>
      </c>
    </row>
    <row r="336" spans="1:81" s="1" customFormat="1" ht="13.5" thickBot="1">
      <c r="A336" s="7"/>
      <c r="B336" s="54" t="s">
        <v>326</v>
      </c>
      <c r="C336" s="76" t="s">
        <v>655</v>
      </c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34">
        <v>0</v>
      </c>
      <c r="Y336" s="45">
        <v>0</v>
      </c>
      <c r="Z336" s="20">
        <v>0</v>
      </c>
      <c r="AA336" s="46">
        <v>0</v>
      </c>
      <c r="AB336" s="37">
        <v>0</v>
      </c>
      <c r="AC336" s="20">
        <v>0</v>
      </c>
      <c r="AD336" s="34">
        <v>0</v>
      </c>
      <c r="AE336" s="45">
        <v>0</v>
      </c>
      <c r="AF336" s="20">
        <v>0</v>
      </c>
      <c r="AG336" s="46">
        <v>0</v>
      </c>
      <c r="AH336" s="37">
        <v>391.778</v>
      </c>
      <c r="AI336" s="20">
        <v>0</v>
      </c>
      <c r="AJ336" s="20">
        <v>391.778</v>
      </c>
      <c r="AK336" s="16">
        <f t="shared" si="77"/>
        <v>391.778</v>
      </c>
      <c r="CB336" t="s">
        <v>6</v>
      </c>
      <c r="CC336" t="s">
        <v>7</v>
      </c>
    </row>
    <row r="337" spans="1:81" s="1" customFormat="1" ht="21" thickBot="1">
      <c r="A337" s="7"/>
      <c r="B337" s="54" t="s">
        <v>327</v>
      </c>
      <c r="C337" s="76" t="s">
        <v>656</v>
      </c>
      <c r="D337" s="20">
        <v>0</v>
      </c>
      <c r="E337" s="20">
        <v>353.873</v>
      </c>
      <c r="F337" s="20">
        <v>0</v>
      </c>
      <c r="G337" s="20">
        <v>0</v>
      </c>
      <c r="H337" s="20">
        <v>5089.83586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34">
        <v>0</v>
      </c>
      <c r="Y337" s="45">
        <v>0</v>
      </c>
      <c r="Z337" s="20">
        <v>0</v>
      </c>
      <c r="AA337" s="46">
        <v>0</v>
      </c>
      <c r="AB337" s="37">
        <v>0</v>
      </c>
      <c r="AC337" s="20">
        <v>0</v>
      </c>
      <c r="AD337" s="34">
        <v>0</v>
      </c>
      <c r="AE337" s="45">
        <v>11971.634</v>
      </c>
      <c r="AF337" s="20">
        <v>0</v>
      </c>
      <c r="AG337" s="46">
        <v>11971.634</v>
      </c>
      <c r="AH337" s="37">
        <v>175.93</v>
      </c>
      <c r="AI337" s="20">
        <v>29.13</v>
      </c>
      <c r="AJ337" s="20">
        <v>146.8</v>
      </c>
      <c r="AK337" s="16">
        <f t="shared" si="77"/>
        <v>17591.27286</v>
      </c>
      <c r="CB337" t="s">
        <v>6</v>
      </c>
      <c r="CC337" t="s">
        <v>7</v>
      </c>
    </row>
    <row r="338" spans="1:81" s="1" customFormat="1" ht="13.5" thickBot="1">
      <c r="A338" s="7"/>
      <c r="B338" s="54" t="s">
        <v>328</v>
      </c>
      <c r="C338" s="76" t="s">
        <v>657</v>
      </c>
      <c r="D338" s="20">
        <v>0</v>
      </c>
      <c r="E338" s="20">
        <v>1550.492</v>
      </c>
      <c r="F338" s="20">
        <v>0</v>
      </c>
      <c r="G338" s="20">
        <v>0</v>
      </c>
      <c r="H338" s="20">
        <v>1439.11462</v>
      </c>
      <c r="I338" s="20">
        <v>0</v>
      </c>
      <c r="J338" s="20">
        <v>0</v>
      </c>
      <c r="K338" s="20">
        <v>0</v>
      </c>
      <c r="L338" s="20">
        <v>73.983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34">
        <v>0</v>
      </c>
      <c r="Y338" s="45">
        <v>0</v>
      </c>
      <c r="Z338" s="20">
        <v>0</v>
      </c>
      <c r="AA338" s="46">
        <v>0</v>
      </c>
      <c r="AB338" s="37">
        <v>0</v>
      </c>
      <c r="AC338" s="20">
        <v>0</v>
      </c>
      <c r="AD338" s="34">
        <v>0</v>
      </c>
      <c r="AE338" s="45">
        <v>7867.803</v>
      </c>
      <c r="AF338" s="20">
        <v>2842.514</v>
      </c>
      <c r="AG338" s="46">
        <v>5025.289</v>
      </c>
      <c r="AH338" s="37">
        <v>2309.003</v>
      </c>
      <c r="AI338" s="20">
        <v>2069.131</v>
      </c>
      <c r="AJ338" s="20">
        <v>239.872</v>
      </c>
      <c r="AK338" s="16">
        <f t="shared" si="77"/>
        <v>13240.395620000001</v>
      </c>
      <c r="CB338" t="s">
        <v>6</v>
      </c>
      <c r="CC338" t="s">
        <v>7</v>
      </c>
    </row>
    <row r="339" spans="1:81" s="1" customFormat="1" ht="13.5" thickBot="1">
      <c r="A339" s="7"/>
      <c r="B339" s="54" t="s">
        <v>329</v>
      </c>
      <c r="C339" s="76" t="s">
        <v>658</v>
      </c>
      <c r="D339" s="20">
        <v>11.062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34">
        <v>0</v>
      </c>
      <c r="Y339" s="45">
        <v>0</v>
      </c>
      <c r="Z339" s="20">
        <v>0</v>
      </c>
      <c r="AA339" s="46">
        <v>0</v>
      </c>
      <c r="AB339" s="37">
        <v>0</v>
      </c>
      <c r="AC339" s="20">
        <v>0</v>
      </c>
      <c r="AD339" s="34">
        <v>0</v>
      </c>
      <c r="AE339" s="45">
        <v>0</v>
      </c>
      <c r="AF339" s="20">
        <v>0</v>
      </c>
      <c r="AG339" s="46">
        <v>0</v>
      </c>
      <c r="AH339" s="37">
        <v>0</v>
      </c>
      <c r="AI339" s="20">
        <v>0</v>
      </c>
      <c r="AJ339" s="20">
        <v>0</v>
      </c>
      <c r="AK339" s="16">
        <f t="shared" si="77"/>
        <v>11.062</v>
      </c>
      <c r="CB339" t="s">
        <v>6</v>
      </c>
      <c r="CC339" t="s">
        <v>7</v>
      </c>
    </row>
    <row r="340" spans="1:81" s="1" customFormat="1" ht="13.5" thickBot="1">
      <c r="A340" s="7"/>
      <c r="B340" s="54" t="s">
        <v>330</v>
      </c>
      <c r="C340" s="76" t="s">
        <v>659</v>
      </c>
      <c r="D340" s="20">
        <v>21.445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34">
        <v>0</v>
      </c>
      <c r="Y340" s="45">
        <v>0</v>
      </c>
      <c r="Z340" s="20">
        <v>0</v>
      </c>
      <c r="AA340" s="46">
        <v>0</v>
      </c>
      <c r="AB340" s="37">
        <v>0</v>
      </c>
      <c r="AC340" s="20">
        <v>0</v>
      </c>
      <c r="AD340" s="34">
        <v>0</v>
      </c>
      <c r="AE340" s="45">
        <v>0</v>
      </c>
      <c r="AF340" s="20">
        <v>0</v>
      </c>
      <c r="AG340" s="46">
        <v>0</v>
      </c>
      <c r="AH340" s="37">
        <v>0</v>
      </c>
      <c r="AI340" s="20">
        <v>0</v>
      </c>
      <c r="AJ340" s="20">
        <v>0</v>
      </c>
      <c r="AK340" s="16">
        <f t="shared" si="77"/>
        <v>21.445</v>
      </c>
      <c r="CB340" t="s">
        <v>6</v>
      </c>
      <c r="CC340" t="s">
        <v>7</v>
      </c>
    </row>
    <row r="341" spans="1:81" s="1" customFormat="1" ht="21" thickBot="1">
      <c r="A341" s="7"/>
      <c r="B341" s="54" t="s">
        <v>331</v>
      </c>
      <c r="C341" s="76" t="s">
        <v>660</v>
      </c>
      <c r="D341" s="20">
        <v>23.137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34">
        <v>0</v>
      </c>
      <c r="Y341" s="45">
        <v>0</v>
      </c>
      <c r="Z341" s="20">
        <v>0</v>
      </c>
      <c r="AA341" s="46">
        <v>0</v>
      </c>
      <c r="AB341" s="37">
        <v>0</v>
      </c>
      <c r="AC341" s="20">
        <v>0</v>
      </c>
      <c r="AD341" s="34">
        <v>0</v>
      </c>
      <c r="AE341" s="45">
        <v>0</v>
      </c>
      <c r="AF341" s="20">
        <v>0</v>
      </c>
      <c r="AG341" s="46">
        <v>0</v>
      </c>
      <c r="AH341" s="37">
        <v>0</v>
      </c>
      <c r="AI341" s="20">
        <v>0</v>
      </c>
      <c r="AJ341" s="20">
        <v>0</v>
      </c>
      <c r="AK341" s="16">
        <f t="shared" si="77"/>
        <v>23.137</v>
      </c>
      <c r="CB341" t="s">
        <v>6</v>
      </c>
      <c r="CC341" t="s">
        <v>7</v>
      </c>
    </row>
    <row r="342" spans="2:79" s="1" customFormat="1" ht="10.5" thickBot="1">
      <c r="B342" s="61" t="s">
        <v>334</v>
      </c>
      <c r="C342" s="72"/>
      <c r="D342" s="12">
        <f aca="true" t="shared" si="78" ref="D342:Y342">SUM(D343:D343)</f>
        <v>0</v>
      </c>
      <c r="E342" s="13">
        <f t="shared" si="78"/>
        <v>9.437</v>
      </c>
      <c r="F342" s="14">
        <f t="shared" si="78"/>
        <v>0</v>
      </c>
      <c r="G342" s="13">
        <f t="shared" si="78"/>
        <v>0</v>
      </c>
      <c r="H342" s="13">
        <f t="shared" si="78"/>
        <v>0</v>
      </c>
      <c r="I342" s="13">
        <f t="shared" si="78"/>
        <v>0</v>
      </c>
      <c r="J342" s="13">
        <f t="shared" si="78"/>
        <v>0</v>
      </c>
      <c r="K342" s="13">
        <f t="shared" si="78"/>
        <v>0</v>
      </c>
      <c r="L342" s="13">
        <f t="shared" si="78"/>
        <v>0</v>
      </c>
      <c r="M342" s="13">
        <f t="shared" si="78"/>
        <v>0</v>
      </c>
      <c r="N342" s="13">
        <f t="shared" si="78"/>
        <v>0</v>
      </c>
      <c r="O342" s="13">
        <f t="shared" si="78"/>
        <v>0</v>
      </c>
      <c r="P342" s="13">
        <f t="shared" si="78"/>
        <v>0</v>
      </c>
      <c r="Q342" s="13">
        <f t="shared" si="78"/>
        <v>0</v>
      </c>
      <c r="R342" s="13">
        <f t="shared" si="78"/>
        <v>0</v>
      </c>
      <c r="S342" s="15">
        <f t="shared" si="78"/>
        <v>0</v>
      </c>
      <c r="T342" s="15">
        <f t="shared" si="78"/>
        <v>0</v>
      </c>
      <c r="U342" s="15">
        <f t="shared" si="78"/>
        <v>0</v>
      </c>
      <c r="V342" s="15">
        <f t="shared" si="78"/>
        <v>0</v>
      </c>
      <c r="W342" s="15">
        <f t="shared" si="78"/>
        <v>0</v>
      </c>
      <c r="X342" s="15">
        <f t="shared" si="78"/>
        <v>0</v>
      </c>
      <c r="Y342" s="42">
        <f t="shared" si="78"/>
        <v>0</v>
      </c>
      <c r="Z342" s="15"/>
      <c r="AA342" s="30"/>
      <c r="AB342" s="36">
        <f>SUM(AB343:AB343)</f>
        <v>0</v>
      </c>
      <c r="AC342" s="15"/>
      <c r="AD342" s="15"/>
      <c r="AE342" s="56">
        <f aca="true" t="shared" si="79" ref="AE342:AJ342">SUM(AE343:AE343)</f>
        <v>3710.461</v>
      </c>
      <c r="AF342" s="13">
        <f t="shared" si="79"/>
        <v>3710.461</v>
      </c>
      <c r="AG342" s="15">
        <f t="shared" si="79"/>
        <v>0</v>
      </c>
      <c r="AH342" s="56">
        <f t="shared" si="79"/>
        <v>262.808</v>
      </c>
      <c r="AI342" s="13">
        <f t="shared" si="79"/>
        <v>262.808</v>
      </c>
      <c r="AJ342" s="30">
        <f t="shared" si="79"/>
        <v>0</v>
      </c>
      <c r="AK342" s="55">
        <f t="shared" si="77"/>
        <v>3982.7059999999997</v>
      </c>
      <c r="AM342" s="8">
        <f aca="true" t="shared" si="80" ref="AM342:AX342">D342</f>
        <v>0</v>
      </c>
      <c r="AN342" s="8">
        <f t="shared" si="80"/>
        <v>9.437</v>
      </c>
      <c r="AO342" s="8">
        <f t="shared" si="80"/>
        <v>0</v>
      </c>
      <c r="AP342" s="8">
        <f t="shared" si="80"/>
        <v>0</v>
      </c>
      <c r="AQ342" s="8">
        <f t="shared" si="80"/>
        <v>0</v>
      </c>
      <c r="AR342" s="8">
        <f t="shared" si="80"/>
        <v>0</v>
      </c>
      <c r="AS342" s="8">
        <f t="shared" si="80"/>
        <v>0</v>
      </c>
      <c r="AT342" s="8">
        <f t="shared" si="80"/>
        <v>0</v>
      </c>
      <c r="AU342" s="8">
        <f t="shared" si="80"/>
        <v>0</v>
      </c>
      <c r="AV342" s="8">
        <f t="shared" si="80"/>
        <v>0</v>
      </c>
      <c r="AW342" s="8">
        <f t="shared" si="80"/>
        <v>0</v>
      </c>
      <c r="AX342" s="8">
        <f t="shared" si="80"/>
        <v>0</v>
      </c>
      <c r="AY342" s="8" t="e">
        <f>#REF!</f>
        <v>#REF!</v>
      </c>
      <c r="AZ342" s="8">
        <f>P342</f>
        <v>0</v>
      </c>
      <c r="BA342" s="8" t="e">
        <f>#REF!</f>
        <v>#REF!</v>
      </c>
      <c r="BB342" s="8" t="e">
        <f>#REF!</f>
        <v>#REF!</v>
      </c>
      <c r="BC342" s="8">
        <f>Q342</f>
        <v>0</v>
      </c>
      <c r="BD342" s="8">
        <f>R342</f>
        <v>0</v>
      </c>
      <c r="BE342" s="8" t="e">
        <f>#REF!</f>
        <v>#REF!</v>
      </c>
      <c r="BF342" s="8" t="e">
        <f>#REF!</f>
        <v>#REF!</v>
      </c>
      <c r="BG342" s="8">
        <f aca="true" t="shared" si="81" ref="BG342:BY342">S342</f>
        <v>0</v>
      </c>
      <c r="BH342" s="8">
        <f t="shared" si="81"/>
        <v>0</v>
      </c>
      <c r="BI342" s="8">
        <f t="shared" si="81"/>
        <v>0</v>
      </c>
      <c r="BJ342" s="8">
        <f t="shared" si="81"/>
        <v>0</v>
      </c>
      <c r="BK342" s="8">
        <f t="shared" si="81"/>
        <v>0</v>
      </c>
      <c r="BL342" s="8">
        <f t="shared" si="81"/>
        <v>0</v>
      </c>
      <c r="BM342" s="8">
        <f t="shared" si="81"/>
        <v>0</v>
      </c>
      <c r="BN342" s="8">
        <f t="shared" si="81"/>
        <v>0</v>
      </c>
      <c r="BO342" s="8">
        <f t="shared" si="81"/>
        <v>0</v>
      </c>
      <c r="BP342" s="8">
        <f t="shared" si="81"/>
        <v>0</v>
      </c>
      <c r="BQ342" s="8">
        <f t="shared" si="81"/>
        <v>0</v>
      </c>
      <c r="BR342" s="8">
        <f t="shared" si="81"/>
        <v>0</v>
      </c>
      <c r="BS342" s="8">
        <f t="shared" si="81"/>
        <v>3710.461</v>
      </c>
      <c r="BT342" s="8">
        <f t="shared" si="81"/>
        <v>3710.461</v>
      </c>
      <c r="BU342" s="8">
        <f t="shared" si="81"/>
        <v>0</v>
      </c>
      <c r="BV342" s="8">
        <f t="shared" si="81"/>
        <v>262.808</v>
      </c>
      <c r="BW342" s="8">
        <f t="shared" si="81"/>
        <v>262.808</v>
      </c>
      <c r="BX342" s="8">
        <f t="shared" si="81"/>
        <v>0</v>
      </c>
      <c r="BY342" s="8">
        <f t="shared" si="81"/>
        <v>3982.7059999999997</v>
      </c>
      <c r="BZ342" s="8"/>
      <c r="CA342" s="8"/>
    </row>
    <row r="343" spans="1:81" s="1" customFormat="1" ht="13.5" thickBot="1">
      <c r="A343" s="7"/>
      <c r="B343" s="54" t="s">
        <v>333</v>
      </c>
      <c r="C343" s="76" t="s">
        <v>661</v>
      </c>
      <c r="D343" s="20">
        <v>0</v>
      </c>
      <c r="E343" s="20">
        <v>9.437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34">
        <v>0</v>
      </c>
      <c r="Y343" s="45">
        <v>0</v>
      </c>
      <c r="Z343" s="20">
        <v>0</v>
      </c>
      <c r="AA343" s="46">
        <v>0</v>
      </c>
      <c r="AB343" s="37">
        <v>0</v>
      </c>
      <c r="AC343" s="20">
        <v>0</v>
      </c>
      <c r="AD343" s="34">
        <v>0</v>
      </c>
      <c r="AE343" s="45">
        <v>3710.461</v>
      </c>
      <c r="AF343" s="20">
        <v>3710.461</v>
      </c>
      <c r="AG343" s="46">
        <v>0</v>
      </c>
      <c r="AH343" s="37">
        <v>262.808</v>
      </c>
      <c r="AI343" s="20">
        <v>262.808</v>
      </c>
      <c r="AJ343" s="20">
        <v>0</v>
      </c>
      <c r="AK343" s="16">
        <f t="shared" si="77"/>
        <v>3982.7059999999997</v>
      </c>
      <c r="CB343" t="s">
        <v>6</v>
      </c>
      <c r="CC343" t="s">
        <v>7</v>
      </c>
    </row>
    <row r="344" spans="2:79" s="1" customFormat="1" ht="10.5" thickBot="1">
      <c r="B344" s="61"/>
      <c r="C344" s="72"/>
      <c r="D344" s="12">
        <f aca="true" t="shared" si="82" ref="D344:Y344">SUM(D345:D345)</f>
        <v>0</v>
      </c>
      <c r="E344" s="13">
        <f t="shared" si="82"/>
        <v>0</v>
      </c>
      <c r="F344" s="14">
        <f t="shared" si="82"/>
        <v>0</v>
      </c>
      <c r="G344" s="13">
        <f t="shared" si="82"/>
        <v>0</v>
      </c>
      <c r="H344" s="13">
        <f t="shared" si="82"/>
        <v>0</v>
      </c>
      <c r="I344" s="13">
        <f t="shared" si="82"/>
        <v>0</v>
      </c>
      <c r="J344" s="13">
        <f t="shared" si="82"/>
        <v>0</v>
      </c>
      <c r="K344" s="13">
        <f t="shared" si="82"/>
        <v>0</v>
      </c>
      <c r="L344" s="13">
        <f t="shared" si="82"/>
        <v>0</v>
      </c>
      <c r="M344" s="13">
        <f t="shared" si="82"/>
        <v>0</v>
      </c>
      <c r="N344" s="13">
        <f t="shared" si="82"/>
        <v>0</v>
      </c>
      <c r="O344" s="13">
        <f t="shared" si="82"/>
        <v>0</v>
      </c>
      <c r="P344" s="13">
        <f t="shared" si="82"/>
        <v>0</v>
      </c>
      <c r="Q344" s="13">
        <f t="shared" si="82"/>
        <v>0</v>
      </c>
      <c r="R344" s="13">
        <f t="shared" si="82"/>
        <v>0</v>
      </c>
      <c r="S344" s="15">
        <f t="shared" si="82"/>
        <v>0</v>
      </c>
      <c r="T344" s="15">
        <f t="shared" si="82"/>
        <v>0</v>
      </c>
      <c r="U344" s="15">
        <f t="shared" si="82"/>
        <v>0</v>
      </c>
      <c r="V344" s="15">
        <f t="shared" si="82"/>
        <v>0</v>
      </c>
      <c r="W344" s="15">
        <f t="shared" si="82"/>
        <v>0</v>
      </c>
      <c r="X344" s="15">
        <f t="shared" si="82"/>
        <v>0</v>
      </c>
      <c r="Y344" s="42">
        <f t="shared" si="82"/>
        <v>0</v>
      </c>
      <c r="Z344" s="15"/>
      <c r="AA344" s="30"/>
      <c r="AB344" s="36">
        <f>SUM(AB345:AB345)</f>
        <v>0</v>
      </c>
      <c r="AC344" s="15"/>
      <c r="AD344" s="15"/>
      <c r="AE344" s="56">
        <f aca="true" t="shared" si="83" ref="AE344:AJ344">SUM(AE345:AE345)</f>
        <v>0</v>
      </c>
      <c r="AF344" s="13">
        <f t="shared" si="83"/>
        <v>0</v>
      </c>
      <c r="AG344" s="15">
        <f t="shared" si="83"/>
        <v>0</v>
      </c>
      <c r="AH344" s="56">
        <f t="shared" si="83"/>
        <v>0</v>
      </c>
      <c r="AI344" s="13">
        <f t="shared" si="83"/>
        <v>0</v>
      </c>
      <c r="AJ344" s="30">
        <f t="shared" si="83"/>
        <v>0</v>
      </c>
      <c r="AK344" s="55">
        <f t="shared" si="77"/>
        <v>0</v>
      </c>
      <c r="AM344" s="8">
        <f aca="true" t="shared" si="84" ref="AM344:AX344">D344</f>
        <v>0</v>
      </c>
      <c r="AN344" s="8">
        <f t="shared" si="84"/>
        <v>0</v>
      </c>
      <c r="AO344" s="8">
        <f t="shared" si="84"/>
        <v>0</v>
      </c>
      <c r="AP344" s="8">
        <f t="shared" si="84"/>
        <v>0</v>
      </c>
      <c r="AQ344" s="8">
        <f t="shared" si="84"/>
        <v>0</v>
      </c>
      <c r="AR344" s="8">
        <f t="shared" si="84"/>
        <v>0</v>
      </c>
      <c r="AS344" s="8">
        <f t="shared" si="84"/>
        <v>0</v>
      </c>
      <c r="AT344" s="8">
        <f t="shared" si="84"/>
        <v>0</v>
      </c>
      <c r="AU344" s="8">
        <f t="shared" si="84"/>
        <v>0</v>
      </c>
      <c r="AV344" s="8">
        <f t="shared" si="84"/>
        <v>0</v>
      </c>
      <c r="AW344" s="8">
        <f t="shared" si="84"/>
        <v>0</v>
      </c>
      <c r="AX344" s="8">
        <f t="shared" si="84"/>
        <v>0</v>
      </c>
      <c r="AY344" s="8" t="e">
        <f>#REF!</f>
        <v>#REF!</v>
      </c>
      <c r="AZ344" s="8">
        <f>P344</f>
        <v>0</v>
      </c>
      <c r="BA344" s="8" t="e">
        <f>#REF!</f>
        <v>#REF!</v>
      </c>
      <c r="BB344" s="8" t="e">
        <f>#REF!</f>
        <v>#REF!</v>
      </c>
      <c r="BC344" s="8">
        <f>Q344</f>
        <v>0</v>
      </c>
      <c r="BD344" s="8">
        <f>R344</f>
        <v>0</v>
      </c>
      <c r="BE344" s="8" t="e">
        <f>#REF!</f>
        <v>#REF!</v>
      </c>
      <c r="BF344" s="8" t="e">
        <f>#REF!</f>
        <v>#REF!</v>
      </c>
      <c r="BG344" s="8">
        <f aca="true" t="shared" si="85" ref="BG344:BR344">S344</f>
        <v>0</v>
      </c>
      <c r="BH344" s="8">
        <f t="shared" si="85"/>
        <v>0</v>
      </c>
      <c r="BI344" s="8">
        <f t="shared" si="85"/>
        <v>0</v>
      </c>
      <c r="BJ344" s="8">
        <f t="shared" si="85"/>
        <v>0</v>
      </c>
      <c r="BK344" s="8">
        <f t="shared" si="85"/>
        <v>0</v>
      </c>
      <c r="BL344" s="8">
        <f t="shared" si="85"/>
        <v>0</v>
      </c>
      <c r="BM344" s="8">
        <f t="shared" si="85"/>
        <v>0</v>
      </c>
      <c r="BN344" s="8">
        <f t="shared" si="85"/>
        <v>0</v>
      </c>
      <c r="BO344" s="8">
        <f t="shared" si="85"/>
        <v>0</v>
      </c>
      <c r="BP344" s="8">
        <f t="shared" si="85"/>
        <v>0</v>
      </c>
      <c r="BQ344" s="8">
        <f t="shared" si="85"/>
        <v>0</v>
      </c>
      <c r="BR344" s="8">
        <f t="shared" si="85"/>
        <v>0</v>
      </c>
      <c r="BS344" s="8">
        <f aca="true" t="shared" si="86" ref="BS344:BY344">AE344</f>
        <v>0</v>
      </c>
      <c r="BT344" s="8">
        <f t="shared" si="86"/>
        <v>0</v>
      </c>
      <c r="BU344" s="8">
        <f t="shared" si="86"/>
        <v>0</v>
      </c>
      <c r="BV344" s="8">
        <f t="shared" si="86"/>
        <v>0</v>
      </c>
      <c r="BW344" s="8">
        <f t="shared" si="86"/>
        <v>0</v>
      </c>
      <c r="BX344" s="8">
        <f t="shared" si="86"/>
        <v>0</v>
      </c>
      <c r="BY344" s="8">
        <f t="shared" si="86"/>
        <v>0</v>
      </c>
      <c r="BZ344" s="8"/>
      <c r="CA344" s="8"/>
    </row>
    <row r="345" spans="1:37" s="1" customFormat="1" ht="10.5" hidden="1" thickBot="1">
      <c r="A345" s="7"/>
      <c r="B345" s="10"/>
      <c r="C345" s="74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3"/>
      <c r="T345" s="23"/>
      <c r="U345" s="23"/>
      <c r="V345" s="23"/>
      <c r="W345" s="23"/>
      <c r="X345" s="23"/>
      <c r="Y345" s="47"/>
      <c r="Z345" s="23"/>
      <c r="AA345" s="48"/>
      <c r="AB345" s="23"/>
      <c r="AC345" s="23"/>
      <c r="AD345" s="23"/>
      <c r="AE345" s="47"/>
      <c r="AF345" s="23"/>
      <c r="AG345" s="48"/>
      <c r="AH345" s="23"/>
      <c r="AI345" s="22"/>
      <c r="AJ345" s="32"/>
      <c r="AK345" s="16">
        <f t="shared" si="77"/>
        <v>0</v>
      </c>
    </row>
    <row r="346" spans="1:37" s="1" customFormat="1" ht="10.5" thickBot="1">
      <c r="A346" s="7"/>
      <c r="B346" s="53" t="s">
        <v>0</v>
      </c>
      <c r="C346" s="75"/>
      <c r="D346" s="24">
        <f aca="true" t="shared" si="87" ref="D346:O346">SUM(AM9:AM346)</f>
        <v>2138.1</v>
      </c>
      <c r="E346" s="14">
        <f t="shared" si="87"/>
        <v>136334.8</v>
      </c>
      <c r="F346" s="14">
        <f t="shared" si="87"/>
        <v>121940.10000000002</v>
      </c>
      <c r="G346" s="14">
        <f t="shared" si="87"/>
        <v>1273.6</v>
      </c>
      <c r="H346" s="14">
        <f t="shared" si="87"/>
        <v>319185.5</v>
      </c>
      <c r="I346" s="14">
        <f t="shared" si="87"/>
        <v>15206</v>
      </c>
      <c r="J346" s="14">
        <f t="shared" si="87"/>
        <v>33278</v>
      </c>
      <c r="K346" s="14">
        <f t="shared" si="87"/>
        <v>6052</v>
      </c>
      <c r="L346" s="14">
        <f t="shared" si="87"/>
        <v>3327.2</v>
      </c>
      <c r="M346" s="14">
        <f t="shared" si="87"/>
        <v>7797.75</v>
      </c>
      <c r="N346" s="14">
        <f t="shared" si="87"/>
        <v>10932</v>
      </c>
      <c r="O346" s="14">
        <f t="shared" si="87"/>
        <v>246.85999999999999</v>
      </c>
      <c r="P346" s="14">
        <f>SUM(AZ9:AZ346)</f>
        <v>31683.199999999997</v>
      </c>
      <c r="Q346" s="14">
        <f>SUM(BC9:BC346)</f>
        <v>3143</v>
      </c>
      <c r="R346" s="14">
        <f>SUM(BD9:BD346)</f>
        <v>815</v>
      </c>
      <c r="S346" s="14">
        <f aca="true" t="shared" si="88" ref="S346:AJ346">SUM(BG9:BG346)</f>
        <v>642.9</v>
      </c>
      <c r="T346" s="14">
        <f t="shared" si="88"/>
        <v>0</v>
      </c>
      <c r="U346" s="14">
        <f t="shared" si="88"/>
        <v>0</v>
      </c>
      <c r="V346" s="14">
        <f t="shared" si="88"/>
        <v>0</v>
      </c>
      <c r="W346" s="14">
        <f t="shared" si="88"/>
        <v>0</v>
      </c>
      <c r="X346" s="27">
        <f t="shared" si="88"/>
        <v>0</v>
      </c>
      <c r="Y346" s="52">
        <f t="shared" si="88"/>
        <v>0</v>
      </c>
      <c r="Z346" s="27">
        <f t="shared" si="88"/>
        <v>0</v>
      </c>
      <c r="AA346" s="33">
        <f t="shared" si="88"/>
        <v>0</v>
      </c>
      <c r="AB346" s="49">
        <f t="shared" si="88"/>
        <v>0</v>
      </c>
      <c r="AC346" s="27">
        <f t="shared" si="88"/>
        <v>0</v>
      </c>
      <c r="AD346" s="27">
        <f t="shared" si="88"/>
        <v>0</v>
      </c>
      <c r="AE346" s="52">
        <f t="shared" si="88"/>
        <v>2052454.8919999998</v>
      </c>
      <c r="AF346" s="27">
        <f t="shared" si="88"/>
        <v>954909.9139999999</v>
      </c>
      <c r="AG346" s="33">
        <f t="shared" si="88"/>
        <v>1097544.978</v>
      </c>
      <c r="AH346" s="49">
        <f t="shared" si="88"/>
        <v>310378.9000000001</v>
      </c>
      <c r="AI346" s="27">
        <f t="shared" si="88"/>
        <v>169970.3</v>
      </c>
      <c r="AJ346" s="27">
        <f t="shared" si="88"/>
        <v>140408.59999999998</v>
      </c>
      <c r="AK346" s="16">
        <f t="shared" si="77"/>
        <v>3056829.8019999997</v>
      </c>
    </row>
    <row r="347" s="1" customFormat="1" ht="9.75"/>
    <row r="348" s="1" customFormat="1" ht="9.75"/>
    <row r="349" s="1" customFormat="1" ht="9.75"/>
    <row r="350" s="1" customFormat="1" ht="9.75"/>
    <row r="351" s="1" customFormat="1" ht="9.75"/>
    <row r="352" s="1" customFormat="1" ht="9.75"/>
    <row r="353" s="1" customFormat="1" ht="9.75"/>
    <row r="354" s="1" customFormat="1" ht="9.75"/>
    <row r="355" s="1" customFormat="1" ht="9.75"/>
    <row r="356" s="1" customFormat="1" ht="9.75"/>
    <row r="357" s="1" customFormat="1" ht="9.75"/>
    <row r="358" s="1" customFormat="1" ht="9.75"/>
    <row r="359" s="1" customFormat="1" ht="9.75"/>
    <row r="360" s="1" customFormat="1" ht="9.75"/>
    <row r="361" s="1" customFormat="1" ht="9.75"/>
    <row r="362" s="1" customFormat="1" ht="9.75"/>
    <row r="363" s="1" customFormat="1" ht="9.75"/>
    <row r="364" s="1" customFormat="1" ht="9.75"/>
    <row r="365" s="1" customFormat="1" ht="9.75"/>
    <row r="366" s="1" customFormat="1" ht="9.75"/>
    <row r="367" s="1" customFormat="1" ht="9.75"/>
    <row r="368" s="1" customFormat="1" ht="9.75"/>
  </sheetData>
  <sheetProtection/>
  <mergeCells count="30">
    <mergeCell ref="U8:U9"/>
    <mergeCell ref="W8:W9"/>
    <mergeCell ref="X8:X9"/>
    <mergeCell ref="B8:B9"/>
    <mergeCell ref="F8:F9"/>
    <mergeCell ref="H8:H9"/>
    <mergeCell ref="C8:C9"/>
    <mergeCell ref="Q8:Q9"/>
    <mergeCell ref="R8:R9"/>
    <mergeCell ref="S8:S9"/>
    <mergeCell ref="T8:T9"/>
    <mergeCell ref="AK8:AK9"/>
    <mergeCell ref="L8:L9"/>
    <mergeCell ref="M8:M9"/>
    <mergeCell ref="N8:N9"/>
    <mergeCell ref="O8:O9"/>
    <mergeCell ref="AE8:AG8"/>
    <mergeCell ref="V8:V9"/>
    <mergeCell ref="AH8:AJ8"/>
    <mergeCell ref="Y8:AA8"/>
    <mergeCell ref="AB8:AD8"/>
    <mergeCell ref="D4:L4"/>
    <mergeCell ref="D3:L3"/>
    <mergeCell ref="P8:P9"/>
    <mergeCell ref="G8:G9"/>
    <mergeCell ref="I8:I9"/>
    <mergeCell ref="J8:J9"/>
    <mergeCell ref="D8:D9"/>
    <mergeCell ref="E8:E9"/>
    <mergeCell ref="K8:K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Z31"/>
  <sheetViews>
    <sheetView showZeros="0" zoomScalePageLayoutView="0" workbookViewId="0" topLeftCell="A1">
      <selection activeCell="CC31" sqref="CC31:CC32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8.625" style="0" customWidth="1"/>
    <col min="4" max="4" width="11.375" style="0" customWidth="1"/>
    <col min="5" max="5" width="13.50390625" style="0" customWidth="1"/>
    <col min="6" max="6" width="9.50390625" style="0" customWidth="1"/>
    <col min="7" max="7" width="10.125" style="0" customWidth="1"/>
    <col min="8" max="8" width="15.00390625" style="0" customWidth="1"/>
    <col min="9" max="9" width="9.875" style="0" customWidth="1"/>
    <col min="10" max="10" width="13.50390625" style="0" customWidth="1"/>
    <col min="11" max="11" width="11.625" style="0" customWidth="1"/>
    <col min="12" max="13" width="12.50390625" style="0" customWidth="1"/>
    <col min="14" max="14" width="9.50390625" style="0" customWidth="1"/>
    <col min="15" max="15" width="11.125" style="0" customWidth="1"/>
    <col min="16" max="16" width="8.50390625" style="0" customWidth="1"/>
    <col min="17" max="17" width="9.125" style="0" customWidth="1"/>
    <col min="18" max="18" width="9.50390625" style="0" customWidth="1"/>
    <col min="19" max="29" width="8.00390625" style="0" hidden="1" customWidth="1"/>
    <col min="30" max="35" width="10.625" style="0" customWidth="1"/>
    <col min="36" max="36" width="12.875" style="0" customWidth="1"/>
    <col min="37" max="37" width="16.00390625" style="0" customWidth="1"/>
    <col min="38" max="38" width="2.375" style="0" hidden="1" customWidth="1"/>
    <col min="39" max="39" width="2.50390625" style="0" hidden="1" customWidth="1"/>
    <col min="40" max="40" width="3.00390625" style="0" hidden="1" customWidth="1"/>
    <col min="41" max="41" width="2.875" style="0" hidden="1" customWidth="1"/>
    <col min="42" max="42" width="3.375" style="0" hidden="1" customWidth="1"/>
    <col min="43" max="44" width="2.875" style="0" hidden="1" customWidth="1"/>
    <col min="45" max="75" width="2.50390625" style="0" hidden="1" customWidth="1"/>
    <col min="76" max="76" width="3.875" style="0" hidden="1" customWidth="1"/>
    <col min="77" max="78" width="3.375" style="0" hidden="1" customWidth="1"/>
    <col min="79" max="79" width="4.50390625" style="0" hidden="1" customWidth="1"/>
    <col min="80" max="80" width="5.625" style="0" hidden="1" customWidth="1"/>
  </cols>
  <sheetData>
    <row r="1" s="1" customFormat="1" ht="9.75"/>
    <row r="2" s="1" customFormat="1" ht="9.75"/>
    <row r="3" spans="2:35" s="1" customFormat="1" ht="16.5" customHeight="1">
      <c r="B3" s="51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3:35" s="5" customFormat="1" ht="20.25" customHeight="1">
      <c r="C4" s="79" t="s">
        <v>5</v>
      </c>
      <c r="D4" s="79"/>
      <c r="E4" s="79"/>
      <c r="F4" s="79"/>
      <c r="G4" s="79"/>
      <c r="H4" s="79"/>
      <c r="I4" s="79"/>
      <c r="J4" s="79"/>
      <c r="K4" s="7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s="5" customFormat="1" ht="18.75" customHeight="1">
      <c r="B5" s="4"/>
      <c r="C5" s="4"/>
      <c r="F5" s="50" t="s">
        <v>357</v>
      </c>
      <c r="G5" s="4" t="s">
        <v>358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s="1" customFormat="1" ht="9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="1" customFormat="1" ht="9.75"/>
    <row r="8" spans="2:36" s="2" customFormat="1" ht="28.5" customHeight="1">
      <c r="B8" s="103" t="s">
        <v>2</v>
      </c>
      <c r="C8" s="104" t="s">
        <v>339</v>
      </c>
      <c r="D8" s="104" t="s">
        <v>340</v>
      </c>
      <c r="E8" s="104" t="s">
        <v>341</v>
      </c>
      <c r="F8" s="104" t="s">
        <v>342</v>
      </c>
      <c r="G8" s="104" t="s">
        <v>343</v>
      </c>
      <c r="H8" s="104" t="s">
        <v>344</v>
      </c>
      <c r="I8" s="104" t="s">
        <v>345</v>
      </c>
      <c r="J8" s="104" t="s">
        <v>346</v>
      </c>
      <c r="K8" s="105" t="s">
        <v>354</v>
      </c>
      <c r="L8" s="104" t="s">
        <v>347</v>
      </c>
      <c r="M8" s="104" t="s">
        <v>336</v>
      </c>
      <c r="N8" s="105" t="s">
        <v>351</v>
      </c>
      <c r="O8" s="105" t="s">
        <v>352</v>
      </c>
      <c r="P8" s="104" t="s">
        <v>337</v>
      </c>
      <c r="Q8" s="104" t="s">
        <v>338</v>
      </c>
      <c r="R8" s="105" t="s">
        <v>353</v>
      </c>
      <c r="S8" s="104" t="s">
        <v>335</v>
      </c>
      <c r="T8" s="104" t="s">
        <v>335</v>
      </c>
      <c r="U8" s="104" t="s">
        <v>335</v>
      </c>
      <c r="V8" s="104" t="s">
        <v>335</v>
      </c>
      <c r="W8" s="104" t="s">
        <v>335</v>
      </c>
      <c r="X8" s="104" t="s">
        <v>335</v>
      </c>
      <c r="Y8" s="104"/>
      <c r="Z8" s="104"/>
      <c r="AA8" s="104" t="s">
        <v>335</v>
      </c>
      <c r="AB8" s="104"/>
      <c r="AC8" s="104"/>
      <c r="AD8" s="105" t="s">
        <v>348</v>
      </c>
      <c r="AE8" s="104"/>
      <c r="AF8" s="104"/>
      <c r="AG8" s="105" t="s">
        <v>349</v>
      </c>
      <c r="AH8" s="104"/>
      <c r="AI8" s="104"/>
      <c r="AJ8" s="103" t="s">
        <v>0</v>
      </c>
    </row>
    <row r="9" spans="2:36" s="1" customFormat="1" ht="42" customHeight="1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63" t="s">
        <v>335</v>
      </c>
      <c r="Y9" s="63" t="s">
        <v>4</v>
      </c>
      <c r="Z9" s="63" t="s">
        <v>3</v>
      </c>
      <c r="AA9" s="63" t="s">
        <v>335</v>
      </c>
      <c r="AB9" s="63" t="s">
        <v>4</v>
      </c>
      <c r="AC9" s="63" t="s">
        <v>3</v>
      </c>
      <c r="AD9" s="64" t="s">
        <v>350</v>
      </c>
      <c r="AE9" s="64" t="s">
        <v>355</v>
      </c>
      <c r="AF9" s="64" t="s">
        <v>356</v>
      </c>
      <c r="AG9" s="64" t="s">
        <v>349</v>
      </c>
      <c r="AH9" s="64" t="s">
        <v>355</v>
      </c>
      <c r="AI9" s="64" t="s">
        <v>356</v>
      </c>
      <c r="AJ9" s="103"/>
    </row>
    <row r="10" spans="2:36" s="1" customFormat="1" ht="12" customHeight="1" hidden="1">
      <c r="B10" s="63"/>
      <c r="C10" s="63"/>
      <c r="D10" s="63"/>
      <c r="E10" s="65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2:78" s="1" customFormat="1" ht="9.75">
      <c r="B11" s="66" t="s">
        <v>38</v>
      </c>
      <c r="C11" s="67">
        <v>181.27899999999997</v>
      </c>
      <c r="D11" s="67">
        <v>190.32500000000002</v>
      </c>
      <c r="E11" s="68">
        <v>0</v>
      </c>
      <c r="F11" s="67">
        <v>0</v>
      </c>
      <c r="G11" s="67">
        <v>116.86326</v>
      </c>
      <c r="H11" s="67">
        <v>0</v>
      </c>
      <c r="I11" s="67">
        <v>2380</v>
      </c>
      <c r="J11" s="67">
        <v>0</v>
      </c>
      <c r="K11" s="67">
        <v>2.053</v>
      </c>
      <c r="L11" s="67">
        <v>0</v>
      </c>
      <c r="M11" s="67">
        <v>0</v>
      </c>
      <c r="N11" s="67">
        <v>199.349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/>
      <c r="Z11" s="67"/>
      <c r="AA11" s="67">
        <v>0</v>
      </c>
      <c r="AB11" s="67"/>
      <c r="AC11" s="67"/>
      <c r="AD11" s="67">
        <v>176168.61</v>
      </c>
      <c r="AE11" s="67">
        <v>176111.297</v>
      </c>
      <c r="AF11" s="67">
        <v>57.313</v>
      </c>
      <c r="AG11" s="67">
        <v>0</v>
      </c>
      <c r="AH11" s="67">
        <v>0</v>
      </c>
      <c r="AI11" s="67">
        <v>0</v>
      </c>
      <c r="AJ11" s="67">
        <v>179238.47926</v>
      </c>
      <c r="AK11" s="71"/>
      <c r="AL11" s="8">
        <v>181.27899999999997</v>
      </c>
      <c r="AM11" s="8">
        <v>190.32500000000002</v>
      </c>
      <c r="AN11" s="8">
        <v>0</v>
      </c>
      <c r="AO11" s="8">
        <v>0</v>
      </c>
      <c r="AP11" s="8">
        <v>116.86326</v>
      </c>
      <c r="AQ11" s="8">
        <v>0</v>
      </c>
      <c r="AR11" s="8">
        <v>2380</v>
      </c>
      <c r="AS11" s="8">
        <v>0</v>
      </c>
      <c r="AT11" s="8">
        <v>2.053</v>
      </c>
      <c r="AU11" s="8">
        <v>0</v>
      </c>
      <c r="AV11" s="8">
        <v>0</v>
      </c>
      <c r="AW11" s="8">
        <v>199.349</v>
      </c>
      <c r="AX11" s="8" t="e">
        <v>#REF!</v>
      </c>
      <c r="AY11" s="8">
        <v>0</v>
      </c>
      <c r="AZ11" s="8" t="e">
        <v>#REF!</v>
      </c>
      <c r="BA11" s="8" t="e">
        <v>#REF!</v>
      </c>
      <c r="BB11" s="8">
        <v>0</v>
      </c>
      <c r="BC11" s="8">
        <v>0</v>
      </c>
      <c r="BD11" s="8" t="e">
        <v>#REF!</v>
      </c>
      <c r="BE11" s="8" t="e">
        <v>#REF!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176168.61</v>
      </c>
      <c r="BS11" s="8">
        <v>176111.297</v>
      </c>
      <c r="BT11" s="8">
        <v>57.313</v>
      </c>
      <c r="BU11" s="8">
        <v>0</v>
      </c>
      <c r="BV11" s="8">
        <v>0</v>
      </c>
      <c r="BW11" s="8">
        <v>0</v>
      </c>
      <c r="BX11" s="8">
        <v>179238.47926</v>
      </c>
      <c r="BY11" s="8"/>
      <c r="BZ11" s="8"/>
    </row>
    <row r="12" spans="2:78" s="1" customFormat="1" ht="9.75">
      <c r="B12" s="66" t="s">
        <v>63</v>
      </c>
      <c r="C12" s="67">
        <v>259.82</v>
      </c>
      <c r="D12" s="67">
        <v>23594.131999999998</v>
      </c>
      <c r="E12" s="68">
        <v>12734.8</v>
      </c>
      <c r="F12" s="67">
        <v>0</v>
      </c>
      <c r="G12" s="67">
        <v>53158.24264</v>
      </c>
      <c r="H12" s="67">
        <v>827</v>
      </c>
      <c r="I12" s="67">
        <v>0</v>
      </c>
      <c r="J12" s="67">
        <v>336.798</v>
      </c>
      <c r="K12" s="67">
        <v>730.285</v>
      </c>
      <c r="L12" s="67">
        <v>1760.2072600000001</v>
      </c>
      <c r="M12" s="67">
        <v>875.24966</v>
      </c>
      <c r="N12" s="67">
        <v>0</v>
      </c>
      <c r="O12" s="67">
        <v>0</v>
      </c>
      <c r="P12" s="67">
        <v>0</v>
      </c>
      <c r="Q12" s="67">
        <v>82.777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/>
      <c r="Z12" s="67"/>
      <c r="AA12" s="67">
        <v>0</v>
      </c>
      <c r="AB12" s="67"/>
      <c r="AC12" s="67"/>
      <c r="AD12" s="67">
        <v>80722.151</v>
      </c>
      <c r="AE12" s="67">
        <v>3346.3</v>
      </c>
      <c r="AF12" s="67">
        <v>77375.851</v>
      </c>
      <c r="AG12" s="67">
        <v>2338.122</v>
      </c>
      <c r="AH12" s="67">
        <v>347.21500000000003</v>
      </c>
      <c r="AI12" s="67">
        <v>1990.907</v>
      </c>
      <c r="AJ12" s="67">
        <v>177419.58456</v>
      </c>
      <c r="AK12" s="71"/>
      <c r="AL12" s="8">
        <v>259.82</v>
      </c>
      <c r="AM12" s="8">
        <v>23594.131999999998</v>
      </c>
      <c r="AN12" s="8">
        <v>12734.8</v>
      </c>
      <c r="AO12" s="8">
        <v>0</v>
      </c>
      <c r="AP12" s="8">
        <v>53158.24264</v>
      </c>
      <c r="AQ12" s="8">
        <v>827</v>
      </c>
      <c r="AR12" s="8">
        <v>0</v>
      </c>
      <c r="AS12" s="8">
        <v>336.798</v>
      </c>
      <c r="AT12" s="8">
        <v>730.285</v>
      </c>
      <c r="AU12" s="8">
        <v>1760.2072600000001</v>
      </c>
      <c r="AV12" s="8">
        <v>875.24966</v>
      </c>
      <c r="AW12" s="8">
        <v>0</v>
      </c>
      <c r="AX12" s="8" t="e">
        <v>#REF!</v>
      </c>
      <c r="AY12" s="8">
        <v>0</v>
      </c>
      <c r="AZ12" s="8" t="e">
        <v>#REF!</v>
      </c>
      <c r="BA12" s="8" t="e">
        <v>#REF!</v>
      </c>
      <c r="BB12" s="8">
        <v>0</v>
      </c>
      <c r="BC12" s="8">
        <v>82.777</v>
      </c>
      <c r="BD12" s="8" t="e">
        <v>#REF!</v>
      </c>
      <c r="BE12" s="8" t="e">
        <v>#REF!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80722.151</v>
      </c>
      <c r="BS12" s="8">
        <v>3346.3</v>
      </c>
      <c r="BT12" s="8">
        <v>77375.851</v>
      </c>
      <c r="BU12" s="8">
        <v>2338.122</v>
      </c>
      <c r="BV12" s="8">
        <v>347.21500000000003</v>
      </c>
      <c r="BW12" s="8">
        <v>1990.907</v>
      </c>
      <c r="BX12" s="8">
        <v>177419.58456</v>
      </c>
      <c r="BY12" s="8"/>
      <c r="BZ12" s="8"/>
    </row>
    <row r="13" spans="2:78" s="1" customFormat="1" ht="9.75">
      <c r="B13" s="66" t="s">
        <v>75</v>
      </c>
      <c r="C13" s="67">
        <v>34.815</v>
      </c>
      <c r="D13" s="67">
        <v>3034.523</v>
      </c>
      <c r="E13" s="68">
        <v>9876.6</v>
      </c>
      <c r="F13" s="67">
        <v>0</v>
      </c>
      <c r="G13" s="67">
        <v>22709.62526</v>
      </c>
      <c r="H13" s="67">
        <v>2515</v>
      </c>
      <c r="I13" s="67">
        <v>0</v>
      </c>
      <c r="J13" s="67">
        <v>0</v>
      </c>
      <c r="K13" s="67">
        <v>0</v>
      </c>
      <c r="L13" s="67">
        <v>230.57780000000002</v>
      </c>
      <c r="M13" s="67">
        <v>0</v>
      </c>
      <c r="N13" s="67">
        <v>0</v>
      </c>
      <c r="O13" s="67">
        <v>0</v>
      </c>
      <c r="P13" s="67">
        <v>909.088</v>
      </c>
      <c r="Q13" s="67">
        <v>147.21699999999998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/>
      <c r="Z13" s="67"/>
      <c r="AA13" s="67">
        <v>0</v>
      </c>
      <c r="AB13" s="67"/>
      <c r="AC13" s="67"/>
      <c r="AD13" s="67">
        <v>10593.039999999999</v>
      </c>
      <c r="AE13" s="67">
        <v>1786.4730000000002</v>
      </c>
      <c r="AF13" s="67">
        <v>8806.567</v>
      </c>
      <c r="AG13" s="67">
        <v>2066.061</v>
      </c>
      <c r="AH13" s="67">
        <v>357.509</v>
      </c>
      <c r="AI13" s="67">
        <v>1708.5520000000001</v>
      </c>
      <c r="AJ13" s="67">
        <v>52116.547060000004</v>
      </c>
      <c r="AK13" s="71"/>
      <c r="AL13" s="8">
        <v>34.815</v>
      </c>
      <c r="AM13" s="8">
        <v>3034.523</v>
      </c>
      <c r="AN13" s="8">
        <v>9876.6</v>
      </c>
      <c r="AO13" s="8">
        <v>0</v>
      </c>
      <c r="AP13" s="8">
        <v>22709.62526</v>
      </c>
      <c r="AQ13" s="8">
        <v>2515</v>
      </c>
      <c r="AR13" s="8">
        <v>0</v>
      </c>
      <c r="AS13" s="8">
        <v>0</v>
      </c>
      <c r="AT13" s="8">
        <v>0</v>
      </c>
      <c r="AU13" s="8">
        <v>230.57780000000002</v>
      </c>
      <c r="AV13" s="8">
        <v>0</v>
      </c>
      <c r="AW13" s="8">
        <v>0</v>
      </c>
      <c r="AX13" s="8" t="e">
        <v>#REF!</v>
      </c>
      <c r="AY13" s="8">
        <v>0</v>
      </c>
      <c r="AZ13" s="8" t="e">
        <v>#REF!</v>
      </c>
      <c r="BA13" s="8" t="e">
        <v>#REF!</v>
      </c>
      <c r="BB13" s="8">
        <v>909.088</v>
      </c>
      <c r="BC13" s="8">
        <v>147.21699999999998</v>
      </c>
      <c r="BD13" s="8" t="e">
        <v>#REF!</v>
      </c>
      <c r="BE13" s="8" t="e">
        <v>#REF!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10593.039999999999</v>
      </c>
      <c r="BS13" s="8">
        <v>1786.4730000000002</v>
      </c>
      <c r="BT13" s="8">
        <v>8806.567</v>
      </c>
      <c r="BU13" s="8">
        <v>2066.061</v>
      </c>
      <c r="BV13" s="8">
        <v>357.509</v>
      </c>
      <c r="BW13" s="8">
        <v>1708.5520000000001</v>
      </c>
      <c r="BX13" s="8">
        <v>52116.547060000004</v>
      </c>
      <c r="BY13" s="8"/>
      <c r="BZ13" s="8"/>
    </row>
    <row r="14" spans="2:78" s="1" customFormat="1" ht="9.75">
      <c r="B14" s="66" t="s">
        <v>92</v>
      </c>
      <c r="C14" s="67">
        <v>0</v>
      </c>
      <c r="D14" s="67">
        <v>10827.395999999999</v>
      </c>
      <c r="E14" s="68">
        <v>9568.432</v>
      </c>
      <c r="F14" s="67">
        <v>1273.6</v>
      </c>
      <c r="G14" s="67">
        <v>11084.424939999999</v>
      </c>
      <c r="H14" s="67">
        <v>0</v>
      </c>
      <c r="I14" s="67">
        <v>3740</v>
      </c>
      <c r="J14" s="67">
        <v>188.00099999999998</v>
      </c>
      <c r="K14" s="67">
        <v>119.111</v>
      </c>
      <c r="L14" s="67">
        <v>0</v>
      </c>
      <c r="M14" s="67">
        <v>0</v>
      </c>
      <c r="N14" s="67">
        <v>33.88</v>
      </c>
      <c r="O14" s="67">
        <v>0</v>
      </c>
      <c r="P14" s="67">
        <v>0</v>
      </c>
      <c r="Q14" s="67">
        <v>63.808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/>
      <c r="Z14" s="67"/>
      <c r="AA14" s="67">
        <v>0</v>
      </c>
      <c r="AB14" s="67"/>
      <c r="AC14" s="67"/>
      <c r="AD14" s="67">
        <v>736803.419</v>
      </c>
      <c r="AE14" s="67">
        <v>728958.699</v>
      </c>
      <c r="AF14" s="67">
        <v>7844.72</v>
      </c>
      <c r="AG14" s="67">
        <v>12364.923999999999</v>
      </c>
      <c r="AH14" s="67">
        <v>3810.861</v>
      </c>
      <c r="AI14" s="67">
        <v>8554.063</v>
      </c>
      <c r="AJ14" s="67">
        <v>786066.9959399999</v>
      </c>
      <c r="AK14" s="71"/>
      <c r="AL14" s="8">
        <v>0</v>
      </c>
      <c r="AM14" s="8">
        <v>10827.395999999999</v>
      </c>
      <c r="AN14" s="8">
        <v>9568.432</v>
      </c>
      <c r="AO14" s="8">
        <v>1273.6</v>
      </c>
      <c r="AP14" s="8">
        <v>11084.424939999999</v>
      </c>
      <c r="AQ14" s="8">
        <v>0</v>
      </c>
      <c r="AR14" s="8">
        <v>3740</v>
      </c>
      <c r="AS14" s="8">
        <v>188.00099999999998</v>
      </c>
      <c r="AT14" s="8">
        <v>119.111</v>
      </c>
      <c r="AU14" s="8">
        <v>0</v>
      </c>
      <c r="AV14" s="8">
        <v>0</v>
      </c>
      <c r="AW14" s="8">
        <v>33.88</v>
      </c>
      <c r="AX14" s="8" t="e">
        <v>#REF!</v>
      </c>
      <c r="AY14" s="8">
        <v>0</v>
      </c>
      <c r="AZ14" s="8" t="e">
        <v>#REF!</v>
      </c>
      <c r="BA14" s="8" t="e">
        <v>#REF!</v>
      </c>
      <c r="BB14" s="8">
        <v>0</v>
      </c>
      <c r="BC14" s="8">
        <v>63.808</v>
      </c>
      <c r="BD14" s="8" t="e">
        <v>#REF!</v>
      </c>
      <c r="BE14" s="8" t="e">
        <v>#REF!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736803.419</v>
      </c>
      <c r="BS14" s="8">
        <v>728958.699</v>
      </c>
      <c r="BT14" s="8">
        <v>7844.72</v>
      </c>
      <c r="BU14" s="8">
        <v>12364.923999999999</v>
      </c>
      <c r="BV14" s="8">
        <v>3810.861</v>
      </c>
      <c r="BW14" s="8">
        <v>8554.063</v>
      </c>
      <c r="BX14" s="8">
        <v>786066.9959399999</v>
      </c>
      <c r="BY14" s="8"/>
      <c r="BZ14" s="8"/>
    </row>
    <row r="15" spans="2:78" s="1" customFormat="1" ht="9.75">
      <c r="B15" s="66" t="s">
        <v>119</v>
      </c>
      <c r="C15" s="67">
        <v>306.84400000000005</v>
      </c>
      <c r="D15" s="67">
        <v>4652.130999999999</v>
      </c>
      <c r="E15" s="68">
        <v>10023.536</v>
      </c>
      <c r="F15" s="67">
        <v>0</v>
      </c>
      <c r="G15" s="67">
        <v>25020.28736</v>
      </c>
      <c r="H15" s="67">
        <v>3218</v>
      </c>
      <c r="I15" s="67">
        <v>0</v>
      </c>
      <c r="J15" s="67">
        <v>189.78300000000002</v>
      </c>
      <c r="K15" s="67">
        <v>107.402</v>
      </c>
      <c r="L15" s="67">
        <v>0</v>
      </c>
      <c r="M15" s="67">
        <v>144.53751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/>
      <c r="Z15" s="67"/>
      <c r="AA15" s="67">
        <v>0</v>
      </c>
      <c r="AB15" s="67"/>
      <c r="AC15" s="67"/>
      <c r="AD15" s="67">
        <v>90279.37400000001</v>
      </c>
      <c r="AE15" s="67">
        <v>112.989</v>
      </c>
      <c r="AF15" s="67">
        <v>90166.38500000001</v>
      </c>
      <c r="AG15" s="67">
        <v>33620.977</v>
      </c>
      <c r="AH15" s="67">
        <v>16378.478</v>
      </c>
      <c r="AI15" s="67">
        <v>17242.499</v>
      </c>
      <c r="AJ15" s="67">
        <v>167562.87187000003</v>
      </c>
      <c r="AK15" s="71"/>
      <c r="AL15" s="8">
        <v>306.84400000000005</v>
      </c>
      <c r="AM15" s="8">
        <v>4652.130999999999</v>
      </c>
      <c r="AN15" s="8">
        <v>10023.536</v>
      </c>
      <c r="AO15" s="8">
        <v>0</v>
      </c>
      <c r="AP15" s="8">
        <v>25020.28736</v>
      </c>
      <c r="AQ15" s="8">
        <v>3218</v>
      </c>
      <c r="AR15" s="8">
        <v>0</v>
      </c>
      <c r="AS15" s="8">
        <v>189.78300000000002</v>
      </c>
      <c r="AT15" s="8">
        <v>107.402</v>
      </c>
      <c r="AU15" s="8">
        <v>0</v>
      </c>
      <c r="AV15" s="8">
        <v>144.53751</v>
      </c>
      <c r="AW15" s="8">
        <v>0</v>
      </c>
      <c r="AX15" s="8" t="e">
        <v>#REF!</v>
      </c>
      <c r="AY15" s="8">
        <v>0</v>
      </c>
      <c r="AZ15" s="8" t="e">
        <v>#REF!</v>
      </c>
      <c r="BA15" s="8" t="e">
        <v>#REF!</v>
      </c>
      <c r="BB15" s="8">
        <v>0</v>
      </c>
      <c r="BC15" s="8">
        <v>0</v>
      </c>
      <c r="BD15" s="8" t="e">
        <v>#REF!</v>
      </c>
      <c r="BE15" s="8" t="e">
        <v>#REF!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90279.37400000001</v>
      </c>
      <c r="BS15" s="8">
        <v>112.989</v>
      </c>
      <c r="BT15" s="8">
        <v>90166.38500000001</v>
      </c>
      <c r="BU15" s="8">
        <v>33620.977</v>
      </c>
      <c r="BV15" s="8">
        <v>16378.478</v>
      </c>
      <c r="BW15" s="8">
        <v>17242.499</v>
      </c>
      <c r="BX15" s="8">
        <v>167562.87187000003</v>
      </c>
      <c r="BY15" s="8"/>
      <c r="BZ15" s="8"/>
    </row>
    <row r="16" spans="2:78" s="1" customFormat="1" ht="9.75">
      <c r="B16" s="66" t="s">
        <v>152</v>
      </c>
      <c r="C16" s="67">
        <v>8.273</v>
      </c>
      <c r="D16" s="67">
        <v>21373.631000000005</v>
      </c>
      <c r="E16" s="68">
        <v>10608.199999999999</v>
      </c>
      <c r="F16" s="67">
        <v>0</v>
      </c>
      <c r="G16" s="67">
        <v>29892.237520000002</v>
      </c>
      <c r="H16" s="67">
        <v>1448</v>
      </c>
      <c r="I16" s="67">
        <v>2380</v>
      </c>
      <c r="J16" s="67">
        <v>321.651</v>
      </c>
      <c r="K16" s="67">
        <v>466.85499999999996</v>
      </c>
      <c r="L16" s="67">
        <v>3084.19404</v>
      </c>
      <c r="M16" s="67">
        <v>15.312</v>
      </c>
      <c r="N16" s="67">
        <v>0</v>
      </c>
      <c r="O16" s="67">
        <v>0</v>
      </c>
      <c r="P16" s="67">
        <v>0</v>
      </c>
      <c r="Q16" s="67">
        <v>74.33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/>
      <c r="Z16" s="67"/>
      <c r="AA16" s="67">
        <v>0</v>
      </c>
      <c r="AB16" s="67"/>
      <c r="AC16" s="67"/>
      <c r="AD16" s="67">
        <v>70234.96399999998</v>
      </c>
      <c r="AE16" s="67">
        <v>15263.787999999999</v>
      </c>
      <c r="AF16" s="67">
        <v>54971.176</v>
      </c>
      <c r="AG16" s="67">
        <v>65285.18400000001</v>
      </c>
      <c r="AH16" s="67">
        <v>26968.568999999996</v>
      </c>
      <c r="AI16" s="67">
        <v>38316.615000000005</v>
      </c>
      <c r="AJ16" s="67">
        <v>205192.83156000002</v>
      </c>
      <c r="AK16" s="71"/>
      <c r="AL16" s="8">
        <v>8.273</v>
      </c>
      <c r="AM16" s="8">
        <v>21373.631000000005</v>
      </c>
      <c r="AN16" s="8">
        <v>10608.199999999999</v>
      </c>
      <c r="AO16" s="8">
        <v>0</v>
      </c>
      <c r="AP16" s="8">
        <v>29892.237520000002</v>
      </c>
      <c r="AQ16" s="8">
        <v>1448</v>
      </c>
      <c r="AR16" s="8">
        <v>2380</v>
      </c>
      <c r="AS16" s="8">
        <v>321.651</v>
      </c>
      <c r="AT16" s="8">
        <v>466.85499999999996</v>
      </c>
      <c r="AU16" s="8">
        <v>3084.19404</v>
      </c>
      <c r="AV16" s="8">
        <v>15.312</v>
      </c>
      <c r="AW16" s="8">
        <v>0</v>
      </c>
      <c r="AX16" s="8" t="e">
        <v>#REF!</v>
      </c>
      <c r="AY16" s="8">
        <v>0</v>
      </c>
      <c r="AZ16" s="8" t="e">
        <v>#REF!</v>
      </c>
      <c r="BA16" s="8" t="e">
        <v>#REF!</v>
      </c>
      <c r="BB16" s="8">
        <v>0</v>
      </c>
      <c r="BC16" s="8">
        <v>74.33</v>
      </c>
      <c r="BD16" s="8" t="e">
        <v>#REF!</v>
      </c>
      <c r="BE16" s="8" t="e">
        <v>#REF!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70234.96399999998</v>
      </c>
      <c r="BS16" s="8">
        <v>15263.787999999999</v>
      </c>
      <c r="BT16" s="8">
        <v>54971.176</v>
      </c>
      <c r="BU16" s="8">
        <v>65285.18400000001</v>
      </c>
      <c r="BV16" s="8">
        <v>26968.568999999996</v>
      </c>
      <c r="BW16" s="8">
        <v>38316.615000000005</v>
      </c>
      <c r="BX16" s="8">
        <v>205192.83156000002</v>
      </c>
      <c r="BY16" s="8"/>
      <c r="BZ16" s="8"/>
    </row>
    <row r="17" spans="2:78" s="1" customFormat="1" ht="9.75">
      <c r="B17" s="66" t="s">
        <v>159</v>
      </c>
      <c r="C17" s="67">
        <v>0</v>
      </c>
      <c r="D17" s="67">
        <v>11244.218</v>
      </c>
      <c r="E17" s="68">
        <v>7278.8</v>
      </c>
      <c r="F17" s="67">
        <v>0</v>
      </c>
      <c r="G17" s="67">
        <v>19178.781000000003</v>
      </c>
      <c r="H17" s="67">
        <v>0</v>
      </c>
      <c r="I17" s="67">
        <v>6554.52</v>
      </c>
      <c r="J17" s="67">
        <v>26.73</v>
      </c>
      <c r="K17" s="67">
        <v>177.365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/>
      <c r="Z17" s="67"/>
      <c r="AA17" s="67">
        <v>0</v>
      </c>
      <c r="AB17" s="67"/>
      <c r="AC17" s="67"/>
      <c r="AD17" s="67">
        <v>29297.924</v>
      </c>
      <c r="AE17" s="67">
        <v>3637.867</v>
      </c>
      <c r="AF17" s="67">
        <v>25660.057</v>
      </c>
      <c r="AG17" s="67">
        <v>940.395</v>
      </c>
      <c r="AH17" s="67">
        <v>0</v>
      </c>
      <c r="AI17" s="67">
        <v>940.395</v>
      </c>
      <c r="AJ17" s="67">
        <v>74698.73300000001</v>
      </c>
      <c r="AK17" s="71"/>
      <c r="AL17" s="8">
        <v>0</v>
      </c>
      <c r="AM17" s="8">
        <v>11244.218</v>
      </c>
      <c r="AN17" s="8">
        <v>7278.8</v>
      </c>
      <c r="AO17" s="8">
        <v>0</v>
      </c>
      <c r="AP17" s="8">
        <v>19178.781000000003</v>
      </c>
      <c r="AQ17" s="8">
        <v>0</v>
      </c>
      <c r="AR17" s="8">
        <v>6554.52</v>
      </c>
      <c r="AS17" s="8">
        <v>26.73</v>
      </c>
      <c r="AT17" s="8">
        <v>177.365</v>
      </c>
      <c r="AU17" s="8">
        <v>0</v>
      </c>
      <c r="AV17" s="8">
        <v>0</v>
      </c>
      <c r="AW17" s="8">
        <v>0</v>
      </c>
      <c r="AX17" s="8" t="e">
        <v>#REF!</v>
      </c>
      <c r="AY17" s="8">
        <v>0</v>
      </c>
      <c r="AZ17" s="8" t="e">
        <v>#REF!</v>
      </c>
      <c r="BA17" s="8" t="e">
        <v>#REF!</v>
      </c>
      <c r="BB17" s="8">
        <v>0</v>
      </c>
      <c r="BC17" s="8">
        <v>0</v>
      </c>
      <c r="BD17" s="8" t="e">
        <v>#REF!</v>
      </c>
      <c r="BE17" s="8" t="e">
        <v>#REF!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29297.924</v>
      </c>
      <c r="BS17" s="8">
        <v>3637.867</v>
      </c>
      <c r="BT17" s="8">
        <v>25660.057</v>
      </c>
      <c r="BU17" s="8">
        <v>940.395</v>
      </c>
      <c r="BV17" s="8">
        <v>0</v>
      </c>
      <c r="BW17" s="8">
        <v>940.395</v>
      </c>
      <c r="BX17" s="8">
        <v>74698.73300000001</v>
      </c>
      <c r="BY17" s="8"/>
      <c r="BZ17" s="8"/>
    </row>
    <row r="18" spans="2:78" s="1" customFormat="1" ht="9.75">
      <c r="B18" s="66" t="s">
        <v>174</v>
      </c>
      <c r="C18" s="67">
        <v>219.42</v>
      </c>
      <c r="D18" s="67">
        <v>2790.461</v>
      </c>
      <c r="E18" s="68">
        <v>2735.74</v>
      </c>
      <c r="F18" s="67">
        <v>0</v>
      </c>
      <c r="G18" s="67">
        <v>11136.051920000002</v>
      </c>
      <c r="H18" s="67">
        <v>2532</v>
      </c>
      <c r="I18" s="67">
        <v>0</v>
      </c>
      <c r="J18" s="67">
        <v>0</v>
      </c>
      <c r="K18" s="67">
        <v>15.047999999999998</v>
      </c>
      <c r="L18" s="67">
        <v>0</v>
      </c>
      <c r="M18" s="67">
        <v>0</v>
      </c>
      <c r="N18" s="67">
        <v>13.631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/>
      <c r="Z18" s="67"/>
      <c r="AA18" s="67">
        <v>0</v>
      </c>
      <c r="AB18" s="67"/>
      <c r="AC18" s="67"/>
      <c r="AD18" s="67">
        <v>884.2810000000001</v>
      </c>
      <c r="AE18" s="67">
        <v>34.451</v>
      </c>
      <c r="AF18" s="67">
        <v>849.83</v>
      </c>
      <c r="AG18" s="67">
        <v>145.588</v>
      </c>
      <c r="AH18" s="67">
        <v>63.669</v>
      </c>
      <c r="AI18" s="67">
        <v>81.919</v>
      </c>
      <c r="AJ18" s="67">
        <v>20472.22092</v>
      </c>
      <c r="AK18" s="71"/>
      <c r="AL18" s="8">
        <v>219.42</v>
      </c>
      <c r="AM18" s="8">
        <v>2790.461</v>
      </c>
      <c r="AN18" s="8">
        <v>2735.74</v>
      </c>
      <c r="AO18" s="8">
        <v>0</v>
      </c>
      <c r="AP18" s="8">
        <v>11136.051920000002</v>
      </c>
      <c r="AQ18" s="8">
        <v>2532</v>
      </c>
      <c r="AR18" s="8">
        <v>0</v>
      </c>
      <c r="AS18" s="8">
        <v>0</v>
      </c>
      <c r="AT18" s="8">
        <v>15.047999999999998</v>
      </c>
      <c r="AU18" s="8">
        <v>0</v>
      </c>
      <c r="AV18" s="8">
        <v>0</v>
      </c>
      <c r="AW18" s="8">
        <v>13.631</v>
      </c>
      <c r="AX18" s="8" t="e">
        <v>#REF!</v>
      </c>
      <c r="AY18" s="8">
        <v>0</v>
      </c>
      <c r="AZ18" s="8" t="e">
        <v>#REF!</v>
      </c>
      <c r="BA18" s="8" t="e">
        <v>#REF!</v>
      </c>
      <c r="BB18" s="8">
        <v>0</v>
      </c>
      <c r="BC18" s="8">
        <v>0</v>
      </c>
      <c r="BD18" s="8" t="e">
        <v>#REF!</v>
      </c>
      <c r="BE18" s="8" t="e">
        <v>#REF!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884.2810000000001</v>
      </c>
      <c r="BS18" s="8">
        <v>34.451</v>
      </c>
      <c r="BT18" s="8">
        <v>849.83</v>
      </c>
      <c r="BU18" s="8">
        <v>145.588</v>
      </c>
      <c r="BV18" s="8">
        <v>63.669</v>
      </c>
      <c r="BW18" s="8">
        <v>81.919</v>
      </c>
      <c r="BX18" s="8">
        <v>20472.22092</v>
      </c>
      <c r="BY18" s="8"/>
      <c r="BZ18" s="8"/>
    </row>
    <row r="19" spans="2:78" s="1" customFormat="1" ht="9.75">
      <c r="B19" s="66" t="s">
        <v>192</v>
      </c>
      <c r="C19" s="67">
        <v>329.767</v>
      </c>
      <c r="D19" s="67">
        <v>2047.714</v>
      </c>
      <c r="E19" s="68">
        <v>1395</v>
      </c>
      <c r="F19" s="67">
        <v>0</v>
      </c>
      <c r="G19" s="67">
        <v>2744.3945</v>
      </c>
      <c r="H19" s="67">
        <v>0</v>
      </c>
      <c r="I19" s="67">
        <v>1020</v>
      </c>
      <c r="J19" s="67">
        <v>35.64</v>
      </c>
      <c r="K19" s="67">
        <v>343.882</v>
      </c>
      <c r="L19" s="67">
        <v>0</v>
      </c>
      <c r="M19" s="67">
        <v>8405.80021</v>
      </c>
      <c r="N19" s="67">
        <v>0</v>
      </c>
      <c r="O19" s="67">
        <v>0</v>
      </c>
      <c r="P19" s="67">
        <v>0</v>
      </c>
      <c r="Q19" s="67">
        <v>42.35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/>
      <c r="Z19" s="67"/>
      <c r="AA19" s="67">
        <v>0</v>
      </c>
      <c r="AB19" s="67"/>
      <c r="AC19" s="67"/>
      <c r="AD19" s="67">
        <v>470684.19999999995</v>
      </c>
      <c r="AE19" s="67">
        <v>0</v>
      </c>
      <c r="AF19" s="67">
        <v>470684.19999999995</v>
      </c>
      <c r="AG19" s="67">
        <v>150150.28499999997</v>
      </c>
      <c r="AH19" s="67">
        <v>97447.361</v>
      </c>
      <c r="AI19" s="67">
        <v>52702.924</v>
      </c>
      <c r="AJ19" s="67">
        <v>637199.0327099999</v>
      </c>
      <c r="AK19" s="71"/>
      <c r="AL19" s="8">
        <v>329.767</v>
      </c>
      <c r="AM19" s="8">
        <v>2047.714</v>
      </c>
      <c r="AN19" s="8">
        <v>1395</v>
      </c>
      <c r="AO19" s="8">
        <v>0</v>
      </c>
      <c r="AP19" s="8">
        <v>2744.3945</v>
      </c>
      <c r="AQ19" s="8">
        <v>0</v>
      </c>
      <c r="AR19" s="8">
        <v>1020</v>
      </c>
      <c r="AS19" s="8">
        <v>35.64</v>
      </c>
      <c r="AT19" s="8">
        <v>343.882</v>
      </c>
      <c r="AU19" s="8">
        <v>0</v>
      </c>
      <c r="AV19" s="8">
        <v>8405.80021</v>
      </c>
      <c r="AW19" s="8">
        <v>0</v>
      </c>
      <c r="AX19" s="8" t="e">
        <v>#REF!</v>
      </c>
      <c r="AY19" s="8">
        <v>0</v>
      </c>
      <c r="AZ19" s="8" t="e">
        <v>#REF!</v>
      </c>
      <c r="BA19" s="8" t="e">
        <v>#REF!</v>
      </c>
      <c r="BB19" s="8">
        <v>0</v>
      </c>
      <c r="BC19" s="8">
        <v>42.35</v>
      </c>
      <c r="BD19" s="8" t="e">
        <v>#REF!</v>
      </c>
      <c r="BE19" s="8" t="e">
        <v>#REF!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470684.19999999995</v>
      </c>
      <c r="BS19" s="8">
        <v>0</v>
      </c>
      <c r="BT19" s="8">
        <v>470684.19999999995</v>
      </c>
      <c r="BU19" s="8">
        <v>150150.28499999997</v>
      </c>
      <c r="BV19" s="8">
        <v>97447.361</v>
      </c>
      <c r="BW19" s="8">
        <v>52702.924</v>
      </c>
      <c r="BX19" s="8">
        <v>637199.0327099999</v>
      </c>
      <c r="BY19" s="8"/>
      <c r="BZ19" s="8"/>
    </row>
    <row r="20" spans="2:78" s="1" customFormat="1" ht="9.75">
      <c r="B20" s="66" t="s">
        <v>217</v>
      </c>
      <c r="C20" s="67">
        <v>148.258</v>
      </c>
      <c r="D20" s="67">
        <v>1436.9739999999997</v>
      </c>
      <c r="E20" s="68">
        <v>0</v>
      </c>
      <c r="F20" s="67">
        <v>0</v>
      </c>
      <c r="G20" s="67">
        <v>3922.33234</v>
      </c>
      <c r="H20" s="67">
        <v>1609</v>
      </c>
      <c r="I20" s="67">
        <v>7140</v>
      </c>
      <c r="J20" s="67">
        <v>0</v>
      </c>
      <c r="K20" s="67">
        <v>27.405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/>
      <c r="Z20" s="67"/>
      <c r="AA20" s="67">
        <v>0</v>
      </c>
      <c r="AB20" s="67"/>
      <c r="AC20" s="67"/>
      <c r="AD20" s="67">
        <v>7076.557</v>
      </c>
      <c r="AE20" s="67">
        <v>0</v>
      </c>
      <c r="AF20" s="67">
        <v>7076.557</v>
      </c>
      <c r="AG20" s="67">
        <v>0</v>
      </c>
      <c r="AH20" s="67">
        <v>0</v>
      </c>
      <c r="AI20" s="67">
        <v>0</v>
      </c>
      <c r="AJ20" s="67">
        <v>21360.52634</v>
      </c>
      <c r="AK20" s="71"/>
      <c r="AL20" s="8">
        <v>148.258</v>
      </c>
      <c r="AM20" s="8">
        <v>1436.9739999999997</v>
      </c>
      <c r="AN20" s="8">
        <v>0</v>
      </c>
      <c r="AO20" s="8">
        <v>0</v>
      </c>
      <c r="AP20" s="8">
        <v>3922.33234</v>
      </c>
      <c r="AQ20" s="8">
        <v>1609</v>
      </c>
      <c r="AR20" s="8">
        <v>7140</v>
      </c>
      <c r="AS20" s="8">
        <v>0</v>
      </c>
      <c r="AT20" s="8">
        <v>27.405</v>
      </c>
      <c r="AU20" s="8">
        <v>0</v>
      </c>
      <c r="AV20" s="8">
        <v>0</v>
      </c>
      <c r="AW20" s="8">
        <v>0</v>
      </c>
      <c r="AX20" s="8" t="e">
        <v>#REF!</v>
      </c>
      <c r="AY20" s="8">
        <v>0</v>
      </c>
      <c r="AZ20" s="8" t="e">
        <v>#REF!</v>
      </c>
      <c r="BA20" s="8" t="e">
        <v>#REF!</v>
      </c>
      <c r="BB20" s="8">
        <v>0</v>
      </c>
      <c r="BC20" s="8">
        <v>0</v>
      </c>
      <c r="BD20" s="8" t="e">
        <v>#REF!</v>
      </c>
      <c r="BE20" s="8" t="e">
        <v>#REF!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7076.557</v>
      </c>
      <c r="BS20" s="8">
        <v>0</v>
      </c>
      <c r="BT20" s="8">
        <v>7076.557</v>
      </c>
      <c r="BU20" s="8">
        <v>0</v>
      </c>
      <c r="BV20" s="8">
        <v>0</v>
      </c>
      <c r="BW20" s="8">
        <v>0</v>
      </c>
      <c r="BX20" s="8">
        <v>21360.52634</v>
      </c>
      <c r="BY20" s="8"/>
      <c r="BZ20" s="8"/>
    </row>
    <row r="21" spans="2:78" s="1" customFormat="1" ht="9.75">
      <c r="B21" s="66" t="s">
        <v>230</v>
      </c>
      <c r="C21" s="67">
        <v>0</v>
      </c>
      <c r="D21" s="67">
        <v>6759.701999999999</v>
      </c>
      <c r="E21" s="68">
        <v>17490</v>
      </c>
      <c r="F21" s="67">
        <v>0</v>
      </c>
      <c r="G21" s="67">
        <v>16621.365019999997</v>
      </c>
      <c r="H21" s="67">
        <v>0</v>
      </c>
      <c r="I21" s="67">
        <v>0</v>
      </c>
      <c r="J21" s="67">
        <v>81.081</v>
      </c>
      <c r="K21" s="67">
        <v>335.102</v>
      </c>
      <c r="L21" s="67">
        <v>0</v>
      </c>
      <c r="M21" s="67">
        <v>353.72018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/>
      <c r="Z21" s="67"/>
      <c r="AA21" s="67">
        <v>0</v>
      </c>
      <c r="AB21" s="67"/>
      <c r="AC21" s="67"/>
      <c r="AD21" s="67">
        <v>23610.988999999998</v>
      </c>
      <c r="AE21" s="67">
        <v>895.5980000000001</v>
      </c>
      <c r="AF21" s="67">
        <v>22715.391</v>
      </c>
      <c r="AG21" s="67">
        <v>6392.9439999999995</v>
      </c>
      <c r="AH21" s="67">
        <v>3678.4979999999996</v>
      </c>
      <c r="AI21" s="67">
        <v>2714.4460000000004</v>
      </c>
      <c r="AJ21" s="67">
        <v>71644.90319999999</v>
      </c>
      <c r="AK21" s="71"/>
      <c r="AL21" s="8">
        <v>0</v>
      </c>
      <c r="AM21" s="8">
        <v>6759.701999999999</v>
      </c>
      <c r="AN21" s="8">
        <v>17490</v>
      </c>
      <c r="AO21" s="8">
        <v>0</v>
      </c>
      <c r="AP21" s="8">
        <v>16621.365019999997</v>
      </c>
      <c r="AQ21" s="8">
        <v>0</v>
      </c>
      <c r="AR21" s="8">
        <v>0</v>
      </c>
      <c r="AS21" s="8">
        <v>81.081</v>
      </c>
      <c r="AT21" s="8">
        <v>335.102</v>
      </c>
      <c r="AU21" s="8">
        <v>0</v>
      </c>
      <c r="AV21" s="8">
        <v>353.72018</v>
      </c>
      <c r="AW21" s="8">
        <v>0</v>
      </c>
      <c r="AX21" s="8" t="e">
        <v>#REF!</v>
      </c>
      <c r="AY21" s="8">
        <v>0</v>
      </c>
      <c r="AZ21" s="8" t="e">
        <v>#REF!</v>
      </c>
      <c r="BA21" s="8" t="e">
        <v>#REF!</v>
      </c>
      <c r="BB21" s="8">
        <v>0</v>
      </c>
      <c r="BC21" s="8">
        <v>0</v>
      </c>
      <c r="BD21" s="8" t="e">
        <v>#REF!</v>
      </c>
      <c r="BE21" s="8" t="e">
        <v>#REF!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23610.988999999998</v>
      </c>
      <c r="BS21" s="8">
        <v>895.5980000000001</v>
      </c>
      <c r="BT21" s="8">
        <v>22715.391</v>
      </c>
      <c r="BU21" s="8">
        <v>6392.9439999999995</v>
      </c>
      <c r="BV21" s="8">
        <v>3678.4979999999996</v>
      </c>
      <c r="BW21" s="8">
        <v>2714.4460000000004</v>
      </c>
      <c r="BX21" s="8">
        <v>71644.90319999999</v>
      </c>
      <c r="BY21" s="8"/>
      <c r="BZ21" s="8"/>
    </row>
    <row r="22" spans="2:78" s="1" customFormat="1" ht="9.75">
      <c r="B22" s="66" t="s">
        <v>260</v>
      </c>
      <c r="C22" s="67">
        <v>309.81199999999995</v>
      </c>
      <c r="D22" s="67">
        <v>18727.204999999998</v>
      </c>
      <c r="E22" s="68">
        <v>6883.496</v>
      </c>
      <c r="F22" s="67">
        <v>0</v>
      </c>
      <c r="G22" s="67">
        <v>23260.7093</v>
      </c>
      <c r="H22" s="67">
        <v>0</v>
      </c>
      <c r="I22" s="67">
        <v>2040</v>
      </c>
      <c r="J22" s="67">
        <v>2723.963</v>
      </c>
      <c r="K22" s="67">
        <v>212.888</v>
      </c>
      <c r="L22" s="67">
        <v>0</v>
      </c>
      <c r="M22" s="67">
        <v>0</v>
      </c>
      <c r="N22" s="67">
        <v>0</v>
      </c>
      <c r="O22" s="67">
        <v>0</v>
      </c>
      <c r="P22" s="67">
        <v>2233.912</v>
      </c>
      <c r="Q22" s="67">
        <v>35.23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/>
      <c r="Z22" s="67"/>
      <c r="AA22" s="67">
        <v>0</v>
      </c>
      <c r="AB22" s="67"/>
      <c r="AC22" s="67"/>
      <c r="AD22" s="67">
        <v>131986.196</v>
      </c>
      <c r="AE22" s="67">
        <v>6586.802</v>
      </c>
      <c r="AF22" s="67">
        <v>125399.39400000001</v>
      </c>
      <c r="AG22" s="67">
        <v>9810.981</v>
      </c>
      <c r="AH22" s="67">
        <v>3731.145</v>
      </c>
      <c r="AI22" s="67">
        <v>6079.836</v>
      </c>
      <c r="AJ22" s="67">
        <v>198224.39229999998</v>
      </c>
      <c r="AK22" s="71"/>
      <c r="AL22" s="8">
        <v>309.81199999999995</v>
      </c>
      <c r="AM22" s="8">
        <v>18727.204999999998</v>
      </c>
      <c r="AN22" s="8">
        <v>6883.496</v>
      </c>
      <c r="AO22" s="8">
        <v>0</v>
      </c>
      <c r="AP22" s="8">
        <v>23260.7093</v>
      </c>
      <c r="AQ22" s="8">
        <v>0</v>
      </c>
      <c r="AR22" s="8">
        <v>2040</v>
      </c>
      <c r="AS22" s="8">
        <v>2723.963</v>
      </c>
      <c r="AT22" s="8">
        <v>212.888</v>
      </c>
      <c r="AU22" s="8">
        <v>0</v>
      </c>
      <c r="AV22" s="8">
        <v>0</v>
      </c>
      <c r="AW22" s="8">
        <v>0</v>
      </c>
      <c r="AX22" s="8" t="e">
        <v>#REF!</v>
      </c>
      <c r="AY22" s="8">
        <v>0</v>
      </c>
      <c r="AZ22" s="8" t="e">
        <v>#REF!</v>
      </c>
      <c r="BA22" s="8" t="e">
        <v>#REF!</v>
      </c>
      <c r="BB22" s="8">
        <v>2233.912</v>
      </c>
      <c r="BC22" s="8">
        <v>35.23</v>
      </c>
      <c r="BD22" s="8" t="e">
        <v>#REF!</v>
      </c>
      <c r="BE22" s="8" t="e">
        <v>#REF!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131986.196</v>
      </c>
      <c r="BS22" s="8">
        <v>6586.802</v>
      </c>
      <c r="BT22" s="8">
        <v>125399.39400000001</v>
      </c>
      <c r="BU22" s="8">
        <v>9810.981</v>
      </c>
      <c r="BV22" s="8">
        <v>3731.145</v>
      </c>
      <c r="BW22" s="8">
        <v>6079.836</v>
      </c>
      <c r="BX22" s="8">
        <v>198224.39229999998</v>
      </c>
      <c r="BY22" s="8"/>
      <c r="BZ22" s="8"/>
    </row>
    <row r="23" spans="2:78" s="1" customFormat="1" ht="9.75">
      <c r="B23" s="66" t="s">
        <v>270</v>
      </c>
      <c r="C23" s="67">
        <v>55.009</v>
      </c>
      <c r="D23" s="67">
        <v>0</v>
      </c>
      <c r="E23" s="68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/>
      <c r="Z23" s="67"/>
      <c r="AA23" s="67">
        <v>0</v>
      </c>
      <c r="AB23" s="67"/>
      <c r="AC23" s="67"/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55.009</v>
      </c>
      <c r="AK23" s="71"/>
      <c r="AL23" s="8">
        <v>55.009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 t="e">
        <v>#REF!</v>
      </c>
      <c r="AY23" s="8">
        <v>0</v>
      </c>
      <c r="AZ23" s="8" t="e">
        <v>#REF!</v>
      </c>
      <c r="BA23" s="8" t="e">
        <v>#REF!</v>
      </c>
      <c r="BB23" s="8">
        <v>0</v>
      </c>
      <c r="BC23" s="8">
        <v>0</v>
      </c>
      <c r="BD23" s="8" t="e">
        <v>#REF!</v>
      </c>
      <c r="BE23" s="8" t="e">
        <v>#REF!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55.009</v>
      </c>
      <c r="BY23" s="8"/>
      <c r="BZ23" s="8"/>
    </row>
    <row r="24" spans="2:78" s="1" customFormat="1" ht="9.75">
      <c r="B24" s="66" t="s">
        <v>289</v>
      </c>
      <c r="C24" s="67">
        <v>0</v>
      </c>
      <c r="D24" s="67">
        <v>11189.594000000001</v>
      </c>
      <c r="E24" s="68">
        <v>20230.951999999997</v>
      </c>
      <c r="F24" s="67">
        <v>0</v>
      </c>
      <c r="G24" s="67">
        <v>54518.34002</v>
      </c>
      <c r="H24" s="67">
        <v>1448</v>
      </c>
      <c r="I24" s="67">
        <v>2584</v>
      </c>
      <c r="J24" s="67">
        <v>1741.166</v>
      </c>
      <c r="K24" s="67">
        <v>529.744</v>
      </c>
      <c r="L24" s="67">
        <v>965.19097</v>
      </c>
      <c r="M24" s="67">
        <v>713.5386699999999</v>
      </c>
      <c r="N24" s="67">
        <v>0</v>
      </c>
      <c r="O24" s="67">
        <v>31683.199999999997</v>
      </c>
      <c r="P24" s="67">
        <v>0</v>
      </c>
      <c r="Q24" s="67">
        <v>174.214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/>
      <c r="Z24" s="67"/>
      <c r="AA24" s="67">
        <v>0</v>
      </c>
      <c r="AB24" s="67"/>
      <c r="AC24" s="67"/>
      <c r="AD24" s="67">
        <v>101505.122</v>
      </c>
      <c r="AE24" s="67">
        <v>3539.371</v>
      </c>
      <c r="AF24" s="67">
        <v>97965.751</v>
      </c>
      <c r="AG24" s="67">
        <v>5785.32</v>
      </c>
      <c r="AH24" s="67">
        <v>2134.833</v>
      </c>
      <c r="AI24" s="67">
        <v>3650.487</v>
      </c>
      <c r="AJ24" s="67">
        <v>233068.38166</v>
      </c>
      <c r="AK24" s="71"/>
      <c r="AL24" s="8">
        <v>0</v>
      </c>
      <c r="AM24" s="8">
        <v>11189.594000000001</v>
      </c>
      <c r="AN24" s="8">
        <v>20230.951999999997</v>
      </c>
      <c r="AO24" s="8">
        <v>0</v>
      </c>
      <c r="AP24" s="8">
        <v>54518.34002</v>
      </c>
      <c r="AQ24" s="8">
        <v>1448</v>
      </c>
      <c r="AR24" s="8">
        <v>2584</v>
      </c>
      <c r="AS24" s="8">
        <v>1741.166</v>
      </c>
      <c r="AT24" s="8">
        <v>529.744</v>
      </c>
      <c r="AU24" s="8">
        <v>965.19097</v>
      </c>
      <c r="AV24" s="8">
        <v>713.5386699999999</v>
      </c>
      <c r="AW24" s="8">
        <v>0</v>
      </c>
      <c r="AX24" s="8" t="e">
        <v>#REF!</v>
      </c>
      <c r="AY24" s="8">
        <v>31683.199999999997</v>
      </c>
      <c r="AZ24" s="8" t="e">
        <v>#REF!</v>
      </c>
      <c r="BA24" s="8" t="e">
        <v>#REF!</v>
      </c>
      <c r="BB24" s="8">
        <v>0</v>
      </c>
      <c r="BC24" s="8">
        <v>174.214</v>
      </c>
      <c r="BD24" s="8" t="e">
        <v>#REF!</v>
      </c>
      <c r="BE24" s="8" t="e">
        <v>#REF!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101505.122</v>
      </c>
      <c r="BS24" s="8">
        <v>3539.371</v>
      </c>
      <c r="BT24" s="8">
        <v>97965.751</v>
      </c>
      <c r="BU24" s="8">
        <v>5785.32</v>
      </c>
      <c r="BV24" s="8">
        <v>2134.833</v>
      </c>
      <c r="BW24" s="8">
        <v>3650.487</v>
      </c>
      <c r="BX24" s="8">
        <v>233068.38166</v>
      </c>
      <c r="BY24" s="8"/>
      <c r="BZ24" s="8"/>
    </row>
    <row r="25" spans="2:78" s="1" customFormat="1" ht="9.75">
      <c r="B25" s="66" t="s">
        <v>290</v>
      </c>
      <c r="C25" s="67">
        <v>0</v>
      </c>
      <c r="D25" s="67">
        <v>0</v>
      </c>
      <c r="E25" s="68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/>
      <c r="Z25" s="67"/>
      <c r="AA25" s="67">
        <v>0</v>
      </c>
      <c r="AB25" s="67"/>
      <c r="AC25" s="67"/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71"/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 t="e">
        <v>#REF!</v>
      </c>
      <c r="AY25" s="8">
        <v>0</v>
      </c>
      <c r="AZ25" s="8" t="e">
        <v>#REF!</v>
      </c>
      <c r="BA25" s="8" t="e">
        <v>#REF!</v>
      </c>
      <c r="BB25" s="8">
        <v>0</v>
      </c>
      <c r="BC25" s="8">
        <v>0</v>
      </c>
      <c r="BD25" s="8" t="e">
        <v>#REF!</v>
      </c>
      <c r="BE25" s="8" t="e">
        <v>#REF!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/>
      <c r="BZ25" s="8"/>
    </row>
    <row r="26" spans="2:78" s="1" customFormat="1" ht="9.75">
      <c r="B26" s="66" t="s">
        <v>297</v>
      </c>
      <c r="C26" s="67">
        <v>0</v>
      </c>
      <c r="D26" s="67">
        <v>3090.6470000000004</v>
      </c>
      <c r="E26" s="68">
        <v>3451.808</v>
      </c>
      <c r="F26" s="67">
        <v>0</v>
      </c>
      <c r="G26" s="67">
        <v>11043.06872</v>
      </c>
      <c r="H26" s="67">
        <v>0</v>
      </c>
      <c r="I26" s="67">
        <v>0</v>
      </c>
      <c r="J26" s="67">
        <v>133.65</v>
      </c>
      <c r="K26" s="67">
        <v>26.903</v>
      </c>
      <c r="L26" s="67">
        <v>1757.5799299999999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642.9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/>
      <c r="Z26" s="67"/>
      <c r="AA26" s="67">
        <v>0</v>
      </c>
      <c r="AB26" s="67"/>
      <c r="AC26" s="67"/>
      <c r="AD26" s="67">
        <v>21290.487</v>
      </c>
      <c r="AE26" s="67">
        <v>2165.03</v>
      </c>
      <c r="AF26" s="67">
        <v>19125.457</v>
      </c>
      <c r="AG26" s="67">
        <v>295.166</v>
      </c>
      <c r="AH26" s="67">
        <v>0</v>
      </c>
      <c r="AI26" s="67">
        <v>295.166</v>
      </c>
      <c r="AJ26" s="67">
        <v>41732.20965</v>
      </c>
      <c r="AK26" s="71"/>
      <c r="AL26" s="8">
        <v>0</v>
      </c>
      <c r="AM26" s="8">
        <v>3090.6470000000004</v>
      </c>
      <c r="AN26" s="8">
        <v>3451.808</v>
      </c>
      <c r="AO26" s="8">
        <v>0</v>
      </c>
      <c r="AP26" s="8">
        <v>11043.06872</v>
      </c>
      <c r="AQ26" s="8">
        <v>0</v>
      </c>
      <c r="AR26" s="8">
        <v>0</v>
      </c>
      <c r="AS26" s="8">
        <v>133.65</v>
      </c>
      <c r="AT26" s="8">
        <v>26.903</v>
      </c>
      <c r="AU26" s="8">
        <v>1757.5799299999999</v>
      </c>
      <c r="AV26" s="8">
        <v>0</v>
      </c>
      <c r="AW26" s="8">
        <v>0</v>
      </c>
      <c r="AX26" s="8" t="e">
        <v>#REF!</v>
      </c>
      <c r="AY26" s="8">
        <v>0</v>
      </c>
      <c r="AZ26" s="8" t="e">
        <v>#REF!</v>
      </c>
      <c r="BA26" s="8" t="e">
        <v>#REF!</v>
      </c>
      <c r="BB26" s="8">
        <v>0</v>
      </c>
      <c r="BC26" s="8">
        <v>0</v>
      </c>
      <c r="BD26" s="8" t="e">
        <v>#REF!</v>
      </c>
      <c r="BE26" s="8" t="e">
        <v>#REF!</v>
      </c>
      <c r="BF26" s="8">
        <v>642.9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21290.487</v>
      </c>
      <c r="BS26" s="8">
        <v>2165.03</v>
      </c>
      <c r="BT26" s="8">
        <v>19125.457</v>
      </c>
      <c r="BU26" s="8">
        <v>295.166</v>
      </c>
      <c r="BV26" s="8">
        <v>0</v>
      </c>
      <c r="BW26" s="8">
        <v>295.166</v>
      </c>
      <c r="BX26" s="8">
        <v>41732.20965</v>
      </c>
      <c r="BY26" s="8"/>
      <c r="BZ26" s="8"/>
    </row>
    <row r="27" spans="2:78" s="1" customFormat="1" ht="9.75">
      <c r="B27" s="66" t="s">
        <v>306</v>
      </c>
      <c r="C27" s="67">
        <v>18.837</v>
      </c>
      <c r="D27" s="67">
        <v>1532.4879999999998</v>
      </c>
      <c r="E27" s="68">
        <v>1767</v>
      </c>
      <c r="F27" s="67">
        <v>0</v>
      </c>
      <c r="G27" s="67">
        <v>8363.43348</v>
      </c>
      <c r="H27" s="67">
        <v>0</v>
      </c>
      <c r="I27" s="67">
        <v>3399.48</v>
      </c>
      <c r="J27" s="67">
        <v>237.897</v>
      </c>
      <c r="K27" s="67">
        <v>13.451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/>
      <c r="Z27" s="67"/>
      <c r="AA27" s="67">
        <v>0</v>
      </c>
      <c r="AB27" s="67"/>
      <c r="AC27" s="67"/>
      <c r="AD27" s="67">
        <v>8859.675</v>
      </c>
      <c r="AE27" s="67">
        <v>5241.318</v>
      </c>
      <c r="AF27" s="67">
        <v>3618.357</v>
      </c>
      <c r="AG27" s="67">
        <v>627.267</v>
      </c>
      <c r="AH27" s="67">
        <v>148.107</v>
      </c>
      <c r="AI27" s="67">
        <v>479.16</v>
      </c>
      <c r="AJ27" s="67">
        <v>24819.52848</v>
      </c>
      <c r="AK27" s="71"/>
      <c r="AL27" s="8">
        <v>18.837</v>
      </c>
      <c r="AM27" s="8">
        <v>1532.4879999999998</v>
      </c>
      <c r="AN27" s="8">
        <v>1767</v>
      </c>
      <c r="AO27" s="8">
        <v>0</v>
      </c>
      <c r="AP27" s="8">
        <v>8363.43348</v>
      </c>
      <c r="AQ27" s="8">
        <v>0</v>
      </c>
      <c r="AR27" s="8">
        <v>3399.48</v>
      </c>
      <c r="AS27" s="8">
        <v>237.897</v>
      </c>
      <c r="AT27" s="8">
        <v>13.451</v>
      </c>
      <c r="AU27" s="8">
        <v>0</v>
      </c>
      <c r="AV27" s="8">
        <v>0</v>
      </c>
      <c r="AW27" s="8">
        <v>0</v>
      </c>
      <c r="AX27" s="8" t="e">
        <v>#REF!</v>
      </c>
      <c r="AY27" s="8">
        <v>0</v>
      </c>
      <c r="AZ27" s="8" t="e">
        <v>#REF!</v>
      </c>
      <c r="BA27" s="8" t="e">
        <v>#REF!</v>
      </c>
      <c r="BB27" s="8">
        <v>0</v>
      </c>
      <c r="BC27" s="8">
        <v>0</v>
      </c>
      <c r="BD27" s="8" t="e">
        <v>#REF!</v>
      </c>
      <c r="BE27" s="8" t="e">
        <v>#REF!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8859.675</v>
      </c>
      <c r="BS27" s="8">
        <v>5241.318</v>
      </c>
      <c r="BT27" s="8">
        <v>3618.357</v>
      </c>
      <c r="BU27" s="8">
        <v>627.267</v>
      </c>
      <c r="BV27" s="8">
        <v>148.107</v>
      </c>
      <c r="BW27" s="8">
        <v>479.16</v>
      </c>
      <c r="BX27" s="8">
        <v>24819.52848</v>
      </c>
      <c r="BY27" s="8"/>
      <c r="BZ27" s="8"/>
    </row>
    <row r="28" spans="2:78" s="1" customFormat="1" ht="9.75">
      <c r="B28" s="66" t="s">
        <v>332</v>
      </c>
      <c r="C28" s="67">
        <v>265.966</v>
      </c>
      <c r="D28" s="67">
        <v>13834.222</v>
      </c>
      <c r="E28" s="68">
        <v>7895.736</v>
      </c>
      <c r="F28" s="67">
        <v>0</v>
      </c>
      <c r="G28" s="67">
        <v>26415.34272</v>
      </c>
      <c r="H28" s="67">
        <v>1609</v>
      </c>
      <c r="I28" s="67">
        <v>2040</v>
      </c>
      <c r="J28" s="67">
        <v>35.64</v>
      </c>
      <c r="K28" s="67">
        <v>219.70600000000002</v>
      </c>
      <c r="L28" s="67">
        <v>0</v>
      </c>
      <c r="M28" s="67">
        <v>423.84177</v>
      </c>
      <c r="N28" s="67">
        <v>0</v>
      </c>
      <c r="O28" s="67">
        <v>0</v>
      </c>
      <c r="P28" s="67">
        <v>0</v>
      </c>
      <c r="Q28" s="67">
        <v>195.074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/>
      <c r="Z28" s="67"/>
      <c r="AA28" s="67">
        <v>0</v>
      </c>
      <c r="AB28" s="67"/>
      <c r="AC28" s="67"/>
      <c r="AD28" s="67">
        <v>88747.44200000001</v>
      </c>
      <c r="AE28" s="67">
        <v>3519.4700000000003</v>
      </c>
      <c r="AF28" s="67">
        <v>85227.97200000001</v>
      </c>
      <c r="AG28" s="67">
        <v>20292.878</v>
      </c>
      <c r="AH28" s="67">
        <v>14641.247</v>
      </c>
      <c r="AI28" s="67">
        <v>5651.631000000001</v>
      </c>
      <c r="AJ28" s="67">
        <v>161974.84849</v>
      </c>
      <c r="AK28" s="71"/>
      <c r="AL28" s="8">
        <v>265.966</v>
      </c>
      <c r="AM28" s="8">
        <v>13834.222</v>
      </c>
      <c r="AN28" s="8">
        <v>7895.736</v>
      </c>
      <c r="AO28" s="8">
        <v>0</v>
      </c>
      <c r="AP28" s="8">
        <v>26415.34272</v>
      </c>
      <c r="AQ28" s="8">
        <v>1609</v>
      </c>
      <c r="AR28" s="8">
        <v>2040</v>
      </c>
      <c r="AS28" s="8">
        <v>35.64</v>
      </c>
      <c r="AT28" s="8">
        <v>219.70600000000002</v>
      </c>
      <c r="AU28" s="8">
        <v>0</v>
      </c>
      <c r="AV28" s="8">
        <v>423.84177</v>
      </c>
      <c r="AW28" s="8">
        <v>0</v>
      </c>
      <c r="AX28" s="8" t="e">
        <v>#REF!</v>
      </c>
      <c r="AY28" s="8">
        <v>0</v>
      </c>
      <c r="AZ28" s="8" t="e">
        <v>#REF!</v>
      </c>
      <c r="BA28" s="8" t="e">
        <v>#REF!</v>
      </c>
      <c r="BB28" s="8">
        <v>0</v>
      </c>
      <c r="BC28" s="8">
        <v>195.074</v>
      </c>
      <c r="BD28" s="8" t="e">
        <v>#REF!</v>
      </c>
      <c r="BE28" s="8" t="e">
        <v>#REF!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88747.44200000001</v>
      </c>
      <c r="BS28" s="8">
        <v>3519.4700000000003</v>
      </c>
      <c r="BT28" s="8">
        <v>85227.97200000001</v>
      </c>
      <c r="BU28" s="8">
        <v>20292.878</v>
      </c>
      <c r="BV28" s="8">
        <v>14641.247</v>
      </c>
      <c r="BW28" s="8">
        <v>5651.631000000001</v>
      </c>
      <c r="BX28" s="8">
        <v>161974.84849</v>
      </c>
      <c r="BY28" s="8"/>
      <c r="BZ28" s="8"/>
    </row>
    <row r="29" spans="2:78" s="1" customFormat="1" ht="9.75">
      <c r="B29" s="66" t="s">
        <v>334</v>
      </c>
      <c r="C29" s="67">
        <v>0</v>
      </c>
      <c r="D29" s="67">
        <v>9.437</v>
      </c>
      <c r="E29" s="68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/>
      <c r="Z29" s="67"/>
      <c r="AA29" s="67">
        <v>0</v>
      </c>
      <c r="AB29" s="67"/>
      <c r="AC29" s="67"/>
      <c r="AD29" s="67">
        <v>3710.461</v>
      </c>
      <c r="AE29" s="67">
        <v>3710.461</v>
      </c>
      <c r="AF29" s="67">
        <v>0</v>
      </c>
      <c r="AG29" s="67">
        <v>262.808</v>
      </c>
      <c r="AH29" s="67">
        <v>262.808</v>
      </c>
      <c r="AI29" s="67">
        <v>0</v>
      </c>
      <c r="AJ29" s="67">
        <v>3982.7059999999997</v>
      </c>
      <c r="AK29" s="71"/>
      <c r="AL29" s="8">
        <v>0</v>
      </c>
      <c r="AM29" s="8">
        <v>9.437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 t="e">
        <v>#REF!</v>
      </c>
      <c r="AY29" s="8">
        <v>0</v>
      </c>
      <c r="AZ29" s="8" t="e">
        <v>#REF!</v>
      </c>
      <c r="BA29" s="8" t="e">
        <v>#REF!</v>
      </c>
      <c r="BB29" s="8">
        <v>0</v>
      </c>
      <c r="BC29" s="8">
        <v>0</v>
      </c>
      <c r="BD29" s="8" t="e">
        <v>#REF!</v>
      </c>
      <c r="BE29" s="8" t="e">
        <v>#REF!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3710.461</v>
      </c>
      <c r="BS29" s="8">
        <v>3710.461</v>
      </c>
      <c r="BT29" s="8">
        <v>0</v>
      </c>
      <c r="BU29" s="8">
        <v>262.808</v>
      </c>
      <c r="BV29" s="8">
        <v>262.808</v>
      </c>
      <c r="BW29" s="8">
        <v>0</v>
      </c>
      <c r="BX29" s="8">
        <v>3982.7059999999997</v>
      </c>
      <c r="BY29" s="8"/>
      <c r="BZ29" s="8"/>
    </row>
    <row r="30" spans="1:37" s="1" customFormat="1" ht="9.75" hidden="1">
      <c r="A30" s="7"/>
      <c r="B30" s="6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7">
        <v>0</v>
      </c>
      <c r="AK30" s="71"/>
    </row>
    <row r="31" spans="1:37" s="1" customFormat="1" ht="9.75">
      <c r="A31" s="7"/>
      <c r="B31" s="70" t="s">
        <v>0</v>
      </c>
      <c r="C31" s="68">
        <v>2138.1</v>
      </c>
      <c r="D31" s="68">
        <v>136334.8</v>
      </c>
      <c r="E31" s="68">
        <v>121940.10000000002</v>
      </c>
      <c r="F31" s="68">
        <v>1273.6</v>
      </c>
      <c r="G31" s="68">
        <v>319185.5</v>
      </c>
      <c r="H31" s="68">
        <v>15206</v>
      </c>
      <c r="I31" s="68">
        <v>33278</v>
      </c>
      <c r="J31" s="68">
        <v>6052</v>
      </c>
      <c r="K31" s="68">
        <v>3327.2</v>
      </c>
      <c r="L31" s="68">
        <v>7797.75</v>
      </c>
      <c r="M31" s="68">
        <v>10932</v>
      </c>
      <c r="N31" s="68">
        <v>246.85999999999999</v>
      </c>
      <c r="O31" s="68">
        <v>31683.199999999997</v>
      </c>
      <c r="P31" s="68">
        <v>3143</v>
      </c>
      <c r="Q31" s="68">
        <v>815</v>
      </c>
      <c r="R31" s="68">
        <v>642.9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2052454.8919999998</v>
      </c>
      <c r="AE31" s="68">
        <v>954909.9139999999</v>
      </c>
      <c r="AF31" s="68">
        <v>1097544.978</v>
      </c>
      <c r="AG31" s="68">
        <v>310378.9000000001</v>
      </c>
      <c r="AH31" s="68">
        <v>169970.3</v>
      </c>
      <c r="AI31" s="68">
        <v>140408.59999999998</v>
      </c>
      <c r="AJ31" s="67">
        <v>3056829.8019999997</v>
      </c>
      <c r="AK31" s="71"/>
    </row>
    <row r="32" s="1" customFormat="1" ht="9.75"/>
    <row r="33" s="1" customFormat="1" ht="9.75"/>
    <row r="34" s="1" customFormat="1" ht="9.75"/>
    <row r="35" s="1" customFormat="1" ht="9.75"/>
    <row r="36" s="1" customFormat="1" ht="9.75"/>
    <row r="37" s="1" customFormat="1" ht="9.75"/>
    <row r="38" s="1" customFormat="1" ht="9.75"/>
    <row r="39" s="1" customFormat="1" ht="9.75"/>
    <row r="40" s="1" customFormat="1" ht="9.75"/>
    <row r="41" s="1" customFormat="1" ht="9.75"/>
    <row r="42" s="1" customFormat="1" ht="9.75"/>
    <row r="43" s="1" customFormat="1" ht="9.75"/>
    <row r="44" s="1" customFormat="1" ht="9.75"/>
    <row r="45" s="1" customFormat="1" ht="9.75"/>
    <row r="46" s="1" customFormat="1" ht="9.75"/>
    <row r="47" s="1" customFormat="1" ht="9.75"/>
    <row r="48" s="1" customFormat="1" ht="9.75"/>
    <row r="49" s="1" customFormat="1" ht="9.75"/>
    <row r="50" s="1" customFormat="1" ht="9.75"/>
    <row r="51" s="1" customFormat="1" ht="9.75"/>
    <row r="52" s="1" customFormat="1" ht="9.75"/>
    <row r="53" s="1" customFormat="1" ht="9.75"/>
  </sheetData>
  <sheetProtection/>
  <mergeCells count="29">
    <mergeCell ref="C3:K3"/>
    <mergeCell ref="C4:K4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J8:AJ9"/>
    <mergeCell ref="V8:V9"/>
    <mergeCell ref="W8:W9"/>
    <mergeCell ref="X8:Z8"/>
    <mergeCell ref="AA8:AC8"/>
    <mergeCell ref="AD8:AF8"/>
    <mergeCell ref="AG8:A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2015-08-07T08:14:06Z</cp:lastPrinted>
  <dcterms:created xsi:type="dcterms:W3CDTF">2006-08-25T09:40:47Z</dcterms:created>
  <dcterms:modified xsi:type="dcterms:W3CDTF">2015-08-07T08:15:23Z</dcterms:modified>
  <cp:category/>
  <cp:version/>
  <cp:contentType/>
  <cp:contentStatus/>
</cp:coreProperties>
</file>