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'Лист1'!$B:$B,'Лист1'!$7:$8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<sst xmlns="http://schemas.openxmlformats.org/spreadsheetml/2006/main" count="1662" uniqueCount="1102">
  <si>
    <t>Итого</t>
  </si>
  <si>
    <t>Информация</t>
  </si>
  <si>
    <t>Наименование хозяйств</t>
  </si>
  <si>
    <t>ИНН</t>
  </si>
  <si>
    <t>ОКТМО</t>
  </si>
  <si>
    <t>Адрес</t>
  </si>
  <si>
    <t>Телефон</t>
  </si>
  <si>
    <t>Краткосрочные кредиты (займы)</t>
  </si>
  <si>
    <t>Всего</t>
  </si>
  <si>
    <t>01.01.2016</t>
  </si>
  <si>
    <t>31.12.2016</t>
  </si>
  <si>
    <t>187620, Ленинградская область, Бокситогорский, Ефимовское городское поселение, Ефимовский, городской поселок, Железнодорожная, д.29</t>
  </si>
  <si>
    <t>470103083533</t>
  </si>
  <si>
    <t>41603155</t>
  </si>
  <si>
    <t>+79313025158</t>
  </si>
  <si>
    <t>Архипов Александр Николаевич</t>
  </si>
  <si>
    <t>187620, Ленинградская область, Бокситогорский, Ефимовское городское поселение, Ефимовский, городской поселок, Рабочий переулок, д.5, кв.6</t>
  </si>
  <si>
    <t>470100018448</t>
  </si>
  <si>
    <t>+79313542241</t>
  </si>
  <si>
    <t>Дадыкин Алексей Николаевич</t>
  </si>
  <si>
    <t>187632, Ленинградская область, Бокситогорский, Ефимовское городское поселение, Спирово, деревня, 33</t>
  </si>
  <si>
    <t>470100067082</t>
  </si>
  <si>
    <t>+79218671910</t>
  </si>
  <si>
    <t>Исмаилов Владимир Куранбаевич</t>
  </si>
  <si>
    <t>41603416</t>
  </si>
  <si>
    <t>Ленинградская область, Бокситогорский район, Борское сельское поселение, в районе д. Пустая Глина,</t>
  </si>
  <si>
    <t>052801667352</t>
  </si>
  <si>
    <t>8-931-352-42-03</t>
  </si>
  <si>
    <t>К(Ф)Х Магомедов Магомед Ахмедович</t>
  </si>
  <si>
    <t>187602, Ленинградская обл., Бокситогорский район, г.Пикалево, жил.зона Обрино, д.2, кв.13</t>
  </si>
  <si>
    <t>472201012358</t>
  </si>
  <si>
    <t>41603102001</t>
  </si>
  <si>
    <t>89052755567</t>
  </si>
  <si>
    <t>К(Ф)Х Орлова Елена Николаевна</t>
  </si>
  <si>
    <t>41603434</t>
  </si>
  <si>
    <t>187650 ,Ленинградская область, Бокситогорский район , д. Селище д.2</t>
  </si>
  <si>
    <t>470101066853</t>
  </si>
  <si>
    <t>8 921 992 34 43</t>
  </si>
  <si>
    <t>К(Ф)Х Тихонов Александр Валериевич</t>
  </si>
  <si>
    <t>187637, Ленинградская область, Бокситогорский район, д. Климово,  д.8, кв. 10</t>
  </si>
  <si>
    <t>780153567929</t>
  </si>
  <si>
    <t>41603434101</t>
  </si>
  <si>
    <t>8-981-760-93-05</t>
  </si>
  <si>
    <t xml:space="preserve">К(Ф)Х Хаджаев Шамиль Магомедович </t>
  </si>
  <si>
    <t>187650,Ленинградская область,г.Бокситогорск,ул.Нагорная,д.1</t>
  </si>
  <si>
    <t>471507872976</t>
  </si>
  <si>
    <t>41603101001</t>
  </si>
  <si>
    <t>8(921)974-69-74</t>
  </si>
  <si>
    <t>К(Ф)Х Шештанов Кирилл Владимирович</t>
  </si>
  <si>
    <t>187645, Ленинградская область, Бокситогорский, Борское сельское поселение, Болото, деревня, 28</t>
  </si>
  <si>
    <t>470102661502</t>
  </si>
  <si>
    <t>+79213391995</t>
  </si>
  <si>
    <t>Киселев Николай Николаевич</t>
  </si>
  <si>
    <t>187645 Ленинградская обл. Бокситогорский р-н, д. Болото ,д.28</t>
  </si>
  <si>
    <t>4701006544</t>
  </si>
  <si>
    <t>9213391995</t>
  </si>
  <si>
    <t>Крестьянское хозяйство Киселева Николая Николаевича</t>
  </si>
  <si>
    <t>187613, Бокситогорский район, Ленинградская область, д. Большой Двор</t>
  </si>
  <si>
    <t>4715027752</t>
  </si>
  <si>
    <t>41603412</t>
  </si>
  <si>
    <t>921-56-25-481</t>
  </si>
  <si>
    <t>ООО "АгроСервис"</t>
  </si>
  <si>
    <t>187602, Ленинградская область, Бокситогорский район, г.Пикалево, ул.Заводская, д.10</t>
  </si>
  <si>
    <t>4715025459</t>
  </si>
  <si>
    <t>41603102</t>
  </si>
  <si>
    <t>67-37-268, 37-222,</t>
  </si>
  <si>
    <t>ООО "Круглый год"</t>
  </si>
  <si>
    <t>187620, Ленинградская область, Бокситогорский, Ефимовское городское поселение, Ефимовский, городской поселок, ул.Горная, д.13</t>
  </si>
  <si>
    <t>470100213752</t>
  </si>
  <si>
    <t>+79811429179</t>
  </si>
  <si>
    <t>Ткач Владимир Владимирович</t>
  </si>
  <si>
    <t/>
  </si>
  <si>
    <t>187637, Ленинградская область, Бокситогорский, Климовское сельское поселение, Тушемля, деревня, 18</t>
  </si>
  <si>
    <t>470101452908</t>
  </si>
  <si>
    <t>8-921-795-27-06</t>
  </si>
  <si>
    <t>Фаст Марина Алексеевна</t>
  </si>
  <si>
    <t>Бокситогорский</t>
  </si>
  <si>
    <t>188420, Ленинградская область, Волосовский район, дер.Торосово, д.51</t>
  </si>
  <si>
    <t>4717001460</t>
  </si>
  <si>
    <t>41606416</t>
  </si>
  <si>
    <t>77-262, 77-117</t>
  </si>
  <si>
    <t>АО "ПЗ "Торосово"</t>
  </si>
  <si>
    <t>188446, Ленинградская область, Волосовский район, деревня  Ущевицы, д. 44-а</t>
  </si>
  <si>
    <t>4717000403</t>
  </si>
  <si>
    <t>41606424</t>
  </si>
  <si>
    <t>813-7366-182</t>
  </si>
  <si>
    <t>АО "Ущевицы"</t>
  </si>
  <si>
    <t>188421, Ленинградская область, Волосовский р-н, д.Клопицы, д.19</t>
  </si>
  <si>
    <t>471704590547</t>
  </si>
  <si>
    <t>41606430</t>
  </si>
  <si>
    <t>8-951-665-88-78</t>
  </si>
  <si>
    <t>Бахвалова Елена Михайловна</t>
  </si>
  <si>
    <t>188417,  Ленинградская область, Волосовский район, п. Сумино, дом 52</t>
  </si>
  <si>
    <t>4717000837</t>
  </si>
  <si>
    <t xml:space="preserve">41606416 </t>
  </si>
  <si>
    <t>(73) 21-577,24-471</t>
  </si>
  <si>
    <t>ЗАО  "Сумино"</t>
  </si>
  <si>
    <t>41606420</t>
  </si>
  <si>
    <t>188402, Ленинградская область,  Волосовский район, д. Терпилицы</t>
  </si>
  <si>
    <t>4717000812</t>
  </si>
  <si>
    <t>41606444</t>
  </si>
  <si>
    <t>75-210,75-217</t>
  </si>
  <si>
    <t>ЗАО "Октябрьское"</t>
  </si>
  <si>
    <t>188413, Ленинградская область, Волосовский район, д. Рабитицы, д. 23 а</t>
  </si>
  <si>
    <t>4717000611</t>
  </si>
  <si>
    <t>41606408</t>
  </si>
  <si>
    <t>22-431, 72-217гл.б</t>
  </si>
  <si>
    <t>ЗАО "ПЗ" Рабитицы"</t>
  </si>
  <si>
    <t>188423,Ленинградская область, Волосовский район, д. Бегуницы, д.53</t>
  </si>
  <si>
    <t>4717000636</t>
  </si>
  <si>
    <t>41606404</t>
  </si>
  <si>
    <t>(73) 51-170,51-109</t>
  </si>
  <si>
    <t>ЗАО "Племзавод "Гомонтово"</t>
  </si>
  <si>
    <t>188421, Ленинградская область,Волосовский район,д. Клопицы</t>
  </si>
  <si>
    <t>4717000379</t>
  </si>
  <si>
    <t>73-78-256,78-360</t>
  </si>
  <si>
    <t xml:space="preserve">ЗАО "Племзавод "Ленинский путь" </t>
  </si>
  <si>
    <t>188422, Ленинградская область, , Волосовский район, п. Сельцо</t>
  </si>
  <si>
    <t>4717001044</t>
  </si>
  <si>
    <t>41606428</t>
  </si>
  <si>
    <t>73-52-219</t>
  </si>
  <si>
    <t>ЗАО "СЕЛЬЦО"</t>
  </si>
  <si>
    <t>Ленинградская обл, Волосовский р-н, район дер. ЯЧстребино</t>
  </si>
  <si>
    <t>510201211805</t>
  </si>
  <si>
    <t>41606406146</t>
  </si>
  <si>
    <t>8-921-958-00-58</t>
  </si>
  <si>
    <t>Зеленова Нина Павловна- глава КФХ</t>
  </si>
  <si>
    <t>188402,Ленинградская область, Волосовский район, д. Кальмус, д. 18, кв. 2</t>
  </si>
  <si>
    <t>781429247374</t>
  </si>
  <si>
    <t>9052162049</t>
  </si>
  <si>
    <t xml:space="preserve">ИП Глава К(Ф)Х Ладыка Мария Юрьевна </t>
  </si>
  <si>
    <t>188401,Ленинградская область,Волосовский район ,д.Глумицы,ул.Большое Заречье,д.2</t>
  </si>
  <si>
    <t>471700264454</t>
  </si>
  <si>
    <t>8-921-999-99-04</t>
  </si>
  <si>
    <t>ИП Глава к(ф)х Кузьмин Сергей Владимирович</t>
  </si>
  <si>
    <t>188422 Ленинградская область, Волосовский район, район  дер. Модолицы, контур №31</t>
  </si>
  <si>
    <t>470511864574</t>
  </si>
  <si>
    <t>41606428101</t>
  </si>
  <si>
    <t>+7 911 138 83 80</t>
  </si>
  <si>
    <t>К(Ф)Х Быстрова Анна Валентиновна</t>
  </si>
  <si>
    <t>41606412</t>
  </si>
  <si>
    <t>41606432</t>
  </si>
  <si>
    <t xml:space="preserve">Ленинградская область, Волосовский район, Врудская волость, в районе д. Летошицы, </t>
  </si>
  <si>
    <t>471705525438</t>
  </si>
  <si>
    <t>41606412141</t>
  </si>
  <si>
    <t>8-931-303-74-69</t>
  </si>
  <si>
    <t>К(Ф)Х Тинамагомедовой Марият Абакаровны</t>
  </si>
  <si>
    <t>188422,Ленинградская область,Волосовский район,д.Шелково</t>
  </si>
  <si>
    <t>782607907442</t>
  </si>
  <si>
    <t>40362000000</t>
  </si>
  <si>
    <t>8(911)9148144</t>
  </si>
  <si>
    <t>КФХ Горячевская Е.В.</t>
  </si>
  <si>
    <t>188416, Ленинградская область, Волосовский район, д. Красные Прологи, д.5</t>
  </si>
  <si>
    <t>781106803970</t>
  </si>
  <si>
    <t>89112520901</t>
  </si>
  <si>
    <t>Калушенкова Анна Владимировна</t>
  </si>
  <si>
    <t>188410, Ленинградская область, г. Волосово, ул. Ленинградская, д. 7, кв. 84</t>
  </si>
  <si>
    <t>471700092886</t>
  </si>
  <si>
    <t>41606101</t>
  </si>
  <si>
    <t>8-981-809-76-36</t>
  </si>
  <si>
    <t>Крестьянское (фермерское) хозяйство Пантелеева Б.М.</t>
  </si>
  <si>
    <t>188425, Ленинградская область,  Волосовский район, п/о Зимитицы, д.Чирковицы, д.33</t>
  </si>
  <si>
    <t>4717001132</t>
  </si>
  <si>
    <t>41606452</t>
  </si>
  <si>
    <t>8-911-157-12-96</t>
  </si>
  <si>
    <t>ОАО "Труд"</t>
  </si>
  <si>
    <t>188410, Ленинградская область, г.Волосово, улица Хрустицкого, дом 78</t>
  </si>
  <si>
    <t>4717009170</t>
  </si>
  <si>
    <t>326-18-58</t>
  </si>
  <si>
    <t>ООО "АгроИнтер"</t>
  </si>
  <si>
    <t>188422, Ленинградская область, Волосовский район, п.Сельцо</t>
  </si>
  <si>
    <t>7813409970</t>
  </si>
  <si>
    <t>8-813-73-40-000</t>
  </si>
  <si>
    <t>ООО "Молочная культура"</t>
  </si>
  <si>
    <t>188447, Ленинградская область, Волосовский район, п. Остроговицы, д.9а</t>
  </si>
  <si>
    <t>4705056874</t>
  </si>
  <si>
    <t>(81373) 61-120</t>
  </si>
  <si>
    <t>ООО "Остроговицы"</t>
  </si>
  <si>
    <t>188414, Ленинградская область, Волосовский район, д. Извара, д.15</t>
  </si>
  <si>
    <t>4705058624</t>
  </si>
  <si>
    <t>41606418</t>
  </si>
  <si>
    <t>8-911-721-49-97</t>
  </si>
  <si>
    <t>ООО "Рос Агро"</t>
  </si>
  <si>
    <t>188402,Ленинградская область,  Волосовский район, д.Терпилицы</t>
  </si>
  <si>
    <t>4717008931</t>
  </si>
  <si>
    <t>81373-75-346,75-306</t>
  </si>
  <si>
    <t>ООО "Семена Северо-Запада"</t>
  </si>
  <si>
    <t>188440, Ленинградская обл., Волосовский р-н, п.Каложицы</t>
  </si>
  <si>
    <t>4717001100</t>
  </si>
  <si>
    <t>8-813-73-61-144</t>
  </si>
  <si>
    <t xml:space="preserve">ФГУП "Каложицы" </t>
  </si>
  <si>
    <t>Волосовский</t>
  </si>
  <si>
    <t>187439, Ленинградская область, Волховский район, с.Колчаново, микрорайон Алексино, д.16</t>
  </si>
  <si>
    <t>4718001110</t>
  </si>
  <si>
    <t>41609427</t>
  </si>
  <si>
    <t>(8-813-63)39170</t>
  </si>
  <si>
    <t>АО "Алексино"</t>
  </si>
  <si>
    <t>187414,Ленинградская область,  Волховский район, д. Бережки, ул. Песочная, д.9</t>
  </si>
  <si>
    <t>4718001150</t>
  </si>
  <si>
    <t>41609453</t>
  </si>
  <si>
    <t>(8-813-63)37-772</t>
  </si>
  <si>
    <t>АО "Заречье"</t>
  </si>
  <si>
    <t>187442, Ленинградская область, Волховский р-н,,д. Усадище</t>
  </si>
  <si>
    <t>4702018574</t>
  </si>
  <si>
    <t>41609465101</t>
  </si>
  <si>
    <t>8(813-63)34-338</t>
  </si>
  <si>
    <t>АО "ПЗ "Мыслинский"</t>
  </si>
  <si>
    <t>187412, Ленинградская область, Волховский район, с. Старая Ладога , ул.Советская, д3</t>
  </si>
  <si>
    <t>4718000935</t>
  </si>
  <si>
    <t>41609462</t>
  </si>
  <si>
    <t>(813-63) 49095,72230</t>
  </si>
  <si>
    <t>ЗАО "Волховское"</t>
  </si>
  <si>
    <t>41609104</t>
  </si>
  <si>
    <t xml:space="preserve">Ленинградская область, Волховский район, Кисельнинское сельское поселение </t>
  </si>
  <si>
    <t>784290058550</t>
  </si>
  <si>
    <t>40332000000</t>
  </si>
  <si>
    <t>8-921-846-09-30</t>
  </si>
  <si>
    <t xml:space="preserve">К(Ф)Х Гвоздь Евгений Валерьевич </t>
  </si>
  <si>
    <t>187413 Ленинградская обл,, Волховский р-н, Кисельнинское сельское поселение, д. Гнилки</t>
  </si>
  <si>
    <t>470200837017</t>
  </si>
  <si>
    <t>41609101001</t>
  </si>
  <si>
    <t>8 921 656 72 42</t>
  </si>
  <si>
    <t>К(Ф)Х Самойлова Ю.А.</t>
  </si>
  <si>
    <t>187406, Ленинградская область, Волховский район,  г.Волхов, ул. Ярвенпяя, 6</t>
  </si>
  <si>
    <t>4718000318</t>
  </si>
  <si>
    <t>41609101</t>
  </si>
  <si>
    <t>(813)6330441; 31-973</t>
  </si>
  <si>
    <t xml:space="preserve">ОАО "Комбинат "Волховхлеб" </t>
  </si>
  <si>
    <t>187430, Ленинградская область,  Волховский район, д. Иссад, ул. Старосельская, д. 71.</t>
  </si>
  <si>
    <t>4702017549</t>
  </si>
  <si>
    <t>41609418101</t>
  </si>
  <si>
    <t>(81363)35-133,35-119</t>
  </si>
  <si>
    <t>ООО "Племенной завод "Новоладожский"</t>
  </si>
  <si>
    <t>187450,Ленинградская область,Волховский район, г.Новая Ладога,ул.1Мая, дом 5</t>
  </si>
  <si>
    <t>4702046892</t>
  </si>
  <si>
    <t xml:space="preserve">812-380-01-30 </t>
  </si>
  <si>
    <t>ООО "Рассвет плюс"</t>
  </si>
  <si>
    <t>188413, Ленинградская область,г. Волхов, мкр-н Лисички, ферма Лисички</t>
  </si>
  <si>
    <t>4702006113</t>
  </si>
  <si>
    <t>63-72036,88136372036</t>
  </si>
  <si>
    <t>ООО "ФЕРМА"</t>
  </si>
  <si>
    <t>187440, Ленинградская область, Волховский район, дер.Вындин Остров, ул.Центральная,д.8,кв.4</t>
  </si>
  <si>
    <t>471801526890</t>
  </si>
  <si>
    <t>41609403</t>
  </si>
  <si>
    <t>892135240767</t>
  </si>
  <si>
    <t>Рулько Александр Петрович</t>
  </si>
  <si>
    <t>187439, Ленинградская обл., Волховский р-н, с. Колчаново, м-н Алексино, д. 15</t>
  </si>
  <si>
    <t>4718002820</t>
  </si>
  <si>
    <t>УФК по Ленинградской области (Администрация МО Колчановское сельское поселение, л.сч. 04453000960)</t>
  </si>
  <si>
    <t>Волховский</t>
  </si>
  <si>
    <t>188686, Ленинградская область,  Всеволожский район, д. Разметелево, д.12</t>
  </si>
  <si>
    <t>4703007832</t>
  </si>
  <si>
    <t>41612416</t>
  </si>
  <si>
    <t>(81370)74-367 74-157</t>
  </si>
  <si>
    <t>АО  "Совхоз Всеволожский"</t>
  </si>
  <si>
    <t>41612101</t>
  </si>
  <si>
    <t>188661, Ленинградская область, Всеволожский район, д.Лаврики</t>
  </si>
  <si>
    <t>4703006934</t>
  </si>
  <si>
    <t>41612428</t>
  </si>
  <si>
    <t>545-23-27</t>
  </si>
  <si>
    <t>ЗАО "Племенной завод "Ручьи"</t>
  </si>
  <si>
    <t xml:space="preserve">188710,Ленинградская область, Всеволожский район, п..Новосаратовка </t>
  </si>
  <si>
    <t>4703003595</t>
  </si>
  <si>
    <t>41612168</t>
  </si>
  <si>
    <t>775-01-15, 01-20</t>
  </si>
  <si>
    <t xml:space="preserve">ЗАО "Племенной завод Приневское" </t>
  </si>
  <si>
    <t>188680, Ленинградская область,  Всеволожский район, Колтушская волость, вблизи деревни Старая</t>
  </si>
  <si>
    <t>4703006839</t>
  </si>
  <si>
    <t>329-22-20</t>
  </si>
  <si>
    <t>ЗАО Агрофирма "Выборжец"</t>
  </si>
  <si>
    <t>188640, Ленинградская область, Всеволожский район, г.Всеволожск, Всеволожский пр., д.116, литер А1</t>
  </si>
  <si>
    <t>4703108044</t>
  </si>
  <si>
    <t>333-33-69</t>
  </si>
  <si>
    <t>ООО "Мясокомбинат "Всеволожский"</t>
  </si>
  <si>
    <t>188660, Ленинградская область, Всеволожский район, п.Бугры, ул. Шоссейная, д.2</t>
  </si>
  <si>
    <t>4703079330</t>
  </si>
  <si>
    <t>41612402</t>
  </si>
  <si>
    <t>318-35-82,</t>
  </si>
  <si>
    <t>ООО "Племенной  завод "Бугры" "плюс"</t>
  </si>
  <si>
    <t>188671, Ленинградская область, Всеволожский район, д.Лепсари</t>
  </si>
  <si>
    <t>4703027719</t>
  </si>
  <si>
    <t>41612442111</t>
  </si>
  <si>
    <t>8-813-70-63-211,234</t>
  </si>
  <si>
    <t>ООО "Спутник"</t>
  </si>
  <si>
    <t>194294, Санкт-Петербург, ул. Первого Мая, д. 109</t>
  </si>
  <si>
    <t>4703005137</t>
  </si>
  <si>
    <t>416612456</t>
  </si>
  <si>
    <t>594-90-88,594-90-35</t>
  </si>
  <si>
    <t>СПК "Пригородный"</t>
  </si>
  <si>
    <t>Всеволожский</t>
  </si>
  <si>
    <t>188855,  Ленинградская область, Выборгский район, п.Первомайское</t>
  </si>
  <si>
    <t>4704008395</t>
  </si>
  <si>
    <t>41615460</t>
  </si>
  <si>
    <t>431-99-42,99-93</t>
  </si>
  <si>
    <t>АО "Птицефабрика Роскар"</t>
  </si>
  <si>
    <t>188980, Ленинградская обл., Выборгский район, пос.Дымово</t>
  </si>
  <si>
    <t>470419690968</t>
  </si>
  <si>
    <t>41615106</t>
  </si>
  <si>
    <t>89112615679</t>
  </si>
  <si>
    <t>Дружинин Сергей Александрович</t>
  </si>
  <si>
    <t>188880, Ленинградская обл., Выборгский район, г. Выборг, Молодежное шоссе, дом № 1</t>
  </si>
  <si>
    <t>4704002259</t>
  </si>
  <si>
    <t>41615101</t>
  </si>
  <si>
    <t>(81378) 34043, 33232</t>
  </si>
  <si>
    <t>ЗАО "Карельский"</t>
  </si>
  <si>
    <t>188824, Ленинградская область,  Выборгский район, п. Сопки</t>
  </si>
  <si>
    <t>4704001713</t>
  </si>
  <si>
    <t>41615464</t>
  </si>
  <si>
    <t>8(813-78)62-312</t>
  </si>
  <si>
    <t>ЗАО "Расватту"</t>
  </si>
  <si>
    <t>188800, Ленинградская область, г. Выборг, ул.Советская, 6</t>
  </si>
  <si>
    <t>4704081003</t>
  </si>
  <si>
    <t>921-327-94-33,</t>
  </si>
  <si>
    <t>ЗАО "СХП "Салма"</t>
  </si>
  <si>
    <t>188830, Ленинградская обл., Выборгский р-н, пос. Цвелодубово, ул.Приозерный переулок,д.5</t>
  </si>
  <si>
    <t>470400196096</t>
  </si>
  <si>
    <t>41615158</t>
  </si>
  <si>
    <t>8-905-222-83-40</t>
  </si>
  <si>
    <t>ИП БЫКОВА Е.В. -ГЛАВА КФХ "Русь"</t>
  </si>
  <si>
    <t>188950,Ленинградская область, Выборгский р-н,п.Красный Сокол,д.4,кв.4</t>
  </si>
  <si>
    <t>470405832203</t>
  </si>
  <si>
    <t>8(981)828-15-03</t>
  </si>
  <si>
    <t>Измеров Владимир Владимирович</t>
  </si>
  <si>
    <t>41615436</t>
  </si>
  <si>
    <t>41615163</t>
  </si>
  <si>
    <t>Ленинградская область, Выборгский район, Гончаровское сельское поселение, пос. Барышево,</t>
  </si>
  <si>
    <t>471508301904</t>
  </si>
  <si>
    <t>41615492106</t>
  </si>
  <si>
    <t>8-963-245-17-00</t>
  </si>
  <si>
    <t>К(Ф)Х Матерухин А.В.</t>
  </si>
  <si>
    <t>Ленинградская область, Выборгский район, МО "Каменногорское городское поселение", в районе оз.Луговое</t>
  </si>
  <si>
    <t>470409735803</t>
  </si>
  <si>
    <t>41615114001</t>
  </si>
  <si>
    <t>8-952-226-67-86</t>
  </si>
  <si>
    <t>К(Ф)Х Нечаева Олега Александровича</t>
  </si>
  <si>
    <t>Ленинградская область, Выборгский район, МО "Рощинское городское поселение", пос. Цвелодубово</t>
  </si>
  <si>
    <t>470417766805</t>
  </si>
  <si>
    <t>41615158156</t>
  </si>
  <si>
    <t>8 921 578 31 14</t>
  </si>
  <si>
    <t>К(Ф)Х Петров Константин Викторович</t>
  </si>
  <si>
    <t>188839, Ленинградская обл., Выборгский р-н,   Ленинская волость п/о Ленинское</t>
  </si>
  <si>
    <t>4704019679</t>
  </si>
  <si>
    <t>8 911 914 67 80</t>
  </si>
  <si>
    <t xml:space="preserve">КХ "Алакюль-3" Воробьев Николай Николаевич </t>
  </si>
  <si>
    <t>41615108</t>
  </si>
  <si>
    <t>41615114</t>
  </si>
  <si>
    <t>188840,Лениградская область, Выборгский р-н,п.Рябово,д.8,кв.27</t>
  </si>
  <si>
    <t>470414434199</t>
  </si>
  <si>
    <t>8-921-849-94-20</t>
  </si>
  <si>
    <t>Купцов Евгений Александрович</t>
  </si>
  <si>
    <t>188950, Ленинградская область, Выборгский район, г.Каменногорск, Ленинградское шоссе,д.92,кв.28</t>
  </si>
  <si>
    <t>470406189169</t>
  </si>
  <si>
    <t>+79213601823</t>
  </si>
  <si>
    <t>Моисеенко Леонид Михайлович</t>
  </si>
  <si>
    <t>188850, Ленинградская область, Выборгский район, поселок Победа, п/о Победа</t>
  </si>
  <si>
    <t>4704083071</t>
  </si>
  <si>
    <t>(881378) 65-322</t>
  </si>
  <si>
    <t>ОАО "Птицефабрика Ударник"</t>
  </si>
  <si>
    <t>188966, Ленинградская область,  Выборгский район, пос.Лосево, ул. Новая, д.35</t>
  </si>
  <si>
    <t>4704069366</t>
  </si>
  <si>
    <t>8(813-78) 42-221</t>
  </si>
  <si>
    <t>ООО  "СХП Лосево"</t>
  </si>
  <si>
    <t xml:space="preserve">188800, Ленинградская область, Выборгский район, п. Барышево. </t>
  </si>
  <si>
    <t>4704046489</t>
  </si>
  <si>
    <t>41615492</t>
  </si>
  <si>
    <t>600-16-01</t>
  </si>
  <si>
    <t xml:space="preserve">ООО "Рыбстандарт" </t>
  </si>
  <si>
    <t>188914, Ленинградская область, Выборгский район,пос.Токарево,ул.Кленовая,д.4а</t>
  </si>
  <si>
    <t>4704088785</t>
  </si>
  <si>
    <t>8-911-100-33-83</t>
  </si>
  <si>
    <t>ООО "СП Матросово"</t>
  </si>
  <si>
    <t>188911 Ленинградская область,Выборгский район, п.Ермилово</t>
  </si>
  <si>
    <t>7804092068</t>
  </si>
  <si>
    <t>416 15 108</t>
  </si>
  <si>
    <t>81378) 78-195</t>
  </si>
  <si>
    <t xml:space="preserve">ООО "Север" </t>
  </si>
  <si>
    <t>188836, Ленинградская область, Выборгский район, п.Красносельское, ул. Советская, д. 23</t>
  </si>
  <si>
    <t>4704056720</t>
  </si>
  <si>
    <t>(81378)61596</t>
  </si>
  <si>
    <t>ООО "Сельхозпредприятие "Смена"</t>
  </si>
  <si>
    <t>188855, Ленинградская область, Выборгский район, пос. Ольшаники</t>
  </si>
  <si>
    <t>4704083226</t>
  </si>
  <si>
    <t>9216430352</t>
  </si>
  <si>
    <t>ООО ТК "Первомайский"</t>
  </si>
  <si>
    <t>188824, Ленинградская область, Выборгский район, пос. Поляны</t>
  </si>
  <si>
    <t>4704004986</t>
  </si>
  <si>
    <t>81378)61-231</t>
  </si>
  <si>
    <t xml:space="preserve">СПК  "Поляны" </t>
  </si>
  <si>
    <t>188840, Ленинградская область,  Выборгский район, п.Рябово,</t>
  </si>
  <si>
    <t>4704049070</t>
  </si>
  <si>
    <t xml:space="preserve">813-78-71346) </t>
  </si>
  <si>
    <t>СПК "Рябовский"</t>
  </si>
  <si>
    <t>188950,Ленинградская область,Выборгский район,г.Каменногорск,ул.Садовая,д.78</t>
  </si>
  <si>
    <t>470400457044</t>
  </si>
  <si>
    <t>8(921)6538997</t>
  </si>
  <si>
    <t>Хабарова Вера Тимофеевна</t>
  </si>
  <si>
    <t>Выборгский</t>
  </si>
  <si>
    <t>188341, Ленинградская область, Гатчинский район,  д.Шпаньково, ул. А. Рыкунова, д.40</t>
  </si>
  <si>
    <t>4719011344</t>
  </si>
  <si>
    <t>41618424</t>
  </si>
  <si>
    <t>71-60-575,60540</t>
  </si>
  <si>
    <t>АО "Нива-1"</t>
  </si>
  <si>
    <t>188352 Ленинградская область     Гатчинский район  п/о Пудость, д. Ивановка д.11</t>
  </si>
  <si>
    <t>4705036726</t>
  </si>
  <si>
    <t>41618448</t>
  </si>
  <si>
    <t>(813-71) 93192</t>
  </si>
  <si>
    <t xml:space="preserve">АО "ПЗ "Красногвардейский" </t>
  </si>
  <si>
    <t>41618418</t>
  </si>
  <si>
    <t>188358, Ленинградская область, Гатчинский район, д.Сяськелево, ул.Центральная д. 8-а</t>
  </si>
  <si>
    <t>4705035232</t>
  </si>
  <si>
    <t>41618461</t>
  </si>
  <si>
    <t>67-010,67-388</t>
  </si>
  <si>
    <t xml:space="preserve">АО "Племзавод "Пламя" </t>
  </si>
  <si>
    <t>188348.Ленинградская обл.,Гатчинский р-н, д. Вяхтелево, ул. Зеленая д.3</t>
  </si>
  <si>
    <t>782095003890</t>
  </si>
  <si>
    <t>41618404</t>
  </si>
  <si>
    <t>8 905 233 20 82</t>
  </si>
  <si>
    <t>Глава КФХ  Михович Мария Кондратьевна</t>
  </si>
  <si>
    <t>188335     Ленинградская обл., Гатчинский р-он., д. Батово д.1</t>
  </si>
  <si>
    <t>4719022995</t>
  </si>
  <si>
    <t>41618452</t>
  </si>
  <si>
    <t>8-(813-71)-54-268</t>
  </si>
  <si>
    <t>ЗАО "Агрокомплекс "Оредеж"</t>
  </si>
  <si>
    <t>188302, Ленинградская область, Гатчинский район, д. Малые Колпаны, ул.Западная 31</t>
  </si>
  <si>
    <t>4719000303</t>
  </si>
  <si>
    <t>41618408</t>
  </si>
  <si>
    <t>8(813-71) 94-214</t>
  </si>
  <si>
    <t>ЗАО "Гатчинский ККЗ"</t>
  </si>
  <si>
    <t>188349, Ленинградская область, Гатчинский район, д. Большие Колпаны, ул.30 лет Победы, д.1</t>
  </si>
  <si>
    <t>4719001508</t>
  </si>
  <si>
    <t>(881371) 61-001</t>
  </si>
  <si>
    <t>ЗАО "Гатчинское"</t>
  </si>
  <si>
    <t>188382, Ленинградская область, Гатчинский район, д.Мины, ул.Школьная, д.8</t>
  </si>
  <si>
    <t>4719005051</t>
  </si>
  <si>
    <t>41618154</t>
  </si>
  <si>
    <t>71)50-089,50-070</t>
  </si>
  <si>
    <t>ЗАО "Искра"</t>
  </si>
  <si>
    <t xml:space="preserve">188336, Ленинградская область,  Гатчинский район, д.Лампово,ул.Совхозная д.1а </t>
  </si>
  <si>
    <t>4719001890</t>
  </si>
  <si>
    <t>41618156</t>
  </si>
  <si>
    <t>8(813-71) 65-644</t>
  </si>
  <si>
    <t>ЗАО "Орлинское"</t>
  </si>
  <si>
    <t xml:space="preserve">188352, Ленинградская область,  Гатчинский район, п/о Пудость, д.Большое Рейзино, д.80 </t>
  </si>
  <si>
    <t>4705035056</t>
  </si>
  <si>
    <t>59-097,  59-122</t>
  </si>
  <si>
    <t>ЗАО "Племенной завод "Черново"</t>
  </si>
  <si>
    <t>188362, Ленинградская область, Гатчинский район, д.Жабино, ул.Поселковая, 25</t>
  </si>
  <si>
    <t>4719006714</t>
  </si>
  <si>
    <t>71-54633, 54623</t>
  </si>
  <si>
    <t>ЗАО "Племзавод "Большевик"</t>
  </si>
  <si>
    <t>188349,Ленинградская область, Гатчинский район,д.Большие Колпаны ,ул.30 лет Победы,д.11 кв.44</t>
  </si>
  <si>
    <t>471908499511</t>
  </si>
  <si>
    <t>8-905-223-81-81</t>
  </si>
  <si>
    <t>ИП Глава К(Ф)Х Доброхотов Алексей Владимирович</t>
  </si>
  <si>
    <t>188304,Ленинградская область Гатчинский район, пос. Пригородный, ул. Зеленая, д.3А</t>
  </si>
  <si>
    <t>471905795047</t>
  </si>
  <si>
    <t>41618444116</t>
  </si>
  <si>
    <t>8-931-298-36-51</t>
  </si>
  <si>
    <t>К(Ф)Х Безденежных  Сергей Владимирович</t>
  </si>
  <si>
    <t>41618101001</t>
  </si>
  <si>
    <t>188382, Ленинградская область, Гатчинский р-н, д. Тарасино, д.48</t>
  </si>
  <si>
    <t>471900055000</t>
  </si>
  <si>
    <t>8 901 379 23 82</t>
  </si>
  <si>
    <t>К(Ф)Х Седаков Алексей Сергеевич</t>
  </si>
  <si>
    <t>188357 Ленинградская обл, Гатчинский район, д. Корписалово, д.20а</t>
  </si>
  <si>
    <t>780700045695</t>
  </si>
  <si>
    <t>41618408116</t>
  </si>
  <si>
    <t>8-921-343-04-08</t>
  </si>
  <si>
    <t>К(Ф)Х Суханов Борис Игоревич</t>
  </si>
  <si>
    <t>188301, Ленинрадская область, г.Гатчина, ул. 120-й  Гатчинской Дивизии, 53</t>
  </si>
  <si>
    <t>4705002170</t>
  </si>
  <si>
    <t>41618101</t>
  </si>
  <si>
    <t>(271) : 224-65 .13</t>
  </si>
  <si>
    <t>ОАО "Гатчинский хлебокомбинат"</t>
  </si>
  <si>
    <t>188301, Ленинградская область, г. Гатчина, ул. 120 Гатчинской дивизии,1</t>
  </si>
  <si>
    <t>4705055670</t>
  </si>
  <si>
    <t>81371-64864</t>
  </si>
  <si>
    <t>ООО "Галактика"</t>
  </si>
  <si>
    <t>188351, Ленинградская область,  Гатчинский район, поселок Терволово, ул.Ленинградская, дом 15</t>
  </si>
  <si>
    <t>4705038924</t>
  </si>
  <si>
    <t>960-01-63,960-01-60</t>
  </si>
  <si>
    <t>ООО "Леноблптицепром"</t>
  </si>
  <si>
    <t>188351, Ленинградская область,  Гатчинский район, п.Терволово, ул.Ленинградская, д.15</t>
  </si>
  <si>
    <t>4719025562</t>
  </si>
  <si>
    <t>960-01-63, 960-01-60</t>
  </si>
  <si>
    <t>ООО "Перепелочка"</t>
  </si>
  <si>
    <t>188351, Ленинградская область, Гатчинский район, пос. Терволово, ул.Ленинградская, д.15</t>
  </si>
  <si>
    <t>4705057652</t>
  </si>
  <si>
    <t>960-01-60, 960-01-61</t>
  </si>
  <si>
    <t>ООО "Птичий двор"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</si>
  <si>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</si>
  <si>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</si>
  <si>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</si>
  <si>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</si>
  <si>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</si>
  <si>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д.Антелево,  д.2а</t>
  </si>
  <si>
    <t>4719023950</t>
  </si>
  <si>
    <t>8-905-233-20-82</t>
  </si>
  <si>
    <t xml:space="preserve">ООО "Славянка М" </t>
  </si>
  <si>
    <t>188325, Гатчинский район, п.Кобралово, ул.Вокзальная, 13</t>
  </si>
  <si>
    <t>4719018438</t>
  </si>
  <si>
    <t>41618460</t>
  </si>
  <si>
    <t>8(81371)69-140</t>
  </si>
  <si>
    <t>СПК "Кобраловский"</t>
  </si>
  <si>
    <t xml:space="preserve">188360, Ленинградская область, Гатчинский район, поселок Войсковицы, площадь Манина, д. 17 </t>
  </si>
  <si>
    <t>4705031044</t>
  </si>
  <si>
    <t>881371-63-505</t>
  </si>
  <si>
    <t>УФК по Ленинградской области (Администация Войсковицкого сельского поселения)</t>
  </si>
  <si>
    <t>Гатчинский</t>
  </si>
  <si>
    <t>188460, Ленинградская область, Кингисеппский район, д.Ополье</t>
  </si>
  <si>
    <t>4707001302</t>
  </si>
  <si>
    <t>41621444</t>
  </si>
  <si>
    <t>75-62-330,62-318,</t>
  </si>
  <si>
    <t>АО "Ополье"</t>
  </si>
  <si>
    <t>188479, Ленинградская область, Кингисеппский район, д. Большая Пустомержа</t>
  </si>
  <si>
    <t>4707001870</t>
  </si>
  <si>
    <t>41621448</t>
  </si>
  <si>
    <t>(81375)64-330</t>
  </si>
  <si>
    <t>АО "Племзавод "Агро-Балт"</t>
  </si>
  <si>
    <t>41621404</t>
  </si>
  <si>
    <t>188453, Ленинградская область, Кингисеппский район, д. Кошкино, ферма Кошкино</t>
  </si>
  <si>
    <t>4707010650</t>
  </si>
  <si>
    <t>(75) 67736</t>
  </si>
  <si>
    <t>ЗАО "Кошкино"</t>
  </si>
  <si>
    <t>Ленинградская область, Кингисеппский район,Большелуцкое сельское поселение</t>
  </si>
  <si>
    <t>470703843592</t>
  </si>
  <si>
    <t>41621101001</t>
  </si>
  <si>
    <t>8-905-214-53-25</t>
  </si>
  <si>
    <t>К(Ф)Х Борисова Дмитрия Борисовича</t>
  </si>
  <si>
    <t>Ленинградская область, Кингисеппский район, Опольевская волость, вблизи деревни Коммунар,</t>
  </si>
  <si>
    <t>470704209205</t>
  </si>
  <si>
    <t>41621444181</t>
  </si>
  <si>
    <t>8-905-281-99-48</t>
  </si>
  <si>
    <t>К(Ф)Х Никитин Виктор Евгеньевич</t>
  </si>
  <si>
    <t>Ленинградская область, Кингисеппский район, Нежновская волость, вблизи д. Луизино</t>
  </si>
  <si>
    <t>470310434290</t>
  </si>
  <si>
    <t>41612448131</t>
  </si>
  <si>
    <t>8 921 578 76 78</t>
  </si>
  <si>
    <t>К(Ф)Х Ралько Андрей Сергеевич</t>
  </si>
  <si>
    <t xml:space="preserve">188462, Ленинградская область, Кингисеппский район, д.Фалилеево, торговый центр, </t>
  </si>
  <si>
    <t>4707031770</t>
  </si>
  <si>
    <t>41621412</t>
  </si>
  <si>
    <t xml:space="preserve"> 921-431-71-21</t>
  </si>
  <si>
    <t>ООО "Агрокомплекс Домашово"</t>
  </si>
  <si>
    <t>Кингисеппский</t>
  </si>
  <si>
    <t>41624152</t>
  </si>
  <si>
    <t>41624101</t>
  </si>
  <si>
    <t>187100,Ленинградская область, Киришский район,деревня Кусино, ул. Центральная, д.18</t>
  </si>
  <si>
    <t>4708000051</t>
  </si>
  <si>
    <t>41624423</t>
  </si>
  <si>
    <t xml:space="preserve">(68) 76-322 76-324 </t>
  </si>
  <si>
    <t>ЗАО "Березовское"</t>
  </si>
  <si>
    <t>187120 Ленинградская обл., Киришский р-н, Будогощское городское поселение, д. Клинково</t>
  </si>
  <si>
    <t>470804292704</t>
  </si>
  <si>
    <t>8 909 586 63 72</t>
  </si>
  <si>
    <t>К(Ф)Х Кузьминцев Александр Иванович</t>
  </si>
  <si>
    <t>41624412</t>
  </si>
  <si>
    <t xml:space="preserve">187110, Ленинградская область,  г. Кириши, Волховская наб. д.24, кв.15 </t>
  </si>
  <si>
    <t>782600519200</t>
  </si>
  <si>
    <t>8-981-727-80-65</t>
  </si>
  <si>
    <t>К(Ф)Х Москвин Александр Анатольевич</t>
  </si>
  <si>
    <t>187135, Ленинградская область, Киришский район, деревня Пчева, ул. Советская, дом 1</t>
  </si>
  <si>
    <t>4716038919</t>
  </si>
  <si>
    <t>41624428101</t>
  </si>
  <si>
    <t>68-72222. 72-225</t>
  </si>
  <si>
    <t>ООО "Племзавод "Детскосельский"</t>
  </si>
  <si>
    <t>187120, Ленинградская область, Киришский район, г.п. Будогощь, ул.Советская, 87</t>
  </si>
  <si>
    <t>4708012561</t>
  </si>
  <si>
    <t>73-501, 73-580,332</t>
  </si>
  <si>
    <t>СПК "Будогощь"</t>
  </si>
  <si>
    <t>187126, Ленинградская область, Киришский район, п.Глажево</t>
  </si>
  <si>
    <t>4708002620</t>
  </si>
  <si>
    <t>(68) 71-334 ,71-232</t>
  </si>
  <si>
    <t>СПК "Осничевский"</t>
  </si>
  <si>
    <t>Киришский</t>
  </si>
  <si>
    <t>187322, Ленинградская область, Кировский район, п. Синявино-1</t>
  </si>
  <si>
    <t>4706002688</t>
  </si>
  <si>
    <t>41625163</t>
  </si>
  <si>
    <t>339-30-07,08</t>
  </si>
  <si>
    <t>АО "Птицефабрика "Северная"</t>
  </si>
  <si>
    <t>187355, Ленинградская область, Кировский район, д. Сухое, д.34</t>
  </si>
  <si>
    <t>4706002303</t>
  </si>
  <si>
    <t>41625445</t>
  </si>
  <si>
    <t>8(813-62), 53-371</t>
  </si>
  <si>
    <t>ЗАО "Ладога"</t>
  </si>
  <si>
    <t>187326, Ленинградская область, Кировский район,  п. Приладожский</t>
  </si>
  <si>
    <t>4706001780</t>
  </si>
  <si>
    <t>41625160</t>
  </si>
  <si>
    <t>449-60-93</t>
  </si>
  <si>
    <t>ЗАО "Птицефабрика Синявинская имени 60-летия Союза ССР"</t>
  </si>
  <si>
    <t>187340 Ленинградская обл., Кировский район, г. Кировск ул. Молодежная, д.3, кв.11</t>
  </si>
  <si>
    <t>781309539417</t>
  </si>
  <si>
    <t>41625101</t>
  </si>
  <si>
    <t>8-921-961-45-18</t>
  </si>
  <si>
    <t>К(Ф)Х "Живое поле" Двас Дмитрий Викторович</t>
  </si>
  <si>
    <t>187326, Ленинградская обл., Кировский р-н,п. Приладожский,д.21б, кв.13.</t>
  </si>
  <si>
    <t>470600005327</t>
  </si>
  <si>
    <t>965-0827442</t>
  </si>
  <si>
    <t>К(Ф)Х Быков Алексей Дмитриевич</t>
  </si>
  <si>
    <t>187326 Ленинградская область Кировский р-н, п. Приладожский, д.5, кв.409</t>
  </si>
  <si>
    <t>470600061184</t>
  </si>
  <si>
    <t>41625160051</t>
  </si>
  <si>
    <t>8-921-313-62-90</t>
  </si>
  <si>
    <t>К(Ф)Х Завьялов Юрий Михайлович</t>
  </si>
  <si>
    <t>Ленинградская область, Кировский район, участок мелиорации Синявино-III</t>
  </si>
  <si>
    <t>470604708345</t>
  </si>
  <si>
    <t>41625104001</t>
  </si>
  <si>
    <t>8-905-211-83-68</t>
  </si>
  <si>
    <t>К(Ф)Х Кленова Дмитрия Викторовича</t>
  </si>
  <si>
    <t>187340 Ленинградская область г. Кировск, ул. Кирова, д.26, кв.94</t>
  </si>
  <si>
    <t>470608188961</t>
  </si>
  <si>
    <t>41625101001</t>
  </si>
  <si>
    <t>8-950-010-06-78</t>
  </si>
  <si>
    <t>К(Ф)Х Липинский Степан Анатольевич</t>
  </si>
  <si>
    <t>187351 Ленинградская обл, Кировский р-н, с.Путилово ул. Братьев Пожарских, д.23 кв.28</t>
  </si>
  <si>
    <t>470600107495</t>
  </si>
  <si>
    <t>41625440101</t>
  </si>
  <si>
    <t>8 921 975 29 41</t>
  </si>
  <si>
    <t>Крестьянское (фермерское) хозяйство Голубева С.А.</t>
  </si>
  <si>
    <t>187326 ,Ленинградская область,  Кировский район, п.Приладожский , д 26,</t>
  </si>
  <si>
    <t>4706004117</t>
  </si>
  <si>
    <t>965-0827442,</t>
  </si>
  <si>
    <t>ООО "АГРОФИРМА"</t>
  </si>
  <si>
    <t>187340, Ленинградская область, Кировский район, г. Кировск, ул. Краснофлотская, д.20</t>
  </si>
  <si>
    <t>4706037680</t>
  </si>
  <si>
    <t>812-933-99-85</t>
  </si>
  <si>
    <t xml:space="preserve">ООО "Всеволожская селекционная станция" </t>
  </si>
  <si>
    <t>187351, Ленинградская область, Кировский район, с.Путилово,  ул. Братьев Пожарских, д.1</t>
  </si>
  <si>
    <t>4706018550</t>
  </si>
  <si>
    <t>41625440</t>
  </si>
  <si>
    <t xml:space="preserve">8(813-62) 68 892,  </t>
  </si>
  <si>
    <t>СПК "Дальняя Поляна"</t>
  </si>
  <si>
    <t>Кировский</t>
  </si>
  <si>
    <t>41627410</t>
  </si>
  <si>
    <t>187715 Ленинградская область,Лодейнопольский р-н, д. Вахнова Кара</t>
  </si>
  <si>
    <t>470900045666</t>
  </si>
  <si>
    <t>8-921-755-96-52</t>
  </si>
  <si>
    <t xml:space="preserve">К(Ф)Х  Мокеев Олег Вячеславович  </t>
  </si>
  <si>
    <t xml:space="preserve">Ленинградская область, Лодейнопольский район, Алеховщинская волость, с. Алеховщина,        </t>
  </si>
  <si>
    <t>470520265697</t>
  </si>
  <si>
    <t>8-981-684-66-18</t>
  </si>
  <si>
    <t>К(Ф)Х Безгина Диана Олеговна</t>
  </si>
  <si>
    <t>Ленинградская область,Лодейнопольский район, д. Доможирово, пер. Новый, д.6</t>
  </si>
  <si>
    <t>470901412340</t>
  </si>
  <si>
    <t>41627404141</t>
  </si>
  <si>
    <t>8-921-999-81-84</t>
  </si>
  <si>
    <t>К(Ф)Х Ваничевой Виктории Ивановны</t>
  </si>
  <si>
    <t>187713, Ленинградская область, Лодейнопольский район, д.Яровщина</t>
  </si>
  <si>
    <t>470901610159</t>
  </si>
  <si>
    <t>41627404421</t>
  </si>
  <si>
    <t>8-952-357-18-83</t>
  </si>
  <si>
    <t>К(Ф)Х Ивков Андрей Николаевич</t>
  </si>
  <si>
    <t>187713 Ленинградская область, Лодейнопольский район, Алеховщинское сельское поселение, д. Лопотово</t>
  </si>
  <si>
    <t>782577328237</t>
  </si>
  <si>
    <t>41627404101</t>
  </si>
  <si>
    <t>8 911 220 32 52</t>
  </si>
  <si>
    <t>К(Ф)Х Ким Венера</t>
  </si>
  <si>
    <t>Ленинградская обл, Лодейнопольский район, Доможировская волость, участок "Шоткуса-1"</t>
  </si>
  <si>
    <t>780623197980</t>
  </si>
  <si>
    <t>41627410176</t>
  </si>
  <si>
    <t>89650942977</t>
  </si>
  <si>
    <t>К(Ф)Х Савчук Виктория Викторовна</t>
  </si>
  <si>
    <t>41627404</t>
  </si>
  <si>
    <t>187725, Ленинградская область, Лодейнопольский район,  п. Рассвет, д.10</t>
  </si>
  <si>
    <t>4711013477</t>
  </si>
  <si>
    <t>8(81364)35-201</t>
  </si>
  <si>
    <t>ООО "Агрофирма Рассвет"</t>
  </si>
  <si>
    <t>41627101</t>
  </si>
  <si>
    <t>187735, Ленинградская область, Лодейнопольский район, д.Тервеничи, ул.Народная, д.4</t>
  </si>
  <si>
    <t>4711011078</t>
  </si>
  <si>
    <t>309-94-73</t>
  </si>
  <si>
    <t>ООО "Оятское"</t>
  </si>
  <si>
    <t>187719, Ленинградская область, Лодейнопольский район, . Алеховщина, ул. Алеховщинская, д.3</t>
  </si>
  <si>
    <t>4711012240</t>
  </si>
  <si>
    <t>(813 64) 31-148</t>
  </si>
  <si>
    <t>ООО "Экоферма "Алеховщина"</t>
  </si>
  <si>
    <t>1877700, Лен. область, Лодейнопольский район, д. Ковкеницы, д. 12</t>
  </si>
  <si>
    <t>471108275858</t>
  </si>
  <si>
    <t>8-960-253-70-97</t>
  </si>
  <si>
    <t>Слепичев Валерий Петрович</t>
  </si>
  <si>
    <t>Лодейнопольский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</si>
  <si>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</si>
  <si>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</si>
  <si>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</si>
  <si>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</si>
  <si>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ЗАО "Кипень"</t>
  </si>
  <si>
    <t>188518,Ленинградская область,  Ломоносовский район, д.Яльгелево</t>
  </si>
  <si>
    <t>4720001196</t>
  </si>
  <si>
    <t>41630440</t>
  </si>
  <si>
    <t xml:space="preserve">  8(813) 76-74225</t>
  </si>
  <si>
    <t>ЗАО "Красносельское"</t>
  </si>
  <si>
    <t xml:space="preserve">188508, Ленинградская область, Ломоносовский район, д. Виллози </t>
  </si>
  <si>
    <t>4720003274</t>
  </si>
  <si>
    <t>41630416</t>
  </si>
  <si>
    <t>79-210,79-236,79-223</t>
  </si>
  <si>
    <t>ЗАО "Можайское"</t>
  </si>
  <si>
    <t>188520, Ленинградская обл., Ломоносовский р-н, д. Гостилицы, ул. Центральная, д. 7</t>
  </si>
  <si>
    <t>4720000114</t>
  </si>
  <si>
    <t>41630420</t>
  </si>
  <si>
    <t xml:space="preserve">(812) 423-06-59   </t>
  </si>
  <si>
    <t xml:space="preserve">ЗАО "ПЗ "Красная Балтика" </t>
  </si>
  <si>
    <t>188505, Ленинградская область,  Ломоносовский район, п. Аннино, ул.10-ой Пятилетки, д. 1А</t>
  </si>
  <si>
    <t>4720000474</t>
  </si>
  <si>
    <t>41630404</t>
  </si>
  <si>
    <t>813-76-59-133</t>
  </si>
  <si>
    <t>ЗАО "Победа"</t>
  </si>
  <si>
    <t>Ленинградская область, Ломоносовский район,  д. Рассколово,</t>
  </si>
  <si>
    <t>780723310710</t>
  </si>
  <si>
    <t>40353000000</t>
  </si>
  <si>
    <t>954-83-55</t>
  </si>
  <si>
    <t>К(Ф)Х Алимов Роман Владимирович</t>
  </si>
  <si>
    <t>Ленинградская область, Ломоносовский район,МО "Пениковское сельское поселение", ЗАО "Плодоягодное",ур.Большое Горлово</t>
  </si>
  <si>
    <t>780518544017</t>
  </si>
  <si>
    <t>40336000000</t>
  </si>
  <si>
    <t>8(964)366-00-61</t>
  </si>
  <si>
    <t>К(Ф)Х Колечкова Валерия Ивановича</t>
  </si>
  <si>
    <t>188523, Ленинградская область, Ломоносовский район, дер. Старые Медуши, ул. Парковая, д. 12</t>
  </si>
  <si>
    <t>471704333388</t>
  </si>
  <si>
    <t>41606428121</t>
  </si>
  <si>
    <t>8(981)851-06-13</t>
  </si>
  <si>
    <t>К(Ф)Х Степаненко Анастасия Сергеевна</t>
  </si>
  <si>
    <t>188514 , Ленинградская область, Ломоносовский район,  д. Михайловская</t>
  </si>
  <si>
    <t>4720011596</t>
  </si>
  <si>
    <t>939-90-77</t>
  </si>
  <si>
    <t>ООО "Ковчег"</t>
  </si>
  <si>
    <t>188538,Ленинградская область,  Ломоносовский район, д.Шундорово</t>
  </si>
  <si>
    <t>4720016033</t>
  </si>
  <si>
    <t>347-94-01</t>
  </si>
  <si>
    <t>ООО "Племенная птицефабрика Лебяжье"</t>
  </si>
  <si>
    <t>188525, Ленинградская область, Ломоносовский район, село Копорье. адм. здание  ЗАО "Копорье", каб.17</t>
  </si>
  <si>
    <t>4725482302</t>
  </si>
  <si>
    <t>41630432</t>
  </si>
  <si>
    <t>(813-76) 50710</t>
  </si>
  <si>
    <t>ООО "СХП "Копорье"</t>
  </si>
  <si>
    <t>Ломоносовский</t>
  </si>
  <si>
    <t>188282 ,Ленинградская область, Лужский район, п.Волошово, ул. Новая д.1</t>
  </si>
  <si>
    <t>4710022976</t>
  </si>
  <si>
    <t>41633416</t>
  </si>
  <si>
    <t>(813-72) 56-139</t>
  </si>
  <si>
    <t>АО "Волошово"</t>
  </si>
  <si>
    <t>Ленинградская область, Лужский район, Скребловское сельское поселение</t>
  </si>
  <si>
    <t>781624583860</t>
  </si>
  <si>
    <t>41633468121</t>
  </si>
  <si>
    <t>8-911-181-09-74</t>
  </si>
  <si>
    <t>Глава К(Ф)Х Иванова И.Н.</t>
  </si>
  <si>
    <t>188261, Ленинградская область, Лужский оайон, д. Большие Крупели, ул. Центральная, д.26а</t>
  </si>
  <si>
    <t>471001006002</t>
  </si>
  <si>
    <t>41633154</t>
  </si>
  <si>
    <t>89110272113</t>
  </si>
  <si>
    <t>Гончар Борис Анатольевич</t>
  </si>
  <si>
    <t>188287, Ленинградская область, Лужский район, д. Большие Озерцы</t>
  </si>
  <si>
    <t>780400127241</t>
  </si>
  <si>
    <t>41633488</t>
  </si>
  <si>
    <t>89119410093</t>
  </si>
  <si>
    <t>Елисеева Нато Владимировна</t>
  </si>
  <si>
    <t>41633420</t>
  </si>
  <si>
    <t>188279, Ленинградская область, Лужский район, п.Дзержинского, ул. Центральная, д.5</t>
  </si>
  <si>
    <t>4710003677</t>
  </si>
  <si>
    <t>(72) 50-460</t>
  </si>
  <si>
    <t>ЗАО Племзавод "Рапти"</t>
  </si>
  <si>
    <t>41633468</t>
  </si>
  <si>
    <t>Ленинградская область, Лужский район, Дзержинское сельское поселение, ЗАО "Новое время", вблизи д. Стрешево, рабочий участок № 7 - за пределами участка</t>
  </si>
  <si>
    <t>780439291170</t>
  </si>
  <si>
    <t>41633420166</t>
  </si>
  <si>
    <t>8 951 667 93 07</t>
  </si>
  <si>
    <t>К(Ф)Х Афанасюк Юрий Васильевич</t>
  </si>
  <si>
    <t>41633456</t>
  </si>
  <si>
    <t>41633408</t>
  </si>
  <si>
    <t>188282, Ленинградская область, Лужский район, д.Репьи, ул. Центральная,д.3</t>
  </si>
  <si>
    <t>471000098096</t>
  </si>
  <si>
    <t>41633468236</t>
  </si>
  <si>
    <t>8-931-208-00-67</t>
  </si>
  <si>
    <t>К(Ф)Х Ополченный Сергей Владимирович</t>
  </si>
  <si>
    <t>Ленинградская область, Лужский район, д. Сокольники</t>
  </si>
  <si>
    <t>471000991119</t>
  </si>
  <si>
    <t>41633444</t>
  </si>
  <si>
    <t>8-950-013-25-90</t>
  </si>
  <si>
    <t>К(Ф)Х Розымбаев Рахматулла Джоракулиевич</t>
  </si>
  <si>
    <t>188275, Ленинградская область, Лужский район, д.Заречье (Скребловское с/п) ,ул.Центральная д.9</t>
  </si>
  <si>
    <t>781310164900</t>
  </si>
  <si>
    <t>41633468171</t>
  </si>
  <si>
    <t>8-921-330-30-69</t>
  </si>
  <si>
    <t>К(Ф)Х Руденко Игорь Станиславович</t>
  </si>
  <si>
    <t>471004309291</t>
  </si>
  <si>
    <t>41633448</t>
  </si>
  <si>
    <t>188225, Ленинградская область, Лужский район, д.Моровино,д.72а</t>
  </si>
  <si>
    <t>4710003229</t>
  </si>
  <si>
    <t>8-921-319-11-70</t>
  </si>
  <si>
    <t>КХ "Надежда"</t>
  </si>
  <si>
    <t>188288, Ленинградская область, Лужский район, д. Новоселье</t>
  </si>
  <si>
    <t>4710006893</t>
  </si>
  <si>
    <t>8-981-711-01-81</t>
  </si>
  <si>
    <t xml:space="preserve">Крестьянское хозяйство "Лебедь" </t>
  </si>
  <si>
    <t>188265, Ленинградская область, Лужский район, д. Перечицы, ул. Коммунаров, д.5</t>
  </si>
  <si>
    <t>782000341808</t>
  </si>
  <si>
    <t>89119673480</t>
  </si>
  <si>
    <t>Мартынов Александр Борисович</t>
  </si>
  <si>
    <t>188255, Ленинградская область, Лужский район, п.Толмачево,</t>
  </si>
  <si>
    <t>4710003839</t>
  </si>
  <si>
    <t>(81372) 20492</t>
  </si>
  <si>
    <t>ОАО "Лужский комбикормовый завод"</t>
  </si>
  <si>
    <t>188290, Ленинградская область, Лужский район, п.Осьмино, ул.Ленина, 47</t>
  </si>
  <si>
    <t>4710005265</t>
  </si>
  <si>
    <t>2-37-53,72-260,72160</t>
  </si>
  <si>
    <t>ОАО "Партизан"</t>
  </si>
  <si>
    <t>188285, Ленинградская область, Лужский район, д.Ретюнь</t>
  </si>
  <si>
    <t>4710004180</t>
  </si>
  <si>
    <t>88137253570,53548,</t>
  </si>
  <si>
    <t>ОАО "Рассвет"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</si>
  <si>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</si>
  <si>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</si>
  <si>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</si>
  <si>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</si>
  <si>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188222,Ленинградская область, Лужский район, пос. Приозерный, ул.Центральная, д 4А</t>
  </si>
  <si>
    <t>4710028657</t>
  </si>
  <si>
    <t>(812) 640-22-39</t>
  </si>
  <si>
    <t>ООО "Агрохолдинг "Приозерный"</t>
  </si>
  <si>
    <t>188220, Ленинградская область, Лужский район, поселок Оредеж, улица Лермонтова дом 22</t>
  </si>
  <si>
    <t>4710026635</t>
  </si>
  <si>
    <t>(81372)431-86</t>
  </si>
  <si>
    <t>ООО "Живые соки"</t>
  </si>
  <si>
    <t>188224, Ленинградская область, Лужский район, поселок Тесово 4, ул. 20 Съезда, д.7а,</t>
  </si>
  <si>
    <t>4710031723</t>
  </si>
  <si>
    <t>41633472</t>
  </si>
  <si>
    <t>934-20-43</t>
  </si>
  <si>
    <t>ООО "ИДАВАНГ ЛУГА"</t>
  </si>
  <si>
    <t>188220, Ленинградская область,  Лужский район, д. Почап</t>
  </si>
  <si>
    <t>7820012630</t>
  </si>
  <si>
    <t xml:space="preserve">  8 9602469724- гл.б</t>
  </si>
  <si>
    <t>ООО "НПС "Клевер"</t>
  </si>
  <si>
    <t>188225, Ленинградская область, Лужский район, дер.Ям-Тесово, ул.Центральная, д.12а</t>
  </si>
  <si>
    <t>4710031410</t>
  </si>
  <si>
    <t>8-813-72-786-72</t>
  </si>
  <si>
    <t>ООО "Правда"</t>
  </si>
  <si>
    <t>188290, Ленинградская область, Лужский район, п.Осьмино, ул.Ленина д.51А</t>
  </si>
  <si>
    <t>7840367832</t>
  </si>
  <si>
    <t>416633448</t>
  </si>
  <si>
    <t>8-911-719-41-46</t>
  </si>
  <si>
    <t>ООО "Труд"</t>
  </si>
  <si>
    <t>188222, Ленинградская область, Лужский район,, п.Приозерный, ул Центральная, д.3 А</t>
  </si>
  <si>
    <t>4710001630</t>
  </si>
  <si>
    <t>(813) 72-78-244</t>
  </si>
  <si>
    <t>СПК "Оредежский"</t>
  </si>
  <si>
    <t>188290, Ленинградская область, Лужский район, п.Осьмино,ул.Ленина,д.51а</t>
  </si>
  <si>
    <t>4710026120</t>
  </si>
  <si>
    <t>881372-72-163</t>
  </si>
  <si>
    <t xml:space="preserve">УФК по Лениградской области (Администрация Осьминского сельского поселения ) </t>
  </si>
  <si>
    <t>188277, Ленинградская область, Лужский район, д. Торошковичи, ул. Благодатная, д.13</t>
  </si>
  <si>
    <t>471008697486</t>
  </si>
  <si>
    <t>89111195277</t>
  </si>
  <si>
    <t>Файдук Александр Федорович</t>
  </si>
  <si>
    <t>188293, Ленинградская область, Лужский район, д. Засобье</t>
  </si>
  <si>
    <t>89215786688</t>
  </si>
  <si>
    <t>Федулова Ирина Викторовна</t>
  </si>
  <si>
    <t>188259, Ленинградская область, Лужский район, д. Калгановка, ул. Центральная, д.7</t>
  </si>
  <si>
    <t>471005745364</t>
  </si>
  <si>
    <t>89217809747</t>
  </si>
  <si>
    <t>Шпудейко Николай Федорович</t>
  </si>
  <si>
    <t>Лужский</t>
  </si>
  <si>
    <t>187751, д. Кипрушино, Подпорожский р-н, Лен.обл., ул. Школьная, 5</t>
  </si>
  <si>
    <t>471101946070</t>
  </si>
  <si>
    <t>41636158</t>
  </si>
  <si>
    <t>8-921-377-04-13</t>
  </si>
  <si>
    <t>Кяпянов Василий Иванович</t>
  </si>
  <si>
    <t xml:space="preserve">187742, д. Купецкое, Подпорожский р-н, Лен. обл., ул.Солнечная,26 </t>
  </si>
  <si>
    <t>471101201470</t>
  </si>
  <si>
    <t>41636154</t>
  </si>
  <si>
    <t>8-911-166-75-41</t>
  </si>
  <si>
    <t>Попков Василий Анатольевич</t>
  </si>
  <si>
    <t>Подпорожский</t>
  </si>
  <si>
    <t>188733, Ленинградская область, Приозерский район, д. Раздолье</t>
  </si>
  <si>
    <t>4712003009</t>
  </si>
  <si>
    <t>41639408</t>
  </si>
  <si>
    <t xml:space="preserve"> 79) 66-717, 38-295,</t>
  </si>
  <si>
    <t xml:space="preserve">АО  ПЗ "Раздолье" </t>
  </si>
  <si>
    <t>188765, Ленинградская область, Приозерский район, п.Мельниково, ул. Калинина,  д.3</t>
  </si>
  <si>
    <t>4712000350</t>
  </si>
  <si>
    <t>41639428</t>
  </si>
  <si>
    <t xml:space="preserve">81379 911 01  </t>
  </si>
  <si>
    <t>АО " ПЗ "Мельниково"</t>
  </si>
  <si>
    <t>188750, Ленинградская область, Приозерский район, п.Плодовое, ул. Центральная, д. 14</t>
  </si>
  <si>
    <t>4712002196</t>
  </si>
  <si>
    <t>41639436</t>
  </si>
  <si>
    <t>81379-96383, 96160</t>
  </si>
  <si>
    <t xml:space="preserve">АО "ПЗ "Первомайский" </t>
  </si>
  <si>
    <t>188736, Ленинградская область, Приозерский район, д.Кривко, ул. Фестивальная, д.1</t>
  </si>
  <si>
    <t>4712002990</t>
  </si>
  <si>
    <t>41639444</t>
  </si>
  <si>
    <t>8-81379-61374</t>
  </si>
  <si>
    <t>АО "ПЗ "Расцвет"</t>
  </si>
  <si>
    <t>188734,  Ленинградская область, Приозерский район, п.Запорожское, ул.Советская,14</t>
  </si>
  <si>
    <t>4712002693</t>
  </si>
  <si>
    <t>41639416</t>
  </si>
  <si>
    <t>813-79-66-398,66-385</t>
  </si>
  <si>
    <t>АО "ПЗ Гражданский"</t>
  </si>
  <si>
    <t xml:space="preserve">188769, Ленинградская область, Приозерский район, пос. Починок, ул. Леншоссе, д.15 </t>
  </si>
  <si>
    <t>4712000463</t>
  </si>
  <si>
    <t>41639424</t>
  </si>
  <si>
    <t xml:space="preserve">8(81379) 94130 </t>
  </si>
  <si>
    <t>АО "Судаково"</t>
  </si>
  <si>
    <t>188754, Ленинградская область, Приозерский район, д.Красноозерное, ул. Центральная, 13</t>
  </si>
  <si>
    <t>4712010662</t>
  </si>
  <si>
    <t>41639420</t>
  </si>
  <si>
    <t>(81379)67-464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</si>
  <si>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</si>
  <si>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</si>
  <si>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</si>
  <si>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</si>
  <si>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(813-79)66-145</t>
  </si>
  <si>
    <t>АО ПЗ "Петровский"</t>
  </si>
  <si>
    <t>188744, Ленинградская область, Приозерский район, п.Громово, ул. Центральная, д.10</t>
  </si>
  <si>
    <t>4712001001</t>
  </si>
  <si>
    <t>41639412</t>
  </si>
  <si>
    <t>88137999385; 6432821</t>
  </si>
  <si>
    <t xml:space="preserve">ЗАО ПЗ "Красноармейский" </t>
  </si>
  <si>
    <t>188744, Ленинградская область, Приозерский район, пос. Громово, ул.Большая Озерная,д.27</t>
  </si>
  <si>
    <t>4712026197</t>
  </si>
  <si>
    <t>41639412101</t>
  </si>
  <si>
    <t>8-(813)79-90-370</t>
  </si>
  <si>
    <t>К(Ф)Х "Подворье портовое"</t>
  </si>
  <si>
    <t>188750 Ленинградская область Приозерский район пос. Солнечное ул. Лесная д.11</t>
  </si>
  <si>
    <t>780405111848</t>
  </si>
  <si>
    <t>8-921-979-31-42</t>
  </si>
  <si>
    <t>К(Ф)Х "Тригорская ферма" Курилова Ольга Георгиевна</t>
  </si>
  <si>
    <t>41639101</t>
  </si>
  <si>
    <t>188661, Ленинградская область, Всеволожский район,д. Новое Девяткино,ул.Флотская,д.7,кв.418</t>
  </si>
  <si>
    <t>781424785788</t>
  </si>
  <si>
    <t>41612458101</t>
  </si>
  <si>
    <t>8 950 001 65 42</t>
  </si>
  <si>
    <t>К(Ф)Х Кузнецов Сергей Константинович</t>
  </si>
  <si>
    <t>Ленинградская область, Приозерский район, Мельниковское сельское поселение, вблизи с пос. Торфяное</t>
  </si>
  <si>
    <t>780500524203</t>
  </si>
  <si>
    <t>41639424151</t>
  </si>
  <si>
    <t>8-921-907-90-98</t>
  </si>
  <si>
    <t>К(Ф)Х Пугачева Татьяна Николаевна</t>
  </si>
  <si>
    <t>41639434</t>
  </si>
  <si>
    <t>188757, Ленинградская область, Приозерский район, пос. Заостровье</t>
  </si>
  <si>
    <t>4712001957</t>
  </si>
  <si>
    <t>8-911-039-60-49</t>
  </si>
  <si>
    <t>К.х"Приручейная долина" Горонка Михаила Давыдовича</t>
  </si>
  <si>
    <t>188743, Ленинградская область, Приозерский район, п.Ромашки,  участок "Бор"</t>
  </si>
  <si>
    <t>4712018291</t>
  </si>
  <si>
    <t>8-9113633214</t>
  </si>
  <si>
    <t>ООО "Животноводческий комплекс "Бор""</t>
  </si>
  <si>
    <t>188760, Ленинградская область, г.Приозерск, ул.Советская, 18</t>
  </si>
  <si>
    <t>4712126963</t>
  </si>
  <si>
    <t>ООО "Приозерская рыбная компания"</t>
  </si>
  <si>
    <t>188751, Приозерский район, пгт Кузнечное, ул.Гагарина, 5-А</t>
  </si>
  <si>
    <t>4712021544</t>
  </si>
  <si>
    <t>41639154</t>
  </si>
  <si>
    <t>324-77-82,83</t>
  </si>
  <si>
    <t>ООО "СХП "КУЗНЕЧНОЕ"</t>
  </si>
  <si>
    <t>188750, Ленинградская область, Приозерский район, п.Плодовое, б/о "Отрадное", корп.2, литер А</t>
  </si>
  <si>
    <t>4712023414</t>
  </si>
  <si>
    <t>8-911-239-46-80</t>
  </si>
  <si>
    <t>ООО "Урожайное"</t>
  </si>
  <si>
    <t>188760, Ленинградская область, г.Приозерск, ул. Набережная. д.3</t>
  </si>
  <si>
    <t>7841452382</t>
  </si>
  <si>
    <t xml:space="preserve">(812) 610-20-55, </t>
  </si>
  <si>
    <t>ООО "Яровое"</t>
  </si>
  <si>
    <t>Приозерский</t>
  </si>
  <si>
    <t>Санкт-Петербург</t>
  </si>
  <si>
    <t>188572, Ленинградская область, Сланцевский район, д.Выскатка, ул, Центральная. д.48</t>
  </si>
  <si>
    <t>4713000025</t>
  </si>
  <si>
    <t>41642404</t>
  </si>
  <si>
    <t>813-74-65161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</si>
  <si>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</si>
  <si>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</si>
  <si>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</si>
  <si>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</si>
  <si>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>8(81374)61-222 61-2</t>
  </si>
  <si>
    <t>ЗАО "Осьминское"</t>
  </si>
  <si>
    <t>Лениградская область, Сланцевский район, Старопольское сельское поселеиние, вблизи д.Кологриво</t>
  </si>
  <si>
    <t>471300580889</t>
  </si>
  <si>
    <t>41642436101</t>
  </si>
  <si>
    <t>921 894 91 05</t>
  </si>
  <si>
    <t>К(Ф)Х Елагина Олега Ивановича</t>
  </si>
  <si>
    <t>188550 Ленинградская обл. Сланцевский р-н, д. Старополье, д.1, кв.85</t>
  </si>
  <si>
    <t>471300626558</t>
  </si>
  <si>
    <t>8-921-098-73-72</t>
  </si>
  <si>
    <t>К(Ф)Х Уланова Галина Викторовна</t>
  </si>
  <si>
    <t>41642436376</t>
  </si>
  <si>
    <t>188550 Ленинградская область, Сланцевский район, Старопольское сельское поселение, д. Чудская Гора, д.25</t>
  </si>
  <si>
    <t>471303703786</t>
  </si>
  <si>
    <t>8 952 350 63 24</t>
  </si>
  <si>
    <t>К(Ф)Х Цветкова Надежда Николаевна</t>
  </si>
  <si>
    <t>Сланцевский</t>
  </si>
  <si>
    <t>187509, Ленинградская область, Тихвинский район, п.Цвылево, д.5</t>
  </si>
  <si>
    <t>4715002099</t>
  </si>
  <si>
    <t>41645432</t>
  </si>
  <si>
    <t>37-268; 37-222; 247</t>
  </si>
  <si>
    <t>АО "КУЛЬТУРА-АГРО"</t>
  </si>
  <si>
    <t>187542, Ленинградская область, Тихвинский район, дер.Пашозеро, ул.Центральная, д.60</t>
  </si>
  <si>
    <t>4703005183</t>
  </si>
  <si>
    <t>41645456</t>
  </si>
  <si>
    <t xml:space="preserve">251-49-93  </t>
  </si>
  <si>
    <t>ЗАО "Лапландия"</t>
  </si>
  <si>
    <t>187504, Ленинградская область, Тихвинский район, д. Мелегежская Горка, 17</t>
  </si>
  <si>
    <t>4715003007</t>
  </si>
  <si>
    <t>41645408</t>
  </si>
  <si>
    <t>(813)-6738174</t>
  </si>
  <si>
    <t>ЗАО "Сельхозпредприятие Андреевское"</t>
  </si>
  <si>
    <t>Тихвинский</t>
  </si>
  <si>
    <t>187051, Лениградская область, Тосненский район, п/о Любань, пр.Мельникова, д.1</t>
  </si>
  <si>
    <t>4716000489</t>
  </si>
  <si>
    <t>41648105</t>
  </si>
  <si>
    <t>(61)71-753,.711-31</t>
  </si>
  <si>
    <t>АО "ЛЮБАНЬ"</t>
  </si>
  <si>
    <t xml:space="preserve">187032, Ленинградская область,Тосненский район, п.Тельмана, </t>
  </si>
  <si>
    <t>4716000496</t>
  </si>
  <si>
    <t>41648443</t>
  </si>
  <si>
    <t>456-40-96</t>
  </si>
  <si>
    <t>ЗАО "Племхоз имени Тельмана"</t>
  </si>
  <si>
    <t>187080 Ленинградская обл. Тосненский р-н, кордон Гришкино, д.1, кв.1</t>
  </si>
  <si>
    <t>782003023828</t>
  </si>
  <si>
    <t>41648430</t>
  </si>
  <si>
    <t>8 9218572148</t>
  </si>
  <si>
    <t>ИП К(Ф)Х Маланичев Сергей Сергеевич</t>
  </si>
  <si>
    <t>41648418</t>
  </si>
  <si>
    <t>187030,Ленинградская область, Тосненский район, с. Ушаки,</t>
  </si>
  <si>
    <t>471604860341</t>
  </si>
  <si>
    <t>41648101</t>
  </si>
  <si>
    <t>8-911-144-22-40</t>
  </si>
  <si>
    <t>К(Ф)Х Летягин Михаил Юрьевич</t>
  </si>
  <si>
    <t>Ленинградская область, Тосненский район, в районе р. Тверезна, уч.3</t>
  </si>
  <si>
    <t>601802239715</t>
  </si>
  <si>
    <t>41648101001</t>
  </si>
  <si>
    <t>8-911-171-96-44</t>
  </si>
  <si>
    <t>К(Ф)Х Садовской Людмилы Николаевны</t>
  </si>
  <si>
    <t>187032,Ленинградская область, Тосненский район п. Тельмана,д.10 кв.68</t>
  </si>
  <si>
    <t>471609030552</t>
  </si>
  <si>
    <t>41648452</t>
  </si>
  <si>
    <t>89218799940</t>
  </si>
  <si>
    <t>К(Ф)Х Ширалиев Сеймур Октай оглы</t>
  </si>
  <si>
    <t>187070, Ленинградская область, Тосненский район,дер.Бабино, ул.Новая,д.10</t>
  </si>
  <si>
    <t>471609814941</t>
  </si>
  <si>
    <t>41648444</t>
  </si>
  <si>
    <t>89119156020</t>
  </si>
  <si>
    <t>КФХ Дубровский Егор Анатольевич</t>
  </si>
  <si>
    <t>41648170</t>
  </si>
  <si>
    <t>187070,Ленинградская область,Тосненский район,дер.Бабино,ул.Станционная,д.49а</t>
  </si>
  <si>
    <t>471600961300</t>
  </si>
  <si>
    <t>89217552058</t>
  </si>
  <si>
    <t>КФХ Лукьянов Евгений Андреевич</t>
  </si>
  <si>
    <t>187052, Ленинградская область, Тосненский район, поселок Сельцо, дом 17,</t>
  </si>
  <si>
    <t>4716041380</t>
  </si>
  <si>
    <t>41648105216</t>
  </si>
  <si>
    <t>81361-74-573</t>
  </si>
  <si>
    <t>ООО "АЛЬМА"</t>
  </si>
  <si>
    <t>187000, Ленинградская область, г.Тосно, ул.Советская, д.9А</t>
  </si>
  <si>
    <t>4716022524</t>
  </si>
  <si>
    <t>(81361) 96-177</t>
  </si>
  <si>
    <t>ООО "Агрохолдинг"Пулковский"</t>
  </si>
  <si>
    <t>187029, Ленинградская область, Тосненский район, д.Нурма</t>
  </si>
  <si>
    <t>4716029840</t>
  </si>
  <si>
    <t>ООО "ИДАВАНГ АГРО"</t>
  </si>
  <si>
    <t>187032, Ленинградская область, Тосненский район, пос. Тельмана, ул.Красноборская дорога, д.6</t>
  </si>
  <si>
    <t>4716020534</t>
  </si>
  <si>
    <t>404-54-83</t>
  </si>
  <si>
    <t>ООО "МПК Тосненский"</t>
  </si>
  <si>
    <t>187003, Ленинградская область, Тосненский район, п.Ушаки, здание администрации</t>
  </si>
  <si>
    <t>4716018870</t>
  </si>
  <si>
    <t>8-911-230-19-62</t>
  </si>
  <si>
    <t>ООО "Петрохолод. Аграрные технологии"</t>
  </si>
  <si>
    <t>187070, Ленинградская область, Тосненский район,  д.Трубников Бор,  ул.Воронеостровская, д.8</t>
  </si>
  <si>
    <t>4716015781</t>
  </si>
  <si>
    <t>ООО "СП "Восход"</t>
  </si>
  <si>
    <t>187028, Ленинградская область, Тосненский район, д. Поги, усадьба "Мыза"</t>
  </si>
  <si>
    <t>4716013512</t>
  </si>
  <si>
    <t>921-945-00-53</t>
  </si>
  <si>
    <t>ООО София</t>
  </si>
  <si>
    <t>Тосненский</t>
  </si>
  <si>
    <t xml:space="preserve"> </t>
  </si>
  <si>
    <t xml:space="preserve">Возмещение части затрат на приобретение элитных семян </t>
  </si>
  <si>
    <t>Реализация мероприятий ФЦП "Развитие мелиорацииземель сельскохозяйственного назначения России на 2014-2020 годы" Реконструкция мелиоративных систем</t>
  </si>
  <si>
    <t>Реализация мероприятий ФЦП "Развитие мелиорацииземель сельскохозяйственного назначения России на 2014-2020 годы" Культуртехнические мероприятия</t>
  </si>
  <si>
    <t xml:space="preserve">Поддержка начинающих фермеров </t>
  </si>
  <si>
    <t xml:space="preserve">Субсидии на развитие семейных животноводческих ферм </t>
  </si>
  <si>
    <t>Инвестиционные кредиты (займы)</t>
  </si>
  <si>
    <t xml:space="preserve">Субсидии на оказание несвязанной поддержки сельскохозяйственным товаропроизводителям в области растениеводства </t>
  </si>
  <si>
    <t xml:space="preserve">Субсидии на оказание несвязанной поддержки сельскохозяйственным товаропроизводителям в области развития пр-ва сем.картофеля и овощей откр.грунта </t>
  </si>
  <si>
    <t xml:space="preserve">Поддержка племенного крупного рогатого скота молочного направления </t>
  </si>
  <si>
    <t>Субсидии на поддержку племенного животноводства</t>
  </si>
  <si>
    <t xml:space="preserve">Субсидии на 1 кг. реализованного и (или) отгруженного на собственную переработку молока </t>
  </si>
  <si>
    <t>Субсидии на поддержку племенного КРС мясного направления</t>
  </si>
  <si>
    <t>Субсидии на возмещение части процентной ставки по краткосрочным кредитам на развитие растениеводства</t>
  </si>
  <si>
    <t xml:space="preserve">Субсидии на возмещение части процентной ставки по   кредитам, полученным на развитие МФХ </t>
  </si>
  <si>
    <t xml:space="preserve">Возмещение части процентной ставки по краткосрочным кредитам (займам) на развитие переработки продукции растениеводства и животноводства </t>
  </si>
  <si>
    <t xml:space="preserve">Возмещение части процентной ставки по краткосрочным кредитам (займам) на развитие молочного скотоводства </t>
  </si>
  <si>
    <t xml:space="preserve">Субсидии на возмещение части процентной ставки по краткосрочным кредитам на развитие животноводства  </t>
  </si>
  <si>
    <t>Возмещение части затрат на уплату процентов по кредитам, полученым  на развитие аквакультуры</t>
  </si>
  <si>
    <t>Субсидии на возмещение части процентной ставки по инвестиционным  кредитам (займам) на развитие растениеводства</t>
  </si>
  <si>
    <t>Субсидии на возмещение части процентной ставки по инвестиционным  кредитам (займам) на развитие животноводства</t>
  </si>
  <si>
    <t xml:space="preserve">Субсидии на возмещение части процентной ставки по инвестиционным  кредитам на строительство и реконструкцию объектов мясного скотоводства </t>
  </si>
  <si>
    <t xml:space="preserve">Субсидии на возмещение части процентной ставки по инвестиционным  кредитам (займам)  на строительство и реконструкцию объектов молочного скотоводства </t>
  </si>
  <si>
    <t xml:space="preserve">Субсидии на возмещение части прямых понесенных затрат на создание и модернизацию объектов животноводческих комплексов молочного направления </t>
  </si>
  <si>
    <t>Итого:</t>
  </si>
  <si>
    <t>Субсидии на грантовую поддержку местных инициатив граждан, проживающих в сельской местности</t>
  </si>
  <si>
    <t>Всего:</t>
  </si>
  <si>
    <t>Субсидии на возмещение части затрат   на уплату страховой премии, начисленной по договору с/х страхования в области растениеводства</t>
  </si>
  <si>
    <t xml:space="preserve">Возмещение части затрат на уплату страховой премии, начисленной  по договору с/х страхования в области животноводства  </t>
  </si>
  <si>
    <t>о финансировании из федерального бюджета за 2016 год, тысяч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</si>
</sst>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vertical="top" wrapText="1"/>
    </xf>
    <xf numFmtId="164" fontId="25" fillId="0" borderId="27" xfId="0" applyNumberFormat="1" applyFont="1" applyBorder="1" applyAlignment="1">
      <alignment horizontal="righ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5" fillId="0" borderId="26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164" fontId="6" fillId="0" borderId="29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 vertical="top" wrapText="1"/>
    </xf>
    <xf numFmtId="164" fontId="25" fillId="0" borderId="30" xfId="0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A286"/>
  <sheetViews>
    <sheetView showZeros="0" tabSelected="1" zoomScalePageLayoutView="0" workbookViewId="0" topLeftCell="A1">
      <selection activeCell="J6" sqref="J6:K6"/>
    </sheetView>
  </sheetViews>
  <sheetFormatPr defaultColWidth="9.00390625" defaultRowHeight="12.75"/>
  <cols>
    <col min="1" max="1" width="3.00390625" style="0" customWidth="1"/>
    <col min="2" max="2" width="22.50390625" style="0" customWidth="1"/>
    <col min="3" max="4" width="5.375" style="0" hidden="1" customWidth="1"/>
    <col min="5" max="5" width="10.125" style="0" customWidth="1"/>
    <col min="6" max="6" width="10.125" style="0" hidden="1" customWidth="1"/>
    <col min="7" max="7" width="46.50390625" style="0" hidden="1" customWidth="1"/>
    <col min="8" max="8" width="11.125" style="0" hidden="1" customWidth="1"/>
    <col min="9" max="9" width="11.125" style="0" customWidth="1"/>
    <col min="10" max="10" width="7.625" style="0" customWidth="1"/>
    <col min="11" max="11" width="8.50390625" style="0" customWidth="1"/>
    <col min="12" max="12" width="9.625" style="0" customWidth="1"/>
    <col min="13" max="13" width="8.50390625" style="0" customWidth="1"/>
    <col min="14" max="14" width="8.875" style="0" customWidth="1"/>
    <col min="15" max="16" width="8.125" style="0" customWidth="1"/>
    <col min="17" max="17" width="7.625" style="0" customWidth="1"/>
    <col min="18" max="18" width="10.125" style="0" customWidth="1"/>
    <col min="19" max="19" width="7.625" style="0" customWidth="1"/>
    <col min="20" max="20" width="9.125" style="0" customWidth="1"/>
    <col min="21" max="21" width="8.50390625" style="0" customWidth="1"/>
    <col min="22" max="22" width="7.625" style="0" customWidth="1"/>
    <col min="23" max="23" width="11.125" style="0" customWidth="1"/>
    <col min="24" max="24" width="8.625" style="0" customWidth="1"/>
    <col min="25" max="26" width="7.625" style="0" customWidth="1"/>
    <col min="27" max="27" width="9.375" style="0" customWidth="1"/>
    <col min="28" max="29" width="9.875" style="0" customWidth="1"/>
    <col min="30" max="30" width="10.75390625" style="0" customWidth="1"/>
    <col min="31" max="31" width="11.375" style="0" customWidth="1"/>
    <col min="32" max="32" width="9.50390625" style="0" customWidth="1"/>
    <col min="33" max="33" width="11.25390625" style="0" customWidth="1"/>
    <col min="34" max="34" width="11.625" style="0" customWidth="1"/>
    <col min="35" max="35" width="10.50390625" style="0" customWidth="1"/>
    <col min="36" max="36" width="8.50390625" style="0" customWidth="1"/>
    <col min="37" max="88" width="7.625" style="0" hidden="1" customWidth="1"/>
    <col min="89" max="89" width="11.50390625" style="0" customWidth="1"/>
    <col min="90" max="90" width="5.50390625" style="0" customWidth="1"/>
    <col min="91" max="91" width="2.375" style="0" customWidth="1"/>
    <col min="92" max="92" width="2.50390625" style="0" customWidth="1"/>
    <col min="93" max="93" width="3.00390625" style="0" customWidth="1"/>
    <col min="94" max="94" width="2.875" style="0" customWidth="1"/>
    <col min="95" max="95" width="3.375" style="0" customWidth="1"/>
    <col min="96" max="97" width="2.875" style="0" customWidth="1"/>
    <col min="98" max="128" width="2.50390625" style="0" customWidth="1"/>
    <col min="129" max="129" width="3.50390625" style="0" customWidth="1"/>
    <col min="130" max="131" width="3.375" style="0" customWidth="1"/>
    <col min="132" max="132" width="5.125" style="0" customWidth="1"/>
    <col min="133" max="133" width="4.625" style="0" customWidth="1"/>
  </cols>
  <sheetData>
    <row r="1" s="1" customFormat="1" ht="9.75"/>
    <row r="2" s="1" customFormat="1" ht="9.75"/>
    <row r="3" spans="2:88" s="1" customFormat="1" ht="13.5">
      <c r="B3" s="9"/>
      <c r="C3" s="9"/>
      <c r="D3" s="9"/>
      <c r="E3" s="9"/>
      <c r="F3" s="9"/>
      <c r="G3" s="9"/>
      <c r="H3" s="9"/>
      <c r="I3" s="39" t="s">
        <v>1</v>
      </c>
      <c r="J3" s="39"/>
      <c r="K3" s="39"/>
      <c r="L3" s="39"/>
      <c r="M3" s="39"/>
      <c r="N3" s="39"/>
      <c r="O3" s="39"/>
      <c r="P3" s="3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</row>
    <row r="4" spans="5:88" s="5" customFormat="1" ht="12">
      <c r="E4" s="10"/>
      <c r="F4" s="10"/>
      <c r="G4" s="10"/>
      <c r="H4" s="10"/>
      <c r="I4" s="40" t="s">
        <v>1101</v>
      </c>
      <c r="J4" s="40"/>
      <c r="K4" s="40"/>
      <c r="L4" s="40"/>
      <c r="M4" s="40"/>
      <c r="N4" s="40"/>
      <c r="O4" s="40"/>
      <c r="P4" s="4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2:88" s="5" customFormat="1" ht="12">
      <c r="B5" s="4"/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2:88" s="1" customFormat="1" ht="10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2:89" s="1" customFormat="1" ht="10.5" thickBot="1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37" t="s">
        <v>7</v>
      </c>
      <c r="U7" s="38"/>
      <c r="V7" s="38"/>
      <c r="W7" s="38"/>
      <c r="X7" s="38"/>
      <c r="Y7" s="38"/>
      <c r="Z7" s="38"/>
      <c r="AA7" s="49" t="s">
        <v>1078</v>
      </c>
      <c r="AB7" s="49"/>
      <c r="AC7" s="49"/>
      <c r="AD7" s="49"/>
      <c r="AE7" s="49"/>
      <c r="AF7" s="42" t="s">
        <v>1095</v>
      </c>
      <c r="AG7" s="46" t="s">
        <v>1074</v>
      </c>
      <c r="AH7" s="44" t="s">
        <v>1075</v>
      </c>
      <c r="AI7" s="65" t="s">
        <v>1096</v>
      </c>
      <c r="AJ7" s="42" t="s">
        <v>1097</v>
      </c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63" t="s">
        <v>1098</v>
      </c>
    </row>
    <row r="8" spans="2:89" s="2" customFormat="1" ht="125.25" thickBot="1">
      <c r="B8" s="33" t="s">
        <v>2</v>
      </c>
      <c r="C8" s="21"/>
      <c r="D8" s="21"/>
      <c r="E8" s="21" t="s">
        <v>3</v>
      </c>
      <c r="F8" s="21" t="s">
        <v>4</v>
      </c>
      <c r="G8" s="21" t="s">
        <v>5</v>
      </c>
      <c r="H8" s="34" t="s">
        <v>6</v>
      </c>
      <c r="I8" s="22" t="s">
        <v>1099</v>
      </c>
      <c r="J8" s="23" t="s">
        <v>1073</v>
      </c>
      <c r="K8" s="23" t="s">
        <v>1079</v>
      </c>
      <c r="L8" s="23" t="s">
        <v>1080</v>
      </c>
      <c r="M8" s="23" t="s">
        <v>1081</v>
      </c>
      <c r="N8" s="23" t="s">
        <v>1076</v>
      </c>
      <c r="O8" s="23" t="s">
        <v>1077</v>
      </c>
      <c r="P8" s="23" t="s">
        <v>1100</v>
      </c>
      <c r="Q8" s="23" t="s">
        <v>1082</v>
      </c>
      <c r="R8" s="23" t="s">
        <v>1083</v>
      </c>
      <c r="S8" s="23" t="s">
        <v>1084</v>
      </c>
      <c r="T8" s="35" t="s">
        <v>8</v>
      </c>
      <c r="U8" s="35" t="s">
        <v>1085</v>
      </c>
      <c r="V8" s="35" t="s">
        <v>1086</v>
      </c>
      <c r="W8" s="35" t="s">
        <v>1087</v>
      </c>
      <c r="X8" s="35" t="s">
        <v>1088</v>
      </c>
      <c r="Y8" s="35" t="s">
        <v>1089</v>
      </c>
      <c r="Z8" s="35" t="s">
        <v>1090</v>
      </c>
      <c r="AA8" s="35" t="s">
        <v>8</v>
      </c>
      <c r="AB8" s="35" t="s">
        <v>1091</v>
      </c>
      <c r="AC8" s="35" t="s">
        <v>1092</v>
      </c>
      <c r="AD8" s="35" t="s">
        <v>1093</v>
      </c>
      <c r="AE8" s="35" t="s">
        <v>1094</v>
      </c>
      <c r="AF8" s="43"/>
      <c r="AG8" s="41"/>
      <c r="AH8" s="45"/>
      <c r="AI8" s="66"/>
      <c r="AJ8" s="43"/>
      <c r="AK8" s="23" t="s">
        <v>1072</v>
      </c>
      <c r="AL8" s="23" t="s">
        <v>1072</v>
      </c>
      <c r="AM8" s="23" t="s">
        <v>1072</v>
      </c>
      <c r="AN8" s="23" t="s">
        <v>1072</v>
      </c>
      <c r="AO8" s="23" t="s">
        <v>1072</v>
      </c>
      <c r="AP8" s="23" t="s">
        <v>1072</v>
      </c>
      <c r="AQ8" s="23" t="s">
        <v>1072</v>
      </c>
      <c r="AR8" s="23" t="s">
        <v>1072</v>
      </c>
      <c r="AS8" s="23" t="s">
        <v>1072</v>
      </c>
      <c r="AT8" s="23" t="s">
        <v>1072</v>
      </c>
      <c r="AU8" s="23" t="s">
        <v>1072</v>
      </c>
      <c r="AV8" s="23" t="s">
        <v>1072</v>
      </c>
      <c r="AW8" s="23" t="s">
        <v>1072</v>
      </c>
      <c r="AX8" s="23" t="s">
        <v>1072</v>
      </c>
      <c r="AY8" s="23" t="s">
        <v>1072</v>
      </c>
      <c r="AZ8" s="23" t="s">
        <v>1072</v>
      </c>
      <c r="BA8" s="23" t="s">
        <v>1072</v>
      </c>
      <c r="BB8" s="23" t="s">
        <v>1072</v>
      </c>
      <c r="BC8" s="23" t="s">
        <v>1072</v>
      </c>
      <c r="BD8" s="23" t="s">
        <v>1072</v>
      </c>
      <c r="BE8" s="23" t="s">
        <v>1072</v>
      </c>
      <c r="BF8" s="23" t="s">
        <v>1072</v>
      </c>
      <c r="BG8" s="23" t="s">
        <v>1072</v>
      </c>
      <c r="BH8" s="23" t="s">
        <v>1072</v>
      </c>
      <c r="BI8" s="23" t="s">
        <v>1072</v>
      </c>
      <c r="BJ8" s="23" t="s">
        <v>1072</v>
      </c>
      <c r="BK8" s="23" t="s">
        <v>1072</v>
      </c>
      <c r="BL8" s="23" t="s">
        <v>1072</v>
      </c>
      <c r="BM8" s="23" t="s">
        <v>1072</v>
      </c>
      <c r="BN8" s="23" t="s">
        <v>1072</v>
      </c>
      <c r="BO8" s="23" t="s">
        <v>1072</v>
      </c>
      <c r="BP8" s="23" t="s">
        <v>1072</v>
      </c>
      <c r="BQ8" s="23" t="s">
        <v>1072</v>
      </c>
      <c r="BR8" s="23" t="s">
        <v>1072</v>
      </c>
      <c r="BS8" s="23" t="s">
        <v>1072</v>
      </c>
      <c r="BT8" s="23" t="s">
        <v>1072</v>
      </c>
      <c r="BU8" s="23" t="s">
        <v>1072</v>
      </c>
      <c r="BV8" s="23" t="s">
        <v>1072</v>
      </c>
      <c r="BW8" s="23" t="s">
        <v>1072</v>
      </c>
      <c r="BX8" s="23" t="s">
        <v>1072</v>
      </c>
      <c r="BY8" s="23" t="s">
        <v>1072</v>
      </c>
      <c r="BZ8" s="23" t="s">
        <v>1072</v>
      </c>
      <c r="CA8" s="23" t="s">
        <v>1072</v>
      </c>
      <c r="CB8" s="23" t="s">
        <v>1072</v>
      </c>
      <c r="CC8" s="23" t="s">
        <v>1072</v>
      </c>
      <c r="CD8" s="23" t="s">
        <v>1072</v>
      </c>
      <c r="CE8" s="23" t="s">
        <v>1072</v>
      </c>
      <c r="CF8" s="23" t="s">
        <v>1072</v>
      </c>
      <c r="CG8" s="23" t="s">
        <v>1072</v>
      </c>
      <c r="CH8" s="23" t="s">
        <v>1072</v>
      </c>
      <c r="CI8" s="23" t="s">
        <v>1072</v>
      </c>
      <c r="CJ8" s="62"/>
      <c r="CK8" s="64"/>
    </row>
    <row r="9" spans="2:89" s="1" customFormat="1" ht="9.75">
      <c r="B9" s="50"/>
      <c r="C9" s="11"/>
      <c r="D9" s="11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51"/>
    </row>
    <row r="10" spans="2:131" s="1" customFormat="1" ht="9.75">
      <c r="B10" s="52" t="s">
        <v>76</v>
      </c>
      <c r="C10" s="17"/>
      <c r="D10" s="17"/>
      <c r="E10" s="16"/>
      <c r="F10" s="16"/>
      <c r="G10" s="16"/>
      <c r="H10" s="16"/>
      <c r="I10" s="13">
        <f>SUM(I11:I26)</f>
        <v>0</v>
      </c>
      <c r="J10" s="13">
        <f>SUM(J11:J26)</f>
        <v>0</v>
      </c>
      <c r="K10" s="13">
        <f>SUM(K11:K26)</f>
        <v>0</v>
      </c>
      <c r="L10" s="13">
        <f>SUM(L11:L26)</f>
        <v>7.56</v>
      </c>
      <c r="M10" s="13">
        <f>SUM(M11:M26)</f>
        <v>0</v>
      </c>
      <c r="N10" s="13">
        <f>SUM(N11:N26)</f>
        <v>4480.8</v>
      </c>
      <c r="O10" s="13">
        <f>SUM(O11:O26)</f>
        <v>17509.3</v>
      </c>
      <c r="P10" s="13">
        <f>SUM(P11:P26)</f>
        <v>0</v>
      </c>
      <c r="Q10" s="13">
        <f>SUM(Q11:Q26)</f>
        <v>0</v>
      </c>
      <c r="R10" s="13">
        <f>SUM(R11:R26)</f>
        <v>168.0022</v>
      </c>
      <c r="S10" s="13">
        <f>SUM(S11:S26)</f>
        <v>0</v>
      </c>
      <c r="T10" s="13">
        <f>SUM(T11:T26)</f>
        <v>19.517</v>
      </c>
      <c r="U10" s="13">
        <f>SUM(U11:U26)</f>
        <v>0</v>
      </c>
      <c r="V10" s="13">
        <f>SUM(V11:V26)</f>
        <v>19.517</v>
      </c>
      <c r="W10" s="13">
        <f>SUM(W11:W26)</f>
        <v>0</v>
      </c>
      <c r="X10" s="13">
        <f>SUM(X11:X26)</f>
        <v>0</v>
      </c>
      <c r="Y10" s="13">
        <f>SUM(Y11:Y26)</f>
        <v>0</v>
      </c>
      <c r="Z10" s="13">
        <f>SUM(Z11:Z26)</f>
        <v>0</v>
      </c>
      <c r="AA10" s="13">
        <f>SUM(AA11:AA26)</f>
        <v>69065.59</v>
      </c>
      <c r="AB10" s="13">
        <f>SUM(AB11:AB26)</f>
        <v>69065.59</v>
      </c>
      <c r="AC10" s="13">
        <f>SUM(AC11:AC26)</f>
        <v>0</v>
      </c>
      <c r="AD10" s="13">
        <f>SUM(AD11:AD26)</f>
        <v>0</v>
      </c>
      <c r="AE10" s="13">
        <f>SUM(AE11:AE26)</f>
        <v>0</v>
      </c>
      <c r="AF10" s="13">
        <f>SUM(AF11:AF26)</f>
        <v>0</v>
      </c>
      <c r="AG10" s="13">
        <f>SUM(AG11:AG26)</f>
        <v>0</v>
      </c>
      <c r="AH10" s="13">
        <f>SUM(AH11:AH26)</f>
        <v>0</v>
      </c>
      <c r="AI10" s="13">
        <f>SUM(I10:AH10)-T10-AA10</f>
        <v>91250.76920000001</v>
      </c>
      <c r="AJ10" s="13">
        <f>SUM(AJ11:AJ26)</f>
        <v>0</v>
      </c>
      <c r="AK10" s="13">
        <f>SUM(AK11:AK26)</f>
        <v>0</v>
      </c>
      <c r="AL10" s="13">
        <f>SUM(AL11:AL26)</f>
        <v>0</v>
      </c>
      <c r="AM10" s="13">
        <f>SUM(AM11:AM26)</f>
        <v>0</v>
      </c>
      <c r="AN10" s="13">
        <f>SUM(AN11:AN26)</f>
        <v>0</v>
      </c>
      <c r="AO10" s="13">
        <f>SUM(AO11:AO26)</f>
        <v>0</v>
      </c>
      <c r="AP10" s="13">
        <f>SUM(AP11:AP26)</f>
        <v>0</v>
      </c>
      <c r="AQ10" s="13">
        <f>SUM(AQ11:AQ26)</f>
        <v>0</v>
      </c>
      <c r="AR10" s="13">
        <f>SUM(AR11:AR26)</f>
        <v>0</v>
      </c>
      <c r="AS10" s="13">
        <f>SUM(AS11:AS26)</f>
        <v>0</v>
      </c>
      <c r="AT10" s="13">
        <f>SUM(AT11:AT26)</f>
        <v>0</v>
      </c>
      <c r="AU10" s="13">
        <f>SUM(AU11:AU26)</f>
        <v>0</v>
      </c>
      <c r="AV10" s="13">
        <f>SUM(AV11:AV26)</f>
        <v>0</v>
      </c>
      <c r="AW10" s="13">
        <f>SUM(AW11:AW26)</f>
        <v>0</v>
      </c>
      <c r="AX10" s="13">
        <f>SUM(AX11:AX26)</f>
        <v>0</v>
      </c>
      <c r="AY10" s="13">
        <f>SUM(AY11:AY26)</f>
        <v>0</v>
      </c>
      <c r="AZ10" s="13">
        <f>SUM(AZ11:AZ26)</f>
        <v>0</v>
      </c>
      <c r="BA10" s="13">
        <f>SUM(BA11:BA26)</f>
        <v>0</v>
      </c>
      <c r="BB10" s="13">
        <f>SUM(BB11:BB26)</f>
        <v>0</v>
      </c>
      <c r="BC10" s="13">
        <f>SUM(BC11:BC26)</f>
        <v>0</v>
      </c>
      <c r="BD10" s="13">
        <f>SUM(BD11:BD26)</f>
        <v>0</v>
      </c>
      <c r="BE10" s="13">
        <f>SUM(BE11:BE26)</f>
        <v>0</v>
      </c>
      <c r="BF10" s="13">
        <f>SUM(BF11:BF26)</f>
        <v>0</v>
      </c>
      <c r="BG10" s="13">
        <f>SUM(BG11:BG26)</f>
        <v>0</v>
      </c>
      <c r="BH10" s="13">
        <f>SUM(BH11:BH26)</f>
        <v>0</v>
      </c>
      <c r="BI10" s="13">
        <f>SUM(BI11:BI26)</f>
        <v>0</v>
      </c>
      <c r="BJ10" s="13">
        <f>SUM(BJ11:BJ26)</f>
        <v>0</v>
      </c>
      <c r="BK10" s="13">
        <f>SUM(BK11:BK26)</f>
        <v>0</v>
      </c>
      <c r="BL10" s="13">
        <f>SUM(BL11:BL26)</f>
        <v>0</v>
      </c>
      <c r="BM10" s="13">
        <f>SUM(BM11:BM26)</f>
        <v>0</v>
      </c>
      <c r="BN10" s="13">
        <f>SUM(BN11:BN26)</f>
        <v>0</v>
      </c>
      <c r="BO10" s="13">
        <f>SUM(BO11:BO26)</f>
        <v>0</v>
      </c>
      <c r="BP10" s="13">
        <f>SUM(BP11:BP26)</f>
        <v>0</v>
      </c>
      <c r="BQ10" s="13">
        <f>SUM(BQ11:BQ26)</f>
        <v>0</v>
      </c>
      <c r="BR10" s="13">
        <f>SUM(BR11:BR26)</f>
        <v>0</v>
      </c>
      <c r="BS10" s="13">
        <f>SUM(BS11:BS26)</f>
        <v>0</v>
      </c>
      <c r="BT10" s="13">
        <f>SUM(BT11:BT26)</f>
        <v>0</v>
      </c>
      <c r="BU10" s="13">
        <f>SUM(BU11:BU26)</f>
        <v>0</v>
      </c>
      <c r="BV10" s="13">
        <f>SUM(BV11:BV26)</f>
        <v>0</v>
      </c>
      <c r="BW10" s="13">
        <f>SUM(BW11:BW26)</f>
        <v>0</v>
      </c>
      <c r="BX10" s="13">
        <f>SUM(BX11:BX26)</f>
        <v>0</v>
      </c>
      <c r="BY10" s="13">
        <f>SUM(BY11:BY26)</f>
        <v>0</v>
      </c>
      <c r="BZ10" s="13">
        <f>SUM(BZ11:BZ26)</f>
        <v>0</v>
      </c>
      <c r="CA10" s="13">
        <f>SUM(CA11:CA26)</f>
        <v>0</v>
      </c>
      <c r="CB10" s="13">
        <f>SUM(CB11:CB26)</f>
        <v>0</v>
      </c>
      <c r="CC10" s="13">
        <f>SUM(CC11:CC26)</f>
        <v>0</v>
      </c>
      <c r="CD10" s="13">
        <f>SUM(CD11:CD26)</f>
        <v>0</v>
      </c>
      <c r="CE10" s="13">
        <f>SUM(CE11:CE26)</f>
        <v>0</v>
      </c>
      <c r="CF10" s="13">
        <f>SUM(CF11:CF26)</f>
        <v>0</v>
      </c>
      <c r="CG10" s="13">
        <f>SUM(CG11:CG26)</f>
        <v>0</v>
      </c>
      <c r="CH10" s="13">
        <f>SUM(CH11:CH26)</f>
        <v>0</v>
      </c>
      <c r="CI10" s="13">
        <f>SUM(CI11:CI26)</f>
        <v>0</v>
      </c>
      <c r="CJ10" s="13"/>
      <c r="CK10" s="53">
        <f>AI10+AJ10</f>
        <v>91250.76920000001</v>
      </c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2:89" s="1" customFormat="1" ht="9.75">
      <c r="B11" s="54"/>
      <c r="C11" s="16"/>
      <c r="D11" s="16"/>
      <c r="E11" s="16"/>
      <c r="F11" s="16"/>
      <c r="G11" s="16"/>
      <c r="H11" s="16"/>
      <c r="I11" s="13"/>
      <c r="J11" s="13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f>SUM(I11:AH11)-T11-AA11</f>
        <v>0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53">
        <f aca="true" t="shared" si="0" ref="CK11:CK48">AI11+AJ11</f>
        <v>0</v>
      </c>
    </row>
    <row r="12" spans="1:89" s="20" customFormat="1" ht="18.75">
      <c r="A12" s="36">
        <v>3.422</v>
      </c>
      <c r="B12" s="55" t="s">
        <v>15</v>
      </c>
      <c r="C12" s="56" t="s">
        <v>9</v>
      </c>
      <c r="D12" s="56" t="s">
        <v>10</v>
      </c>
      <c r="E12" s="18" t="s">
        <v>12</v>
      </c>
      <c r="F12" s="18" t="s">
        <v>13</v>
      </c>
      <c r="G12" s="18" t="s">
        <v>11</v>
      </c>
      <c r="H12" s="18" t="s">
        <v>14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f>SUM(U12:Z12)</f>
        <v>3.305</v>
      </c>
      <c r="U12" s="19">
        <v>0</v>
      </c>
      <c r="V12" s="19">
        <v>3.305</v>
      </c>
      <c r="W12" s="19">
        <v>0</v>
      </c>
      <c r="X12" s="19">
        <v>0</v>
      </c>
      <c r="Y12" s="19">
        <v>0</v>
      </c>
      <c r="Z12" s="19">
        <v>0</v>
      </c>
      <c r="AA12" s="19">
        <f>SUM(AB12:AE12)</f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3">
        <f>SUM(I12:AH12)-T12-AA12</f>
        <v>3.305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/>
      <c r="CK12" s="53">
        <f t="shared" si="0"/>
        <v>3.305</v>
      </c>
    </row>
    <row r="13" spans="1:89" s="20" customFormat="1" ht="18.75">
      <c r="A13" s="36">
        <v>6.402</v>
      </c>
      <c r="B13" s="55" t="s">
        <v>19</v>
      </c>
      <c r="C13" s="56" t="s">
        <v>9</v>
      </c>
      <c r="D13" s="56" t="s">
        <v>10</v>
      </c>
      <c r="E13" s="18" t="s">
        <v>17</v>
      </c>
      <c r="F13" s="18" t="s">
        <v>13</v>
      </c>
      <c r="G13" s="18" t="s">
        <v>16</v>
      </c>
      <c r="H13" s="18" t="s">
        <v>18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f>SUM(U13:Z13)</f>
        <v>6.1</v>
      </c>
      <c r="U13" s="19">
        <v>0</v>
      </c>
      <c r="V13" s="19">
        <v>6.1</v>
      </c>
      <c r="W13" s="19">
        <v>0</v>
      </c>
      <c r="X13" s="19">
        <v>0</v>
      </c>
      <c r="Y13" s="19">
        <v>0</v>
      </c>
      <c r="Z13" s="19">
        <v>0</v>
      </c>
      <c r="AA13" s="19">
        <f aca="true" t="shared" si="1" ref="AA13:AA50">SUM(AB13:AE13)</f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3">
        <f>SUM(I13:AH13)-T13-AA13</f>
        <v>6.1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/>
      <c r="CK13" s="53">
        <f t="shared" si="0"/>
        <v>6.1</v>
      </c>
    </row>
    <row r="14" spans="1:89" s="20" customFormat="1" ht="18.75">
      <c r="A14" s="36">
        <v>5.582</v>
      </c>
      <c r="B14" s="55" t="s">
        <v>23</v>
      </c>
      <c r="C14" s="56" t="s">
        <v>9</v>
      </c>
      <c r="D14" s="56" t="s">
        <v>10</v>
      </c>
      <c r="E14" s="18" t="s">
        <v>21</v>
      </c>
      <c r="F14" s="18" t="s">
        <v>13</v>
      </c>
      <c r="G14" s="18" t="s">
        <v>20</v>
      </c>
      <c r="H14" s="18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f>SUM(U14:Z14)</f>
        <v>5.311</v>
      </c>
      <c r="U14" s="19">
        <v>0</v>
      </c>
      <c r="V14" s="19">
        <v>5.311</v>
      </c>
      <c r="W14" s="19">
        <v>0</v>
      </c>
      <c r="X14" s="19">
        <v>0</v>
      </c>
      <c r="Y14" s="19">
        <v>0</v>
      </c>
      <c r="Z14" s="19">
        <v>0</v>
      </c>
      <c r="AA14" s="19">
        <f t="shared" si="1"/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3">
        <f>SUM(I14:AH14)-T14-AA14</f>
        <v>5.311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/>
      <c r="CK14" s="53">
        <f t="shared" si="0"/>
        <v>5.311</v>
      </c>
    </row>
    <row r="15" spans="1:89" s="20" customFormat="1" ht="18.75">
      <c r="A15" s="36">
        <v>1658.3</v>
      </c>
      <c r="B15" s="55" t="s">
        <v>28</v>
      </c>
      <c r="C15" s="56" t="s">
        <v>9</v>
      </c>
      <c r="D15" s="56" t="s">
        <v>10</v>
      </c>
      <c r="E15" s="18" t="s">
        <v>26</v>
      </c>
      <c r="F15" s="18" t="s">
        <v>24</v>
      </c>
      <c r="G15" s="18" t="s">
        <v>25</v>
      </c>
      <c r="H15" s="18" t="s">
        <v>27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1495.8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f>SUM(U15:Z15)</f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f t="shared" si="1"/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3">
        <f>SUM(I15:AH15)-T15-AA15</f>
        <v>1495.8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/>
      <c r="CK15" s="53">
        <f t="shared" si="0"/>
        <v>1495.8</v>
      </c>
    </row>
    <row r="16" spans="1:89" s="20" customFormat="1" ht="18.75">
      <c r="A16" s="36">
        <v>1485</v>
      </c>
      <c r="B16" s="55" t="s">
        <v>33</v>
      </c>
      <c r="C16" s="56" t="s">
        <v>9</v>
      </c>
      <c r="D16" s="56" t="s">
        <v>10</v>
      </c>
      <c r="E16" s="18" t="s">
        <v>30</v>
      </c>
      <c r="F16" s="18" t="s">
        <v>31</v>
      </c>
      <c r="G16" s="18" t="s">
        <v>29</v>
      </c>
      <c r="H16" s="18" t="s">
        <v>32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1485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f>SUM(U16:Z16)</f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f t="shared" si="1"/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3">
        <f>SUM(I16:AH16)-T16-AA16</f>
        <v>1485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/>
      <c r="CK16" s="53">
        <f t="shared" si="0"/>
        <v>1485</v>
      </c>
    </row>
    <row r="17" spans="1:89" s="20" customFormat="1" ht="18.75">
      <c r="A17" s="36">
        <v>12312.5</v>
      </c>
      <c r="B17" s="55" t="s">
        <v>38</v>
      </c>
      <c r="C17" s="56" t="s">
        <v>9</v>
      </c>
      <c r="D17" s="56" t="s">
        <v>10</v>
      </c>
      <c r="E17" s="18" t="s">
        <v>36</v>
      </c>
      <c r="F17" s="18" t="s">
        <v>24</v>
      </c>
      <c r="G17" s="18" t="s">
        <v>35</v>
      </c>
      <c r="H17" s="18" t="s">
        <v>37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12000</v>
      </c>
      <c r="P17" s="19">
        <v>0</v>
      </c>
      <c r="Q17" s="19">
        <v>0</v>
      </c>
      <c r="R17" s="19">
        <v>0</v>
      </c>
      <c r="S17" s="19">
        <v>0</v>
      </c>
      <c r="T17" s="19">
        <f>SUM(U17:Z17)</f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f t="shared" si="1"/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3">
        <f>SUM(I17:AH17)-T17-AA17</f>
        <v>12000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/>
      <c r="CK17" s="53">
        <f t="shared" si="0"/>
        <v>12000</v>
      </c>
    </row>
    <row r="18" spans="1:89" s="20" customFormat="1" ht="18.75">
      <c r="A18" s="36">
        <v>1582.609</v>
      </c>
      <c r="B18" s="55" t="s">
        <v>43</v>
      </c>
      <c r="C18" s="56" t="s">
        <v>9</v>
      </c>
      <c r="D18" s="56" t="s">
        <v>10</v>
      </c>
      <c r="E18" s="18" t="s">
        <v>40</v>
      </c>
      <c r="F18" s="18" t="s">
        <v>41</v>
      </c>
      <c r="G18" s="18" t="s">
        <v>39</v>
      </c>
      <c r="H18" s="18" t="s">
        <v>42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1500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f>SUM(U18:Z18)</f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f t="shared" si="1"/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3">
        <f>SUM(I18:AH18)-T18-AA18</f>
        <v>1500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/>
      <c r="CK18" s="53">
        <f t="shared" si="0"/>
        <v>1500</v>
      </c>
    </row>
    <row r="19" spans="1:89" s="20" customFormat="1" ht="18.75">
      <c r="A19" s="36">
        <v>5520.55</v>
      </c>
      <c r="B19" s="55" t="s">
        <v>48</v>
      </c>
      <c r="C19" s="56" t="s">
        <v>9</v>
      </c>
      <c r="D19" s="56" t="s">
        <v>10</v>
      </c>
      <c r="E19" s="18" t="s">
        <v>45</v>
      </c>
      <c r="F19" s="18" t="s">
        <v>46</v>
      </c>
      <c r="G19" s="18" t="s">
        <v>44</v>
      </c>
      <c r="H19" s="18" t="s">
        <v>47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5509.3</v>
      </c>
      <c r="P19" s="19">
        <v>0</v>
      </c>
      <c r="Q19" s="19">
        <v>0</v>
      </c>
      <c r="R19" s="19">
        <v>0</v>
      </c>
      <c r="S19" s="19">
        <v>0</v>
      </c>
      <c r="T19" s="19">
        <f>SUM(U19:Z19)</f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f t="shared" si="1"/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3">
        <f>SUM(I19:AH19)-T19-AA19</f>
        <v>5509.3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/>
      <c r="CK19" s="53">
        <f t="shared" si="0"/>
        <v>5509.3</v>
      </c>
    </row>
    <row r="20" spans="1:89" s="20" customFormat="1" ht="18.75">
      <c r="A20" s="36">
        <v>0.701</v>
      </c>
      <c r="B20" s="55" t="s">
        <v>52</v>
      </c>
      <c r="C20" s="56" t="s">
        <v>9</v>
      </c>
      <c r="D20" s="56" t="s">
        <v>10</v>
      </c>
      <c r="E20" s="18" t="s">
        <v>50</v>
      </c>
      <c r="F20" s="18" t="s">
        <v>24</v>
      </c>
      <c r="G20" s="18" t="s">
        <v>49</v>
      </c>
      <c r="H20" s="18" t="s">
        <v>51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f>SUM(U20:Z20)</f>
        <v>0.667</v>
      </c>
      <c r="U20" s="19">
        <v>0</v>
      </c>
      <c r="V20" s="19">
        <v>0.667</v>
      </c>
      <c r="W20" s="19">
        <v>0</v>
      </c>
      <c r="X20" s="19">
        <v>0</v>
      </c>
      <c r="Y20" s="19">
        <v>0</v>
      </c>
      <c r="Z20" s="19">
        <v>0</v>
      </c>
      <c r="AA20" s="19">
        <f t="shared" si="1"/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3">
        <f>SUM(I20:AH20)-T20-AA20</f>
        <v>0.667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/>
      <c r="CK20" s="53">
        <f t="shared" si="0"/>
        <v>0.667</v>
      </c>
    </row>
    <row r="21" spans="1:89" s="20" customFormat="1" ht="18.75">
      <c r="A21" s="36">
        <v>99.19</v>
      </c>
      <c r="B21" s="55" t="s">
        <v>56</v>
      </c>
      <c r="C21" s="56" t="s">
        <v>9</v>
      </c>
      <c r="D21" s="56" t="s">
        <v>10</v>
      </c>
      <c r="E21" s="18" t="s">
        <v>54</v>
      </c>
      <c r="F21" s="18" t="s">
        <v>24</v>
      </c>
      <c r="G21" s="18" t="s">
        <v>53</v>
      </c>
      <c r="H21" s="18" t="s">
        <v>55</v>
      </c>
      <c r="I21" s="19">
        <v>0</v>
      </c>
      <c r="J21" s="19">
        <v>0</v>
      </c>
      <c r="K21" s="19">
        <v>0</v>
      </c>
      <c r="L21" s="19">
        <v>7.56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f>SUM(U21:Z21)</f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f t="shared" si="1"/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3">
        <f>SUM(I21:AH21)-T21-AA21</f>
        <v>7.56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/>
      <c r="CK21" s="53">
        <f t="shared" si="0"/>
        <v>7.56</v>
      </c>
    </row>
    <row r="22" spans="1:89" s="20" customFormat="1" ht="12.75">
      <c r="A22" s="36">
        <v>798.28722</v>
      </c>
      <c r="B22" s="55" t="s">
        <v>61</v>
      </c>
      <c r="C22" s="56" t="s">
        <v>9</v>
      </c>
      <c r="D22" s="56" t="s">
        <v>10</v>
      </c>
      <c r="E22" s="18" t="s">
        <v>58</v>
      </c>
      <c r="F22" s="18" t="s">
        <v>59</v>
      </c>
      <c r="G22" s="18" t="s">
        <v>57</v>
      </c>
      <c r="H22" s="18" t="s">
        <v>60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168.0022</v>
      </c>
      <c r="S22" s="19">
        <v>0</v>
      </c>
      <c r="T22" s="19">
        <f>SUM(U22:Z22)</f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f t="shared" si="1"/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3">
        <f>SUM(I22:AH22)-T22-AA22</f>
        <v>168.0022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/>
      <c r="CK22" s="53">
        <f t="shared" si="0"/>
        <v>168.0022</v>
      </c>
    </row>
    <row r="23" spans="1:89" s="20" customFormat="1" ht="18.75">
      <c r="A23" s="36">
        <v>94255.062</v>
      </c>
      <c r="B23" s="55" t="s">
        <v>66</v>
      </c>
      <c r="C23" s="56" t="s">
        <v>9</v>
      </c>
      <c r="D23" s="56" t="s">
        <v>10</v>
      </c>
      <c r="E23" s="18" t="s">
        <v>63</v>
      </c>
      <c r="F23" s="18" t="s">
        <v>64</v>
      </c>
      <c r="G23" s="18" t="s">
        <v>62</v>
      </c>
      <c r="H23" s="18" t="s">
        <v>65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f>SUM(U23:Z23)</f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f t="shared" si="1"/>
        <v>69065.59</v>
      </c>
      <c r="AB23" s="19">
        <v>69065.59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3">
        <f>SUM(I23:AH23)-T23-AA23</f>
        <v>69065.59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/>
      <c r="CK23" s="53">
        <f t="shared" si="0"/>
        <v>69065.59</v>
      </c>
    </row>
    <row r="24" spans="1:89" s="20" customFormat="1" ht="18.75">
      <c r="A24" s="36">
        <v>0.427</v>
      </c>
      <c r="B24" s="55" t="s">
        <v>70</v>
      </c>
      <c r="C24" s="56" t="s">
        <v>9</v>
      </c>
      <c r="D24" s="56" t="s">
        <v>10</v>
      </c>
      <c r="E24" s="18" t="s">
        <v>68</v>
      </c>
      <c r="F24" s="18" t="s">
        <v>13</v>
      </c>
      <c r="G24" s="18" t="s">
        <v>67</v>
      </c>
      <c r="H24" s="18" t="s">
        <v>69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f>SUM(U24:Z24)</f>
        <v>0.406</v>
      </c>
      <c r="U24" s="19">
        <v>0</v>
      </c>
      <c r="V24" s="19">
        <v>0.406</v>
      </c>
      <c r="W24" s="19">
        <v>0</v>
      </c>
      <c r="X24" s="19">
        <v>0</v>
      </c>
      <c r="Y24" s="19">
        <v>0</v>
      </c>
      <c r="Z24" s="19">
        <v>0</v>
      </c>
      <c r="AA24" s="19">
        <f t="shared" si="1"/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3">
        <f>SUM(I24:AH24)-T24-AA24</f>
        <v>0.406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/>
      <c r="CK24" s="53">
        <f t="shared" si="0"/>
        <v>0.406</v>
      </c>
    </row>
    <row r="25" spans="1:89" s="20" customFormat="1" ht="18.75">
      <c r="A25" s="36">
        <v>3.921</v>
      </c>
      <c r="B25" s="55" t="s">
        <v>75</v>
      </c>
      <c r="C25" s="56" t="s">
        <v>9</v>
      </c>
      <c r="D25" s="56" t="s">
        <v>10</v>
      </c>
      <c r="E25" s="18" t="s">
        <v>73</v>
      </c>
      <c r="F25" s="18" t="s">
        <v>34</v>
      </c>
      <c r="G25" s="18" t="s">
        <v>72</v>
      </c>
      <c r="H25" s="18" t="s">
        <v>74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f>SUM(U25:Z25)</f>
        <v>3.728</v>
      </c>
      <c r="U25" s="19">
        <v>0</v>
      </c>
      <c r="V25" s="19">
        <v>3.728</v>
      </c>
      <c r="W25" s="19">
        <v>0</v>
      </c>
      <c r="X25" s="19">
        <v>0</v>
      </c>
      <c r="Y25" s="19">
        <v>0</v>
      </c>
      <c r="Z25" s="19">
        <v>0</v>
      </c>
      <c r="AA25" s="19">
        <f t="shared" si="1"/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3">
        <f>SUM(I25:AH25)-T25-AA25</f>
        <v>3.728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/>
      <c r="CK25" s="53">
        <f t="shared" si="0"/>
        <v>3.728</v>
      </c>
    </row>
    <row r="26" spans="1:89" s="1" customFormat="1" ht="9.75">
      <c r="A26" s="6"/>
      <c r="B26" s="57"/>
      <c r="C26" s="12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9">
        <f t="shared" si="1"/>
        <v>0</v>
      </c>
      <c r="AB26" s="15"/>
      <c r="AC26" s="15"/>
      <c r="AD26" s="15"/>
      <c r="AE26" s="15"/>
      <c r="AF26" s="15"/>
      <c r="AG26" s="15"/>
      <c r="AH26" s="15"/>
      <c r="AI26" s="13">
        <f>SUM(I26:AH26)-T26-AA26</f>
        <v>0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53">
        <f t="shared" si="0"/>
        <v>0</v>
      </c>
    </row>
    <row r="27" spans="2:131" s="1" customFormat="1" ht="9.75">
      <c r="B27" s="52" t="s">
        <v>191</v>
      </c>
      <c r="C27" s="17"/>
      <c r="D27" s="17"/>
      <c r="E27" s="16"/>
      <c r="F27" s="16"/>
      <c r="G27" s="16"/>
      <c r="H27" s="16"/>
      <c r="I27" s="13">
        <f>SUM(I28:I53)</f>
        <v>691.22396</v>
      </c>
      <c r="J27" s="13">
        <f>SUM(J28:J53)</f>
        <v>289.969</v>
      </c>
      <c r="K27" s="13">
        <f>SUM(K28:K53)</f>
        <v>16880.147</v>
      </c>
      <c r="L27" s="13">
        <f>SUM(L28:L53)</f>
        <v>3239.775</v>
      </c>
      <c r="M27" s="13">
        <f>SUM(M28:M53)</f>
        <v>12884.693</v>
      </c>
      <c r="N27" s="13">
        <f>SUM(N28:N53)</f>
        <v>6067.3</v>
      </c>
      <c r="O27" s="13">
        <f>SUM(O28:O53)</f>
        <v>0</v>
      </c>
      <c r="P27" s="13">
        <f>SUM(P28:P53)</f>
        <v>1610.4884200000001</v>
      </c>
      <c r="Q27" s="13">
        <f>SUM(Q28:Q53)</f>
        <v>0</v>
      </c>
      <c r="R27" s="13">
        <f>SUM(R28:R53)</f>
        <v>56136.133599999994</v>
      </c>
      <c r="S27" s="13">
        <f>SUM(S28:S53)</f>
        <v>0</v>
      </c>
      <c r="T27" s="13">
        <f>SUM(T28:T53)</f>
        <v>5587.701</v>
      </c>
      <c r="U27" s="13">
        <f>SUM(U28:U53)</f>
        <v>1311.432</v>
      </c>
      <c r="V27" s="13">
        <f>SUM(V28:V53)</f>
        <v>64.649</v>
      </c>
      <c r="W27" s="13">
        <f>SUM(W28:W53)</f>
        <v>0</v>
      </c>
      <c r="X27" s="13">
        <f>SUM(X28:X53)</f>
        <v>4211.62</v>
      </c>
      <c r="Y27" s="13">
        <f>SUM(Y28:Y53)</f>
        <v>0</v>
      </c>
      <c r="Z27" s="13">
        <f>SUM(Z28:Z53)</f>
        <v>0</v>
      </c>
      <c r="AA27" s="19">
        <f t="shared" si="1"/>
        <v>24846.688000000002</v>
      </c>
      <c r="AB27" s="13">
        <f>SUM(AB28:AB53)</f>
        <v>667.496</v>
      </c>
      <c r="AC27" s="13">
        <f>SUM(AC28:AC53)</f>
        <v>12599.196</v>
      </c>
      <c r="AD27" s="13">
        <f>SUM(AD28:AD53)</f>
        <v>0</v>
      </c>
      <c r="AE27" s="13">
        <f>SUM(AE28:AE53)</f>
        <v>11579.996000000001</v>
      </c>
      <c r="AF27" s="13">
        <f>SUM(AF28:AF53)</f>
        <v>0</v>
      </c>
      <c r="AG27" s="13">
        <f>SUM(AG28:AG53)</f>
        <v>0</v>
      </c>
      <c r="AH27" s="13">
        <f>SUM(AH28:AH53)</f>
        <v>0</v>
      </c>
      <c r="AI27" s="13">
        <f>SUM(I27:AH27)-T27-AA27</f>
        <v>128234.11898000003</v>
      </c>
      <c r="AJ27" s="13">
        <f>SUM(AJ28:AJ53)</f>
        <v>0</v>
      </c>
      <c r="AK27" s="13">
        <f>SUM(AK28:AK53)</f>
        <v>0</v>
      </c>
      <c r="AL27" s="13">
        <f>SUM(AL28:AL53)</f>
        <v>0</v>
      </c>
      <c r="AM27" s="13">
        <f>SUM(AM28:AM53)</f>
        <v>0</v>
      </c>
      <c r="AN27" s="13">
        <f>SUM(AN28:AN53)</f>
        <v>0</v>
      </c>
      <c r="AO27" s="13">
        <f>SUM(AO28:AO53)</f>
        <v>0</v>
      </c>
      <c r="AP27" s="13">
        <f>SUM(AP28:AP53)</f>
        <v>0</v>
      </c>
      <c r="AQ27" s="13">
        <f>SUM(AQ28:AQ53)</f>
        <v>0</v>
      </c>
      <c r="AR27" s="13">
        <f>SUM(AR28:AR53)</f>
        <v>0</v>
      </c>
      <c r="AS27" s="13">
        <f>SUM(AS28:AS53)</f>
        <v>0</v>
      </c>
      <c r="AT27" s="13">
        <f>SUM(AT28:AT53)</f>
        <v>0</v>
      </c>
      <c r="AU27" s="13">
        <f>SUM(AU28:AU53)</f>
        <v>0</v>
      </c>
      <c r="AV27" s="13">
        <f>SUM(AV28:AV53)</f>
        <v>0</v>
      </c>
      <c r="AW27" s="13">
        <f>SUM(AW28:AW53)</f>
        <v>0</v>
      </c>
      <c r="AX27" s="13">
        <f>SUM(AX28:AX53)</f>
        <v>0</v>
      </c>
      <c r="AY27" s="13">
        <f>SUM(AY28:AY53)</f>
        <v>0</v>
      </c>
      <c r="AZ27" s="13">
        <f>SUM(AZ28:AZ53)</f>
        <v>0</v>
      </c>
      <c r="BA27" s="13">
        <f>SUM(BA28:BA53)</f>
        <v>0</v>
      </c>
      <c r="BB27" s="13">
        <f>SUM(BB28:BB53)</f>
        <v>0</v>
      </c>
      <c r="BC27" s="13">
        <f>SUM(BC28:BC53)</f>
        <v>0</v>
      </c>
      <c r="BD27" s="13">
        <f>SUM(BD28:BD53)</f>
        <v>0</v>
      </c>
      <c r="BE27" s="13">
        <f>SUM(BE28:BE53)</f>
        <v>0</v>
      </c>
      <c r="BF27" s="13">
        <f>SUM(BF28:BF53)</f>
        <v>0</v>
      </c>
      <c r="BG27" s="13">
        <f>SUM(BG28:BG53)</f>
        <v>0</v>
      </c>
      <c r="BH27" s="13">
        <f>SUM(BH28:BH53)</f>
        <v>0</v>
      </c>
      <c r="BI27" s="13">
        <f>SUM(BI28:BI53)</f>
        <v>0</v>
      </c>
      <c r="BJ27" s="13">
        <f>SUM(BJ28:BJ53)</f>
        <v>0</v>
      </c>
      <c r="BK27" s="13">
        <f>SUM(BK28:BK53)</f>
        <v>0</v>
      </c>
      <c r="BL27" s="13">
        <f>SUM(BL28:BL53)</f>
        <v>0</v>
      </c>
      <c r="BM27" s="13">
        <f>SUM(BM28:BM53)</f>
        <v>0</v>
      </c>
      <c r="BN27" s="13">
        <f>SUM(BN28:BN53)</f>
        <v>0</v>
      </c>
      <c r="BO27" s="13">
        <f>SUM(BO28:BO53)</f>
        <v>0</v>
      </c>
      <c r="BP27" s="13">
        <f>SUM(BP28:BP53)</f>
        <v>0</v>
      </c>
      <c r="BQ27" s="13">
        <f>SUM(BQ28:BQ53)</f>
        <v>0</v>
      </c>
      <c r="BR27" s="13">
        <f>SUM(BR28:BR53)</f>
        <v>0</v>
      </c>
      <c r="BS27" s="13">
        <f>SUM(BS28:BS53)</f>
        <v>0</v>
      </c>
      <c r="BT27" s="13">
        <f>SUM(BT28:BT53)</f>
        <v>0</v>
      </c>
      <c r="BU27" s="13">
        <f>SUM(BU28:BU53)</f>
        <v>0</v>
      </c>
      <c r="BV27" s="13">
        <f>SUM(BV28:BV53)</f>
        <v>0</v>
      </c>
      <c r="BW27" s="13">
        <f>SUM(BW28:BW53)</f>
        <v>0</v>
      </c>
      <c r="BX27" s="13">
        <f>SUM(BX28:BX53)</f>
        <v>0</v>
      </c>
      <c r="BY27" s="13">
        <f>SUM(BY28:BY53)</f>
        <v>0</v>
      </c>
      <c r="BZ27" s="13">
        <f>SUM(BZ28:BZ53)</f>
        <v>0</v>
      </c>
      <c r="CA27" s="13">
        <f>SUM(CA28:CA53)</f>
        <v>0</v>
      </c>
      <c r="CB27" s="13">
        <f>SUM(CB28:CB53)</f>
        <v>0</v>
      </c>
      <c r="CC27" s="13">
        <f>SUM(CC28:CC53)</f>
        <v>0</v>
      </c>
      <c r="CD27" s="13">
        <f>SUM(CD28:CD53)</f>
        <v>0</v>
      </c>
      <c r="CE27" s="13">
        <f>SUM(CE28:CE53)</f>
        <v>0</v>
      </c>
      <c r="CF27" s="13">
        <f>SUM(CF28:CF53)</f>
        <v>0</v>
      </c>
      <c r="CG27" s="13">
        <f>SUM(CG28:CG53)</f>
        <v>0</v>
      </c>
      <c r="CH27" s="13">
        <f>SUM(CH28:CH53)</f>
        <v>0</v>
      </c>
      <c r="CI27" s="13">
        <f>SUM(CI28:CI53)</f>
        <v>0</v>
      </c>
      <c r="CJ27" s="13"/>
      <c r="CK27" s="53">
        <f t="shared" si="0"/>
        <v>128234.11898000003</v>
      </c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2:89" s="1" customFormat="1" ht="9.75">
      <c r="B28" s="54"/>
      <c r="C28" s="16"/>
      <c r="D28" s="16"/>
      <c r="E28" s="16"/>
      <c r="F28" s="16"/>
      <c r="G28" s="16"/>
      <c r="H28" s="16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9">
        <f t="shared" si="1"/>
        <v>0</v>
      </c>
      <c r="AB28" s="13"/>
      <c r="AC28" s="13"/>
      <c r="AD28" s="13"/>
      <c r="AE28" s="13"/>
      <c r="AF28" s="13"/>
      <c r="AG28" s="13"/>
      <c r="AH28" s="13"/>
      <c r="AI28" s="13">
        <f>SUM(I28:AH28)-T28-AA28</f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53">
        <f t="shared" si="0"/>
        <v>0</v>
      </c>
    </row>
    <row r="29" spans="1:89" s="20" customFormat="1" ht="12.75">
      <c r="A29" s="36">
        <v>19533.10641</v>
      </c>
      <c r="B29" s="55" t="s">
        <v>81</v>
      </c>
      <c r="C29" s="56" t="s">
        <v>9</v>
      </c>
      <c r="D29" s="56" t="s">
        <v>10</v>
      </c>
      <c r="E29" s="18" t="s">
        <v>78</v>
      </c>
      <c r="F29" s="18" t="s">
        <v>79</v>
      </c>
      <c r="G29" s="18" t="s">
        <v>77</v>
      </c>
      <c r="H29" s="18" t="s">
        <v>80</v>
      </c>
      <c r="I29" s="19">
        <v>0</v>
      </c>
      <c r="J29" s="19">
        <v>0</v>
      </c>
      <c r="K29" s="19">
        <v>0</v>
      </c>
      <c r="L29" s="19">
        <v>0</v>
      </c>
      <c r="M29" s="19">
        <v>1220.693</v>
      </c>
      <c r="N29" s="19">
        <v>0</v>
      </c>
      <c r="O29" s="19">
        <v>0</v>
      </c>
      <c r="P29" s="19">
        <v>303.20561</v>
      </c>
      <c r="Q29" s="19">
        <v>0</v>
      </c>
      <c r="R29" s="19">
        <v>4150.1346</v>
      </c>
      <c r="S29" s="19">
        <v>0</v>
      </c>
      <c r="T29" s="19">
        <f>SUM(U29:Z29)</f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f t="shared" si="1"/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3">
        <f>SUM(I29:AH29)-T29-AA29</f>
        <v>5674.0332100000005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/>
      <c r="CK29" s="53">
        <f t="shared" si="0"/>
        <v>5674.0332100000005</v>
      </c>
    </row>
    <row r="30" spans="1:89" s="20" customFormat="1" ht="18.75">
      <c r="A30" s="36">
        <v>19561.31395</v>
      </c>
      <c r="B30" s="55" t="s">
        <v>86</v>
      </c>
      <c r="C30" s="56" t="s">
        <v>9</v>
      </c>
      <c r="D30" s="56" t="s">
        <v>10</v>
      </c>
      <c r="E30" s="18" t="s">
        <v>83</v>
      </c>
      <c r="F30" s="18" t="s">
        <v>84</v>
      </c>
      <c r="G30" s="18" t="s">
        <v>82</v>
      </c>
      <c r="H30" s="18" t="s">
        <v>85</v>
      </c>
      <c r="I30" s="19">
        <v>235.41119</v>
      </c>
      <c r="J30" s="19">
        <v>0</v>
      </c>
      <c r="K30" s="19">
        <v>2771.91</v>
      </c>
      <c r="L30" s="19">
        <v>0</v>
      </c>
      <c r="M30" s="19">
        <v>1116</v>
      </c>
      <c r="N30" s="19">
        <v>0</v>
      </c>
      <c r="O30" s="19">
        <v>0</v>
      </c>
      <c r="P30" s="19">
        <v>0</v>
      </c>
      <c r="Q30" s="19">
        <v>0</v>
      </c>
      <c r="R30" s="19">
        <v>3174.8442</v>
      </c>
      <c r="S30" s="19">
        <v>0</v>
      </c>
      <c r="T30" s="19">
        <f>SUM(U30:Z30)</f>
        <v>369.39599999999996</v>
      </c>
      <c r="U30" s="19">
        <v>171.029</v>
      </c>
      <c r="V30" s="19">
        <v>0</v>
      </c>
      <c r="W30" s="19">
        <v>0</v>
      </c>
      <c r="X30" s="19">
        <v>198.367</v>
      </c>
      <c r="Y30" s="19">
        <v>0</v>
      </c>
      <c r="Z30" s="19">
        <v>0</v>
      </c>
      <c r="AA30" s="19">
        <f t="shared" si="1"/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3">
        <f>SUM(I30:AH30)-T30-AA30</f>
        <v>7667.56139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/>
      <c r="CK30" s="53">
        <f t="shared" si="0"/>
        <v>7667.56139</v>
      </c>
    </row>
    <row r="31" spans="1:89" s="20" customFormat="1" ht="12.75">
      <c r="A31" s="36">
        <v>7.339</v>
      </c>
      <c r="B31" s="55" t="s">
        <v>91</v>
      </c>
      <c r="C31" s="56" t="s">
        <v>9</v>
      </c>
      <c r="D31" s="56" t="s">
        <v>10</v>
      </c>
      <c r="E31" s="18" t="s">
        <v>88</v>
      </c>
      <c r="F31" s="18" t="s">
        <v>89</v>
      </c>
      <c r="G31" s="18" t="s">
        <v>87</v>
      </c>
      <c r="H31" s="18" t="s">
        <v>90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f>SUM(U31:Z31)</f>
        <v>5.315</v>
      </c>
      <c r="U31" s="19">
        <v>0</v>
      </c>
      <c r="V31" s="19">
        <v>5.315</v>
      </c>
      <c r="W31" s="19">
        <v>0</v>
      </c>
      <c r="X31" s="19">
        <v>0</v>
      </c>
      <c r="Y31" s="19">
        <v>0</v>
      </c>
      <c r="Z31" s="19">
        <v>0</v>
      </c>
      <c r="AA31" s="19">
        <f t="shared" si="1"/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3">
        <f>SUM(I31:AH31)-T31-AA31</f>
        <v>5.315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/>
      <c r="CK31" s="53">
        <f t="shared" si="0"/>
        <v>5.315</v>
      </c>
    </row>
    <row r="32" spans="1:89" s="20" customFormat="1" ht="18.75">
      <c r="A32" s="36">
        <v>21815.07084</v>
      </c>
      <c r="B32" s="55" t="s">
        <v>96</v>
      </c>
      <c r="C32" s="56" t="s">
        <v>9</v>
      </c>
      <c r="D32" s="56" t="s">
        <v>10</v>
      </c>
      <c r="E32" s="18" t="s">
        <v>93</v>
      </c>
      <c r="F32" s="18" t="s">
        <v>94</v>
      </c>
      <c r="G32" s="18" t="s">
        <v>92</v>
      </c>
      <c r="H32" s="18" t="s">
        <v>95</v>
      </c>
      <c r="I32" s="19">
        <v>0</v>
      </c>
      <c r="J32" s="19">
        <v>0</v>
      </c>
      <c r="K32" s="19">
        <v>2092.711</v>
      </c>
      <c r="L32" s="19">
        <v>0</v>
      </c>
      <c r="M32" s="19">
        <v>1737.6</v>
      </c>
      <c r="N32" s="19">
        <v>0</v>
      </c>
      <c r="O32" s="19">
        <v>0</v>
      </c>
      <c r="P32" s="19">
        <v>208.40325</v>
      </c>
      <c r="Q32" s="19">
        <v>0</v>
      </c>
      <c r="R32" s="19">
        <v>5194.023</v>
      </c>
      <c r="S32" s="19">
        <v>0</v>
      </c>
      <c r="T32" s="19">
        <f>SUM(U32:Z32)</f>
        <v>1314.7740000000001</v>
      </c>
      <c r="U32" s="19">
        <v>312.232</v>
      </c>
      <c r="V32" s="19">
        <v>0</v>
      </c>
      <c r="W32" s="19">
        <v>0</v>
      </c>
      <c r="X32" s="19">
        <v>1002.542</v>
      </c>
      <c r="Y32" s="19">
        <v>0</v>
      </c>
      <c r="Z32" s="19">
        <v>0</v>
      </c>
      <c r="AA32" s="19">
        <f t="shared" si="1"/>
        <v>45.558</v>
      </c>
      <c r="AB32" s="19">
        <v>0</v>
      </c>
      <c r="AC32" s="19">
        <v>0</v>
      </c>
      <c r="AD32" s="19">
        <v>0</v>
      </c>
      <c r="AE32" s="19">
        <v>45.558</v>
      </c>
      <c r="AF32" s="19">
        <v>0</v>
      </c>
      <c r="AG32" s="19">
        <v>0</v>
      </c>
      <c r="AH32" s="19">
        <v>0</v>
      </c>
      <c r="AI32" s="13">
        <f>SUM(I32:AH32)-T32-AA32</f>
        <v>10593.06925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/>
      <c r="CK32" s="53">
        <f t="shared" si="0"/>
        <v>10593.06925</v>
      </c>
    </row>
    <row r="33" spans="1:89" s="20" customFormat="1" ht="12.75">
      <c r="A33" s="36">
        <v>15701.548</v>
      </c>
      <c r="B33" s="55" t="s">
        <v>102</v>
      </c>
      <c r="C33" s="56" t="s">
        <v>9</v>
      </c>
      <c r="D33" s="56" t="s">
        <v>10</v>
      </c>
      <c r="E33" s="18" t="s">
        <v>99</v>
      </c>
      <c r="F33" s="18" t="s">
        <v>100</v>
      </c>
      <c r="G33" s="18" t="s">
        <v>98</v>
      </c>
      <c r="H33" s="18" t="s">
        <v>101</v>
      </c>
      <c r="I33" s="19">
        <v>0</v>
      </c>
      <c r="J33" s="19">
        <v>0</v>
      </c>
      <c r="K33" s="19">
        <v>0</v>
      </c>
      <c r="L33" s="19">
        <v>2819.625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f>SUM(U33:Z33)</f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f t="shared" si="1"/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3">
        <f>SUM(I33:AH33)-T33-AA33</f>
        <v>2819.625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/>
      <c r="CK33" s="53">
        <f t="shared" si="0"/>
        <v>2819.625</v>
      </c>
    </row>
    <row r="34" spans="1:89" s="20" customFormat="1" ht="18.75">
      <c r="A34" s="36">
        <v>71060.0146</v>
      </c>
      <c r="B34" s="55" t="s">
        <v>107</v>
      </c>
      <c r="C34" s="56" t="s">
        <v>9</v>
      </c>
      <c r="D34" s="56" t="s">
        <v>10</v>
      </c>
      <c r="E34" s="18" t="s">
        <v>104</v>
      </c>
      <c r="F34" s="18" t="s">
        <v>105</v>
      </c>
      <c r="G34" s="18" t="s">
        <v>103</v>
      </c>
      <c r="H34" s="18" t="s">
        <v>106</v>
      </c>
      <c r="I34" s="19">
        <v>0</v>
      </c>
      <c r="J34" s="19">
        <v>0</v>
      </c>
      <c r="K34" s="19">
        <v>0</v>
      </c>
      <c r="L34" s="19">
        <v>0</v>
      </c>
      <c r="M34" s="19">
        <v>2445.6</v>
      </c>
      <c r="N34" s="19">
        <v>0</v>
      </c>
      <c r="O34" s="19">
        <v>0</v>
      </c>
      <c r="P34" s="19">
        <v>0</v>
      </c>
      <c r="Q34" s="19">
        <v>0</v>
      </c>
      <c r="R34" s="19">
        <v>10692.9186</v>
      </c>
      <c r="S34" s="19">
        <v>0</v>
      </c>
      <c r="T34" s="19">
        <f>SUM(U34:Z34)</f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f t="shared" si="1"/>
        <v>10765.404</v>
      </c>
      <c r="AB34" s="19">
        <v>0</v>
      </c>
      <c r="AC34" s="19">
        <v>0</v>
      </c>
      <c r="AD34" s="19">
        <v>0</v>
      </c>
      <c r="AE34" s="19">
        <v>10765.404</v>
      </c>
      <c r="AF34" s="19">
        <v>0</v>
      </c>
      <c r="AG34" s="19">
        <v>0</v>
      </c>
      <c r="AH34" s="19">
        <v>0</v>
      </c>
      <c r="AI34" s="13">
        <f>SUM(I34:AH34)-T34-AA34</f>
        <v>23903.922599999998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/>
      <c r="CK34" s="53">
        <f t="shared" si="0"/>
        <v>23903.922599999998</v>
      </c>
    </row>
    <row r="35" spans="1:89" s="20" customFormat="1" ht="18.75">
      <c r="A35" s="36">
        <v>80853.79689</v>
      </c>
      <c r="B35" s="55" t="s">
        <v>112</v>
      </c>
      <c r="C35" s="56" t="s">
        <v>9</v>
      </c>
      <c r="D35" s="56" t="s">
        <v>10</v>
      </c>
      <c r="E35" s="18" t="s">
        <v>109</v>
      </c>
      <c r="F35" s="18" t="s">
        <v>110</v>
      </c>
      <c r="G35" s="18" t="s">
        <v>108</v>
      </c>
      <c r="H35" s="18" t="s">
        <v>111</v>
      </c>
      <c r="I35" s="19">
        <v>0</v>
      </c>
      <c r="J35" s="19">
        <v>0</v>
      </c>
      <c r="K35" s="19">
        <v>0</v>
      </c>
      <c r="L35" s="19">
        <v>0</v>
      </c>
      <c r="M35" s="19">
        <v>2380.8</v>
      </c>
      <c r="N35" s="19">
        <v>0</v>
      </c>
      <c r="O35" s="19">
        <v>0</v>
      </c>
      <c r="P35" s="19">
        <v>395.59111</v>
      </c>
      <c r="Q35" s="19">
        <v>0</v>
      </c>
      <c r="R35" s="19">
        <v>10200.8112</v>
      </c>
      <c r="S35" s="19">
        <v>0</v>
      </c>
      <c r="T35" s="19">
        <f>SUM(U35:Z35)</f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f t="shared" si="1"/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3">
        <f>SUM(I35:AH35)-T35-AA35</f>
        <v>12977.20231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/>
      <c r="CK35" s="53">
        <f t="shared" si="0"/>
        <v>12977.20231</v>
      </c>
    </row>
    <row r="36" spans="1:89" s="20" customFormat="1" ht="12.75">
      <c r="A36" s="36">
        <v>35209.40791</v>
      </c>
      <c r="B36" s="55" t="s">
        <v>116</v>
      </c>
      <c r="C36" s="56" t="s">
        <v>9</v>
      </c>
      <c r="D36" s="56" t="s">
        <v>10</v>
      </c>
      <c r="E36" s="18" t="s">
        <v>114</v>
      </c>
      <c r="F36" s="18" t="s">
        <v>89</v>
      </c>
      <c r="G36" s="18" t="s">
        <v>113</v>
      </c>
      <c r="H36" s="18" t="s">
        <v>115</v>
      </c>
      <c r="I36" s="19">
        <v>455.81277</v>
      </c>
      <c r="J36" s="19">
        <v>0</v>
      </c>
      <c r="K36" s="19">
        <v>0</v>
      </c>
      <c r="L36" s="19">
        <v>0</v>
      </c>
      <c r="M36" s="19">
        <v>1516.8</v>
      </c>
      <c r="N36" s="19">
        <v>0</v>
      </c>
      <c r="O36" s="19">
        <v>0</v>
      </c>
      <c r="P36" s="19">
        <v>419.21695</v>
      </c>
      <c r="Q36" s="19">
        <v>0</v>
      </c>
      <c r="R36" s="19">
        <v>4152.0265</v>
      </c>
      <c r="S36" s="19">
        <v>0</v>
      </c>
      <c r="T36" s="19">
        <f>SUM(U36:Z36)</f>
        <v>3838.8819999999996</v>
      </c>
      <c r="U36" s="19">
        <v>828.171</v>
      </c>
      <c r="V36" s="19">
        <v>0</v>
      </c>
      <c r="W36" s="19">
        <v>0</v>
      </c>
      <c r="X36" s="19">
        <v>3010.711</v>
      </c>
      <c r="Y36" s="19">
        <v>0</v>
      </c>
      <c r="Z36" s="19">
        <v>0</v>
      </c>
      <c r="AA36" s="19">
        <f t="shared" si="1"/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3">
        <f>SUM(I36:AH36)-T36-AA36</f>
        <v>10382.73822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/>
      <c r="CK36" s="53">
        <f t="shared" si="0"/>
        <v>10382.73822</v>
      </c>
    </row>
    <row r="37" spans="1:89" s="20" customFormat="1" ht="12.75">
      <c r="A37" s="36">
        <v>16086.4726</v>
      </c>
      <c r="B37" s="55" t="s">
        <v>121</v>
      </c>
      <c r="C37" s="56" t="s">
        <v>9</v>
      </c>
      <c r="D37" s="56" t="s">
        <v>10</v>
      </c>
      <c r="E37" s="18" t="s">
        <v>118</v>
      </c>
      <c r="F37" s="18" t="s">
        <v>119</v>
      </c>
      <c r="G37" s="18" t="s">
        <v>117</v>
      </c>
      <c r="H37" s="18" t="s">
        <v>120</v>
      </c>
      <c r="I37" s="19">
        <v>0</v>
      </c>
      <c r="J37" s="19">
        <v>0</v>
      </c>
      <c r="K37" s="19">
        <v>3135.014</v>
      </c>
      <c r="L37" s="19">
        <v>0</v>
      </c>
      <c r="M37" s="19">
        <v>1075.2</v>
      </c>
      <c r="N37" s="19">
        <v>0</v>
      </c>
      <c r="O37" s="19">
        <v>0</v>
      </c>
      <c r="P37" s="19">
        <v>0</v>
      </c>
      <c r="Q37" s="19">
        <v>0</v>
      </c>
      <c r="R37" s="19">
        <v>2707.5046</v>
      </c>
      <c r="S37" s="19">
        <v>0</v>
      </c>
      <c r="T37" s="19">
        <f>SUM(U37:Z37)</f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f t="shared" si="1"/>
        <v>1105.657</v>
      </c>
      <c r="AB37" s="19">
        <v>336.623</v>
      </c>
      <c r="AC37" s="19">
        <v>0</v>
      </c>
      <c r="AD37" s="19">
        <v>0</v>
      </c>
      <c r="AE37" s="19">
        <v>769.034</v>
      </c>
      <c r="AF37" s="19">
        <v>0</v>
      </c>
      <c r="AG37" s="19">
        <v>0</v>
      </c>
      <c r="AH37" s="19">
        <v>0</v>
      </c>
      <c r="AI37" s="13">
        <f>SUM(I37:AH37)-T37-AA37</f>
        <v>8023.3756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/>
      <c r="CK37" s="53">
        <f t="shared" si="0"/>
        <v>8023.3756</v>
      </c>
    </row>
    <row r="38" spans="1:89" s="20" customFormat="1" ht="12.75">
      <c r="A38" s="36">
        <v>1567.3</v>
      </c>
      <c r="B38" s="55" t="s">
        <v>126</v>
      </c>
      <c r="C38" s="56" t="s">
        <v>9</v>
      </c>
      <c r="D38" s="56" t="s">
        <v>10</v>
      </c>
      <c r="E38" s="18" t="s">
        <v>123</v>
      </c>
      <c r="F38" s="18" t="s">
        <v>124</v>
      </c>
      <c r="G38" s="18" t="s">
        <v>122</v>
      </c>
      <c r="H38" s="18" t="s">
        <v>125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1567.3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f>SUM(U38:Z38)</f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f t="shared" si="1"/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3">
        <f>SUM(I38:AH38)-T38-AA38</f>
        <v>1567.3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/>
      <c r="CK38" s="53">
        <f t="shared" si="0"/>
        <v>1567.3</v>
      </c>
    </row>
    <row r="39" spans="1:89" s="20" customFormat="1" ht="18.75">
      <c r="A39" s="36">
        <v>388.043</v>
      </c>
      <c r="B39" s="55" t="s">
        <v>130</v>
      </c>
      <c r="C39" s="56" t="s">
        <v>9</v>
      </c>
      <c r="D39" s="56" t="s">
        <v>10</v>
      </c>
      <c r="E39" s="18" t="s">
        <v>128</v>
      </c>
      <c r="F39" s="18" t="s">
        <v>100</v>
      </c>
      <c r="G39" s="18" t="s">
        <v>127</v>
      </c>
      <c r="H39" s="18" t="s">
        <v>129</v>
      </c>
      <c r="I39" s="19">
        <v>0</v>
      </c>
      <c r="J39" s="19">
        <v>0</v>
      </c>
      <c r="K39" s="19">
        <v>0</v>
      </c>
      <c r="L39" s="19">
        <v>4.536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f>SUM(U39:Z39)</f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f t="shared" si="1"/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3">
        <f>SUM(I39:AH39)-T39-AA39</f>
        <v>4.536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/>
      <c r="CK39" s="53">
        <f t="shared" si="0"/>
        <v>4.536</v>
      </c>
    </row>
    <row r="40" spans="1:89" s="20" customFormat="1" ht="18.75">
      <c r="A40" s="36">
        <v>10455.747</v>
      </c>
      <c r="B40" s="55" t="s">
        <v>134</v>
      </c>
      <c r="C40" s="56" t="s">
        <v>9</v>
      </c>
      <c r="D40" s="56" t="s">
        <v>10</v>
      </c>
      <c r="E40" s="18" t="s">
        <v>132</v>
      </c>
      <c r="F40" s="18" t="s">
        <v>97</v>
      </c>
      <c r="G40" s="18" t="s">
        <v>131</v>
      </c>
      <c r="H40" s="18" t="s">
        <v>133</v>
      </c>
      <c r="I40" s="19">
        <v>0</v>
      </c>
      <c r="J40" s="19">
        <v>289.969</v>
      </c>
      <c r="K40" s="19">
        <v>5047.68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f>SUM(U40:Z40)</f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f t="shared" si="1"/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3">
        <f>SUM(I40:AH40)-T40-AA40</f>
        <v>5337.649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/>
      <c r="CK40" s="53">
        <f t="shared" si="0"/>
        <v>5337.649</v>
      </c>
    </row>
    <row r="41" spans="1:89" s="20" customFormat="1" ht="18.75">
      <c r="A41" s="36">
        <v>1545</v>
      </c>
      <c r="B41" s="55" t="s">
        <v>139</v>
      </c>
      <c r="C41" s="56" t="s">
        <v>9</v>
      </c>
      <c r="D41" s="56" t="s">
        <v>10</v>
      </c>
      <c r="E41" s="18" t="s">
        <v>136</v>
      </c>
      <c r="F41" s="18" t="s">
        <v>137</v>
      </c>
      <c r="G41" s="18" t="s">
        <v>135</v>
      </c>
      <c r="H41" s="18" t="s">
        <v>138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1500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f>SUM(U41:Z41)</f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f t="shared" si="1"/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3">
        <f>SUM(I41:AH41)-T41-AA41</f>
        <v>1500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/>
      <c r="CK41" s="53">
        <f t="shared" si="0"/>
        <v>1500</v>
      </c>
    </row>
    <row r="42" spans="1:89" s="20" customFormat="1" ht="18.75">
      <c r="A42" s="36">
        <v>1500</v>
      </c>
      <c r="B42" s="55" t="s">
        <v>146</v>
      </c>
      <c r="C42" s="56" t="s">
        <v>9</v>
      </c>
      <c r="D42" s="56" t="s">
        <v>10</v>
      </c>
      <c r="E42" s="18" t="s">
        <v>143</v>
      </c>
      <c r="F42" s="18" t="s">
        <v>144</v>
      </c>
      <c r="G42" s="18" t="s">
        <v>142</v>
      </c>
      <c r="H42" s="18" t="s">
        <v>145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1500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f>SUM(U42:Z42)</f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f t="shared" si="1"/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3">
        <f>SUM(I42:AH42)-T42-AA42</f>
        <v>1500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/>
      <c r="CK42" s="53">
        <f t="shared" si="0"/>
        <v>1500</v>
      </c>
    </row>
    <row r="43" spans="1:89" s="20" customFormat="1" ht="12.75">
      <c r="A43" s="36">
        <v>1500</v>
      </c>
      <c r="B43" s="55" t="s">
        <v>151</v>
      </c>
      <c r="C43" s="56" t="s">
        <v>9</v>
      </c>
      <c r="D43" s="56" t="s">
        <v>10</v>
      </c>
      <c r="E43" s="18" t="s">
        <v>148</v>
      </c>
      <c r="F43" s="18" t="s">
        <v>149</v>
      </c>
      <c r="G43" s="18" t="s">
        <v>147</v>
      </c>
      <c r="H43" s="18" t="s">
        <v>150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1500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f>SUM(U43:Z43)</f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f t="shared" si="1"/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3">
        <f>SUM(I43:AH43)-T43-AA43</f>
        <v>1500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/>
      <c r="CK43" s="53">
        <f t="shared" si="0"/>
        <v>1500</v>
      </c>
    </row>
    <row r="44" spans="1:89" s="20" customFormat="1" ht="12.75">
      <c r="A44" s="36">
        <v>10.558</v>
      </c>
      <c r="B44" s="55" t="s">
        <v>155</v>
      </c>
      <c r="C44" s="56" t="s">
        <v>9</v>
      </c>
      <c r="D44" s="56" t="s">
        <v>10</v>
      </c>
      <c r="E44" s="18" t="s">
        <v>153</v>
      </c>
      <c r="F44" s="18" t="s">
        <v>140</v>
      </c>
      <c r="G44" s="18" t="s">
        <v>152</v>
      </c>
      <c r="H44" s="18" t="s">
        <v>154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f>SUM(U44:Z44)</f>
        <v>10.114</v>
      </c>
      <c r="U44" s="19">
        <v>0</v>
      </c>
      <c r="V44" s="19">
        <v>10.114</v>
      </c>
      <c r="W44" s="19">
        <v>0</v>
      </c>
      <c r="X44" s="19">
        <v>0</v>
      </c>
      <c r="Y44" s="19">
        <v>0</v>
      </c>
      <c r="Z44" s="19">
        <v>0</v>
      </c>
      <c r="AA44" s="19">
        <f t="shared" si="1"/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3">
        <f>SUM(I44:AH44)-T44-AA44</f>
        <v>10.114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/>
      <c r="CK44" s="53">
        <f t="shared" si="0"/>
        <v>10.114</v>
      </c>
    </row>
    <row r="45" spans="1:89" s="20" customFormat="1" ht="18.75">
      <c r="A45" s="36">
        <v>426.65</v>
      </c>
      <c r="B45" s="55" t="s">
        <v>160</v>
      </c>
      <c r="C45" s="56" t="s">
        <v>9</v>
      </c>
      <c r="D45" s="56" t="s">
        <v>10</v>
      </c>
      <c r="E45" s="18" t="s">
        <v>157</v>
      </c>
      <c r="F45" s="18" t="s">
        <v>158</v>
      </c>
      <c r="G45" s="18" t="s">
        <v>156</v>
      </c>
      <c r="H45" s="18" t="s">
        <v>159</v>
      </c>
      <c r="I45" s="19">
        <v>0</v>
      </c>
      <c r="J45" s="19">
        <v>0</v>
      </c>
      <c r="K45" s="19">
        <v>0</v>
      </c>
      <c r="L45" s="19">
        <v>22.679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f>SUM(U45:Z45)</f>
        <v>49.22</v>
      </c>
      <c r="U45" s="19">
        <v>0</v>
      </c>
      <c r="V45" s="19">
        <v>49.22</v>
      </c>
      <c r="W45" s="19">
        <v>0</v>
      </c>
      <c r="X45" s="19">
        <v>0</v>
      </c>
      <c r="Y45" s="19">
        <v>0</v>
      </c>
      <c r="Z45" s="19">
        <v>0</v>
      </c>
      <c r="AA45" s="19">
        <f t="shared" si="1"/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3">
        <f>SUM(I45:AH45)-T45-AA45</f>
        <v>71.899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/>
      <c r="CK45" s="53">
        <f t="shared" si="0"/>
        <v>71.899</v>
      </c>
    </row>
    <row r="46" spans="1:89" s="20" customFormat="1" ht="18.75">
      <c r="A46" s="36">
        <v>14474.22374</v>
      </c>
      <c r="B46" s="55" t="s">
        <v>165</v>
      </c>
      <c r="C46" s="56" t="s">
        <v>9</v>
      </c>
      <c r="D46" s="56" t="s">
        <v>10</v>
      </c>
      <c r="E46" s="18" t="s">
        <v>162</v>
      </c>
      <c r="F46" s="18" t="s">
        <v>163</v>
      </c>
      <c r="G46" s="18" t="s">
        <v>161</v>
      </c>
      <c r="H46" s="18" t="s">
        <v>164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284.0715</v>
      </c>
      <c r="Q46" s="19">
        <v>0</v>
      </c>
      <c r="R46" s="19">
        <v>3494.3211</v>
      </c>
      <c r="S46" s="19">
        <v>0</v>
      </c>
      <c r="T46" s="19">
        <f>SUM(U46:Z46)</f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f t="shared" si="1"/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3">
        <f>SUM(I46:AH46)-T46-AA46</f>
        <v>3778.3926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/>
      <c r="CK46" s="53">
        <f t="shared" si="0"/>
        <v>3778.3926</v>
      </c>
    </row>
    <row r="47" spans="1:89" s="20" customFormat="1" ht="12.75">
      <c r="A47" s="36">
        <v>587.274</v>
      </c>
      <c r="B47" s="55" t="s">
        <v>169</v>
      </c>
      <c r="C47" s="56" t="s">
        <v>9</v>
      </c>
      <c r="D47" s="56" t="s">
        <v>10</v>
      </c>
      <c r="E47" s="18" t="s">
        <v>167</v>
      </c>
      <c r="F47" s="18" t="s">
        <v>158</v>
      </c>
      <c r="G47" s="18" t="s">
        <v>166</v>
      </c>
      <c r="H47" s="18" t="s">
        <v>168</v>
      </c>
      <c r="I47" s="19">
        <v>0</v>
      </c>
      <c r="J47" s="19">
        <v>0</v>
      </c>
      <c r="K47" s="19">
        <v>0</v>
      </c>
      <c r="L47" s="19">
        <v>22.679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f>SUM(U47:Z47)</f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f t="shared" si="1"/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3">
        <f>SUM(I47:AH47)-T47-AA47</f>
        <v>22.679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/>
      <c r="CK47" s="53">
        <f t="shared" si="0"/>
        <v>22.679</v>
      </c>
    </row>
    <row r="48" spans="1:89" s="20" customFormat="1" ht="12.75">
      <c r="A48" s="36">
        <v>15665.203</v>
      </c>
      <c r="B48" s="55" t="s">
        <v>173</v>
      </c>
      <c r="C48" s="56" t="s">
        <v>9</v>
      </c>
      <c r="D48" s="56" t="s">
        <v>10</v>
      </c>
      <c r="E48" s="18" t="s">
        <v>171</v>
      </c>
      <c r="F48" s="18" t="s">
        <v>119</v>
      </c>
      <c r="G48" s="18" t="s">
        <v>170</v>
      </c>
      <c r="H48" s="18" t="s">
        <v>172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f>SUM(U48:Z48)</f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f t="shared" si="1"/>
        <v>12599.196</v>
      </c>
      <c r="AB48" s="19">
        <v>0</v>
      </c>
      <c r="AC48" s="19">
        <v>12599.196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3">
        <f>SUM(I48:AH48)-T48-AA48</f>
        <v>12599.196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/>
      <c r="CK48" s="53">
        <f t="shared" si="0"/>
        <v>12599.196</v>
      </c>
    </row>
    <row r="49" spans="1:89" s="20" customFormat="1" ht="12.75">
      <c r="A49" s="36">
        <v>18630.14687</v>
      </c>
      <c r="B49" s="55" t="s">
        <v>177</v>
      </c>
      <c r="C49" s="56" t="s">
        <v>9</v>
      </c>
      <c r="D49" s="56" t="s">
        <v>10</v>
      </c>
      <c r="E49" s="18" t="s">
        <v>175</v>
      </c>
      <c r="F49" s="18" t="s">
        <v>141</v>
      </c>
      <c r="G49" s="18" t="s">
        <v>174</v>
      </c>
      <c r="H49" s="18" t="s">
        <v>176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4834.0574</v>
      </c>
      <c r="S49" s="19">
        <v>0</v>
      </c>
      <c r="T49" s="19">
        <f>SUM(U49:Z49)</f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f t="shared" si="1"/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3">
        <f>SUM(I49:AH49)-T49-AA49</f>
        <v>4834.0574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/>
      <c r="CK49" s="53">
        <f aca="true" t="shared" si="2" ref="CK49:CK78">AI49+AJ49</f>
        <v>4834.0574</v>
      </c>
    </row>
    <row r="50" spans="1:89" s="20" customFormat="1" ht="12.75">
      <c r="A50" s="36">
        <v>12323.5371</v>
      </c>
      <c r="B50" s="55" t="s">
        <v>182</v>
      </c>
      <c r="C50" s="56" t="s">
        <v>9</v>
      </c>
      <c r="D50" s="56" t="s">
        <v>10</v>
      </c>
      <c r="E50" s="18" t="s">
        <v>179</v>
      </c>
      <c r="F50" s="18" t="s">
        <v>180</v>
      </c>
      <c r="G50" s="18" t="s">
        <v>178</v>
      </c>
      <c r="H50" s="18" t="s">
        <v>181</v>
      </c>
      <c r="I50" s="19">
        <v>0</v>
      </c>
      <c r="J50" s="19">
        <v>0</v>
      </c>
      <c r="K50" s="19">
        <v>2347.208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2638.1916</v>
      </c>
      <c r="S50" s="19">
        <v>0</v>
      </c>
      <c r="T50" s="19">
        <f>SUM(U50:Z50)</f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f t="shared" si="1"/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3">
        <f>SUM(I50:AH50)-T50-AA50</f>
        <v>4985.399600000001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/>
      <c r="CK50" s="53">
        <f t="shared" si="2"/>
        <v>4985.399600000001</v>
      </c>
    </row>
    <row r="51" spans="1:89" s="20" customFormat="1" ht="18.75">
      <c r="A51" s="36">
        <v>5510.205</v>
      </c>
      <c r="B51" s="55" t="s">
        <v>186</v>
      </c>
      <c r="C51" s="56" t="s">
        <v>9</v>
      </c>
      <c r="D51" s="56" t="s">
        <v>10</v>
      </c>
      <c r="E51" s="18" t="s">
        <v>184</v>
      </c>
      <c r="F51" s="18" t="s">
        <v>100</v>
      </c>
      <c r="G51" s="18" t="s">
        <v>183</v>
      </c>
      <c r="H51" s="18" t="s">
        <v>185</v>
      </c>
      <c r="I51" s="19">
        <v>0</v>
      </c>
      <c r="J51" s="19">
        <v>0</v>
      </c>
      <c r="K51" s="19">
        <v>1485.624</v>
      </c>
      <c r="L51" s="19">
        <v>309.359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f>SUM(U51:Z51)</f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f aca="true" t="shared" si="3" ref="AA51:AA78">SUM(AB51:AE51)</f>
        <v>330.873</v>
      </c>
      <c r="AB51" s="19">
        <v>330.873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3">
        <f>SUM(I51:AH51)-T51-AA51</f>
        <v>2125.8559999999998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/>
      <c r="CK51" s="53">
        <f t="shared" si="2"/>
        <v>2125.8559999999998</v>
      </c>
    </row>
    <row r="52" spans="1:89" s="20" customFormat="1" ht="12.75">
      <c r="A52" s="36">
        <v>31862.8678</v>
      </c>
      <c r="B52" s="55" t="s">
        <v>190</v>
      </c>
      <c r="C52" s="56" t="s">
        <v>9</v>
      </c>
      <c r="D52" s="56" t="s">
        <v>10</v>
      </c>
      <c r="E52" s="18" t="s">
        <v>188</v>
      </c>
      <c r="F52" s="18" t="s">
        <v>84</v>
      </c>
      <c r="G52" s="18" t="s">
        <v>187</v>
      </c>
      <c r="H52" s="18" t="s">
        <v>189</v>
      </c>
      <c r="I52" s="19">
        <v>0</v>
      </c>
      <c r="J52" s="19">
        <v>0</v>
      </c>
      <c r="K52" s="19">
        <v>0</v>
      </c>
      <c r="L52" s="19">
        <v>60.897</v>
      </c>
      <c r="M52" s="19">
        <v>1392</v>
      </c>
      <c r="N52" s="19">
        <v>0</v>
      </c>
      <c r="O52" s="19">
        <v>0</v>
      </c>
      <c r="P52" s="19">
        <v>0</v>
      </c>
      <c r="Q52" s="19">
        <v>0</v>
      </c>
      <c r="R52" s="19">
        <v>4897.3008</v>
      </c>
      <c r="S52" s="19">
        <v>0</v>
      </c>
      <c r="T52" s="19">
        <f>SUM(U52:Z52)</f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f t="shared" si="3"/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3">
        <f>SUM(I52:AH52)-T52-AA52</f>
        <v>6350.1978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/>
      <c r="CK52" s="53">
        <f t="shared" si="2"/>
        <v>6350.1978</v>
      </c>
    </row>
    <row r="53" spans="1:89" s="1" customFormat="1" ht="9.75">
      <c r="A53" s="6"/>
      <c r="B53" s="57"/>
      <c r="C53" s="12"/>
      <c r="D53" s="12"/>
      <c r="E53" s="12"/>
      <c r="F53" s="12"/>
      <c r="G53" s="12"/>
      <c r="H53" s="1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9">
        <f t="shared" si="3"/>
        <v>0</v>
      </c>
      <c r="AB53" s="15"/>
      <c r="AC53" s="15"/>
      <c r="AD53" s="15"/>
      <c r="AE53" s="15"/>
      <c r="AF53" s="15"/>
      <c r="AG53" s="15"/>
      <c r="AH53" s="15"/>
      <c r="AI53" s="13">
        <f>SUM(I53:AH53)-T53-AA53</f>
        <v>0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53">
        <f t="shared" si="2"/>
        <v>0</v>
      </c>
    </row>
    <row r="54" spans="2:131" s="1" customFormat="1" ht="9.75">
      <c r="B54" s="52" t="s">
        <v>249</v>
      </c>
      <c r="C54" s="17"/>
      <c r="D54" s="17"/>
      <c r="E54" s="16"/>
      <c r="F54" s="16"/>
      <c r="G54" s="16"/>
      <c r="H54" s="16"/>
      <c r="I54" s="13">
        <f>SUM(I55:I68)</f>
        <v>836.2077400000001</v>
      </c>
      <c r="J54" s="13">
        <f>SUM(J55:J68)</f>
        <v>19.226</v>
      </c>
      <c r="K54" s="13">
        <f>SUM(K55:K68)</f>
        <v>5742.892</v>
      </c>
      <c r="L54" s="13">
        <f>SUM(L55:L68)</f>
        <v>0</v>
      </c>
      <c r="M54" s="13">
        <f>SUM(M55:M68)</f>
        <v>9341.653</v>
      </c>
      <c r="N54" s="13">
        <f>SUM(N55:N68)</f>
        <v>3000</v>
      </c>
      <c r="O54" s="13">
        <f>SUM(O55:O68)</f>
        <v>0</v>
      </c>
      <c r="P54" s="13">
        <f>SUM(P55:P68)</f>
        <v>91.84652</v>
      </c>
      <c r="Q54" s="13">
        <f>SUM(Q55:Q68)</f>
        <v>0</v>
      </c>
      <c r="R54" s="13">
        <f>SUM(R55:R68)</f>
        <v>21471.7586</v>
      </c>
      <c r="S54" s="13">
        <f>SUM(S55:S68)</f>
        <v>0</v>
      </c>
      <c r="T54" s="13">
        <f>SUM(T55:T68)</f>
        <v>3032.1260000000007</v>
      </c>
      <c r="U54" s="13">
        <f>SUM(U55:U68)</f>
        <v>0</v>
      </c>
      <c r="V54" s="13">
        <f>SUM(V55:V68)</f>
        <v>30.842</v>
      </c>
      <c r="W54" s="13">
        <f>SUM(W55:W68)</f>
        <v>0</v>
      </c>
      <c r="X54" s="13">
        <f>SUM(X55:X68)</f>
        <v>3001.2840000000006</v>
      </c>
      <c r="Y54" s="13">
        <f>SUM(Y55:Y68)</f>
        <v>0</v>
      </c>
      <c r="Z54" s="13">
        <f>SUM(Z55:Z68)</f>
        <v>0</v>
      </c>
      <c r="AA54" s="13">
        <f t="shared" si="3"/>
        <v>6213.972</v>
      </c>
      <c r="AB54" s="13">
        <f>SUM(AB55:AB68)</f>
        <v>634.745</v>
      </c>
      <c r="AC54" s="13">
        <f>SUM(AC55:AC68)</f>
        <v>5579.227</v>
      </c>
      <c r="AD54" s="13">
        <f>SUM(AD55:AD68)</f>
        <v>0</v>
      </c>
      <c r="AE54" s="13">
        <f>SUM(AE55:AE68)</f>
        <v>0</v>
      </c>
      <c r="AF54" s="13">
        <f>SUM(AF55:AF68)</f>
        <v>0</v>
      </c>
      <c r="AG54" s="13">
        <f>SUM(AG55:AG68)</f>
        <v>0</v>
      </c>
      <c r="AH54" s="13">
        <f>SUM(AH55:AH68)</f>
        <v>0</v>
      </c>
      <c r="AI54" s="13">
        <f>SUM(I54:AH54)-T54-AA54</f>
        <v>49749.68186</v>
      </c>
      <c r="AJ54" s="13">
        <f>SUM(AJ55:AJ68)</f>
        <v>103.8</v>
      </c>
      <c r="AK54" s="13">
        <f>SUM(AK55:AK68)</f>
        <v>0</v>
      </c>
      <c r="AL54" s="13">
        <f>SUM(AL55:AL68)</f>
        <v>0</v>
      </c>
      <c r="AM54" s="13">
        <f>SUM(AM55:AM68)</f>
        <v>0</v>
      </c>
      <c r="AN54" s="13">
        <f>SUM(AN55:AN68)</f>
        <v>0</v>
      </c>
      <c r="AO54" s="13">
        <f>SUM(AO55:AO68)</f>
        <v>0</v>
      </c>
      <c r="AP54" s="13">
        <f>SUM(AP55:AP68)</f>
        <v>0</v>
      </c>
      <c r="AQ54" s="13">
        <f>SUM(AQ55:AQ68)</f>
        <v>0</v>
      </c>
      <c r="AR54" s="13">
        <f>SUM(AR55:AR68)</f>
        <v>0</v>
      </c>
      <c r="AS54" s="13">
        <f>SUM(AS55:AS68)</f>
        <v>0</v>
      </c>
      <c r="AT54" s="13">
        <f>SUM(AT55:AT68)</f>
        <v>0</v>
      </c>
      <c r="AU54" s="13">
        <f>SUM(AU55:AU68)</f>
        <v>0</v>
      </c>
      <c r="AV54" s="13">
        <f>SUM(AV55:AV68)</f>
        <v>0</v>
      </c>
      <c r="AW54" s="13">
        <f>SUM(AW55:AW68)</f>
        <v>0</v>
      </c>
      <c r="AX54" s="13">
        <f>SUM(AX55:AX68)</f>
        <v>0</v>
      </c>
      <c r="AY54" s="13">
        <f>SUM(AY55:AY68)</f>
        <v>0</v>
      </c>
      <c r="AZ54" s="13">
        <f>SUM(AZ55:AZ68)</f>
        <v>0</v>
      </c>
      <c r="BA54" s="13">
        <f>SUM(BA55:BA68)</f>
        <v>0</v>
      </c>
      <c r="BB54" s="13">
        <f>SUM(BB55:BB68)</f>
        <v>0</v>
      </c>
      <c r="BC54" s="13">
        <f>SUM(BC55:BC68)</f>
        <v>0</v>
      </c>
      <c r="BD54" s="13">
        <f>SUM(BD55:BD68)</f>
        <v>0</v>
      </c>
      <c r="BE54" s="13">
        <f>SUM(BE55:BE68)</f>
        <v>0</v>
      </c>
      <c r="BF54" s="13">
        <f>SUM(BF55:BF68)</f>
        <v>0</v>
      </c>
      <c r="BG54" s="13">
        <f>SUM(BG55:BG68)</f>
        <v>0</v>
      </c>
      <c r="BH54" s="13">
        <f>SUM(BH55:BH68)</f>
        <v>0</v>
      </c>
      <c r="BI54" s="13">
        <f>SUM(BI55:BI68)</f>
        <v>0</v>
      </c>
      <c r="BJ54" s="13">
        <f>SUM(BJ55:BJ68)</f>
        <v>0</v>
      </c>
      <c r="BK54" s="13">
        <f>SUM(BK55:BK68)</f>
        <v>0</v>
      </c>
      <c r="BL54" s="13">
        <f>SUM(BL55:BL68)</f>
        <v>0</v>
      </c>
      <c r="BM54" s="13">
        <f>SUM(BM55:BM68)</f>
        <v>0</v>
      </c>
      <c r="BN54" s="13">
        <f>SUM(BN55:BN68)</f>
        <v>0</v>
      </c>
      <c r="BO54" s="13">
        <f>SUM(BO55:BO68)</f>
        <v>0</v>
      </c>
      <c r="BP54" s="13">
        <f>SUM(BP55:BP68)</f>
        <v>0</v>
      </c>
      <c r="BQ54" s="13">
        <f>SUM(BQ55:BQ68)</f>
        <v>0</v>
      </c>
      <c r="BR54" s="13">
        <f>SUM(BR55:BR68)</f>
        <v>0</v>
      </c>
      <c r="BS54" s="13">
        <f>SUM(BS55:BS68)</f>
        <v>0</v>
      </c>
      <c r="BT54" s="13">
        <f>SUM(BT55:BT68)</f>
        <v>0</v>
      </c>
      <c r="BU54" s="13">
        <f>SUM(BU55:BU68)</f>
        <v>0</v>
      </c>
      <c r="BV54" s="13">
        <f>SUM(BV55:BV68)</f>
        <v>0</v>
      </c>
      <c r="BW54" s="13">
        <f>SUM(BW55:BW68)</f>
        <v>0</v>
      </c>
      <c r="BX54" s="13">
        <f>SUM(BX55:BX68)</f>
        <v>0</v>
      </c>
      <c r="BY54" s="13">
        <f>SUM(BY55:BY68)</f>
        <v>0</v>
      </c>
      <c r="BZ54" s="13">
        <f>SUM(BZ55:BZ68)</f>
        <v>0</v>
      </c>
      <c r="CA54" s="13">
        <f>SUM(CA55:CA68)</f>
        <v>0</v>
      </c>
      <c r="CB54" s="13">
        <f>SUM(CB55:CB68)</f>
        <v>0</v>
      </c>
      <c r="CC54" s="13">
        <f>SUM(CC55:CC68)</f>
        <v>0</v>
      </c>
      <c r="CD54" s="13">
        <f>SUM(CD55:CD68)</f>
        <v>0</v>
      </c>
      <c r="CE54" s="13">
        <f>SUM(CE55:CE68)</f>
        <v>0</v>
      </c>
      <c r="CF54" s="13">
        <f>SUM(CF55:CF68)</f>
        <v>0</v>
      </c>
      <c r="CG54" s="13">
        <f>SUM(CG55:CG68)</f>
        <v>0</v>
      </c>
      <c r="CH54" s="13">
        <f>SUM(CH55:CH68)</f>
        <v>0</v>
      </c>
      <c r="CI54" s="13">
        <f>SUM(CI55:CI68)</f>
        <v>0</v>
      </c>
      <c r="CJ54" s="13"/>
      <c r="CK54" s="53">
        <f t="shared" si="2"/>
        <v>49853.48186</v>
      </c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</row>
    <row r="55" spans="2:89" s="1" customFormat="1" ht="9.75">
      <c r="B55" s="54"/>
      <c r="C55" s="16"/>
      <c r="D55" s="16"/>
      <c r="E55" s="16"/>
      <c r="F55" s="16"/>
      <c r="G55" s="16"/>
      <c r="H55" s="16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9">
        <f t="shared" si="3"/>
        <v>0</v>
      </c>
      <c r="AB55" s="13"/>
      <c r="AC55" s="13"/>
      <c r="AD55" s="13"/>
      <c r="AE55" s="13"/>
      <c r="AF55" s="13"/>
      <c r="AG55" s="13"/>
      <c r="AH55" s="13"/>
      <c r="AI55" s="13">
        <f>SUM(I55:AH55)-T55-AA55</f>
        <v>0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53">
        <f t="shared" si="2"/>
        <v>0</v>
      </c>
    </row>
    <row r="56" spans="1:89" s="20" customFormat="1" ht="18.75">
      <c r="A56" s="36">
        <v>27201.48729</v>
      </c>
      <c r="B56" s="55" t="s">
        <v>196</v>
      </c>
      <c r="C56" s="56" t="s">
        <v>9</v>
      </c>
      <c r="D56" s="56" t="s">
        <v>10</v>
      </c>
      <c r="E56" s="18" t="s">
        <v>193</v>
      </c>
      <c r="F56" s="18" t="s">
        <v>194</v>
      </c>
      <c r="G56" s="18" t="s">
        <v>192</v>
      </c>
      <c r="H56" s="18" t="s">
        <v>195</v>
      </c>
      <c r="I56" s="19">
        <v>144.92448</v>
      </c>
      <c r="J56" s="19">
        <v>3.531</v>
      </c>
      <c r="K56" s="19">
        <v>0</v>
      </c>
      <c r="L56" s="19">
        <v>0</v>
      </c>
      <c r="M56" s="19">
        <v>1437.6</v>
      </c>
      <c r="N56" s="19">
        <v>0</v>
      </c>
      <c r="O56" s="19">
        <v>0</v>
      </c>
      <c r="P56" s="19">
        <v>0</v>
      </c>
      <c r="Q56" s="19">
        <v>0</v>
      </c>
      <c r="R56" s="19">
        <v>3312.5582</v>
      </c>
      <c r="S56" s="19">
        <v>0</v>
      </c>
      <c r="T56" s="19">
        <f>SUM(U56:Z56)</f>
        <v>143.054</v>
      </c>
      <c r="U56" s="19">
        <v>0</v>
      </c>
      <c r="V56" s="19">
        <v>0</v>
      </c>
      <c r="W56" s="19">
        <v>0</v>
      </c>
      <c r="X56" s="19">
        <v>143.054</v>
      </c>
      <c r="Y56" s="19">
        <v>0</v>
      </c>
      <c r="Z56" s="19">
        <v>0</v>
      </c>
      <c r="AA56" s="19">
        <f t="shared" si="3"/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3">
        <f>SUM(I56:AH56)-T56-AA56</f>
        <v>5041.6676800000005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/>
      <c r="CK56" s="53">
        <f t="shared" si="2"/>
        <v>5041.6676800000005</v>
      </c>
    </row>
    <row r="57" spans="1:89" s="20" customFormat="1" ht="18.75">
      <c r="A57" s="36">
        <v>48379.2653</v>
      </c>
      <c r="B57" s="55" t="s">
        <v>201</v>
      </c>
      <c r="C57" s="56" t="s">
        <v>9</v>
      </c>
      <c r="D57" s="56" t="s">
        <v>10</v>
      </c>
      <c r="E57" s="18" t="s">
        <v>198</v>
      </c>
      <c r="F57" s="18" t="s">
        <v>199</v>
      </c>
      <c r="G57" s="18" t="s">
        <v>197</v>
      </c>
      <c r="H57" s="18" t="s">
        <v>200</v>
      </c>
      <c r="I57" s="19">
        <v>178.43718</v>
      </c>
      <c r="J57" s="19">
        <v>8.632</v>
      </c>
      <c r="K57" s="19">
        <v>0</v>
      </c>
      <c r="L57" s="19">
        <v>0</v>
      </c>
      <c r="M57" s="19">
        <v>2092.8</v>
      </c>
      <c r="N57" s="19">
        <v>0</v>
      </c>
      <c r="O57" s="19">
        <v>0</v>
      </c>
      <c r="P57" s="19">
        <v>0</v>
      </c>
      <c r="Q57" s="19">
        <v>0</v>
      </c>
      <c r="R57" s="19">
        <v>5578.9192</v>
      </c>
      <c r="S57" s="19">
        <v>0</v>
      </c>
      <c r="T57" s="19">
        <f>SUM(U57:Z57)</f>
        <v>701.224</v>
      </c>
      <c r="U57" s="19">
        <v>0</v>
      </c>
      <c r="V57" s="19">
        <v>0</v>
      </c>
      <c r="W57" s="19">
        <v>0</v>
      </c>
      <c r="X57" s="19">
        <v>701.224</v>
      </c>
      <c r="Y57" s="19">
        <v>0</v>
      </c>
      <c r="Z57" s="19">
        <v>0</v>
      </c>
      <c r="AA57" s="19">
        <f t="shared" si="3"/>
        <v>179.797</v>
      </c>
      <c r="AB57" s="19">
        <v>179.797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3">
        <f>SUM(I57:AH57)-T57-AA57</f>
        <v>8739.80938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/>
      <c r="CK57" s="53">
        <f t="shared" si="2"/>
        <v>8739.80938</v>
      </c>
    </row>
    <row r="58" spans="1:89" s="20" customFormat="1" ht="12.75">
      <c r="A58" s="36">
        <v>5277.91409</v>
      </c>
      <c r="B58" s="55" t="s">
        <v>206</v>
      </c>
      <c r="C58" s="56" t="s">
        <v>9</v>
      </c>
      <c r="D58" s="56" t="s">
        <v>10</v>
      </c>
      <c r="E58" s="18" t="s">
        <v>203</v>
      </c>
      <c r="F58" s="18" t="s">
        <v>204</v>
      </c>
      <c r="G58" s="18" t="s">
        <v>202</v>
      </c>
      <c r="H58" s="18" t="s">
        <v>205</v>
      </c>
      <c r="I58" s="19">
        <v>0</v>
      </c>
      <c r="J58" s="19">
        <v>0</v>
      </c>
      <c r="K58" s="19">
        <v>0</v>
      </c>
      <c r="L58" s="19">
        <v>0</v>
      </c>
      <c r="M58" s="19">
        <v>2081.653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f>SUM(U58:Z58)</f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f t="shared" si="3"/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3">
        <f>SUM(I58:AH58)-T58-AA58</f>
        <v>2081.653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/>
      <c r="CK58" s="53">
        <f t="shared" si="2"/>
        <v>2081.653</v>
      </c>
    </row>
    <row r="59" spans="1:89" s="20" customFormat="1" ht="18.75">
      <c r="A59" s="36">
        <v>42638.83949</v>
      </c>
      <c r="B59" s="55" t="s">
        <v>211</v>
      </c>
      <c r="C59" s="56" t="s">
        <v>9</v>
      </c>
      <c r="D59" s="56" t="s">
        <v>10</v>
      </c>
      <c r="E59" s="18" t="s">
        <v>208</v>
      </c>
      <c r="F59" s="18" t="s">
        <v>209</v>
      </c>
      <c r="G59" s="18" t="s">
        <v>207</v>
      </c>
      <c r="H59" s="18" t="s">
        <v>210</v>
      </c>
      <c r="I59" s="19">
        <v>265.96893</v>
      </c>
      <c r="J59" s="19">
        <v>7.063</v>
      </c>
      <c r="K59" s="19">
        <v>3938.92</v>
      </c>
      <c r="L59" s="19">
        <v>0</v>
      </c>
      <c r="M59" s="19">
        <v>1828.8</v>
      </c>
      <c r="N59" s="19">
        <v>0</v>
      </c>
      <c r="O59" s="19">
        <v>0</v>
      </c>
      <c r="P59" s="19">
        <v>0</v>
      </c>
      <c r="Q59" s="19">
        <v>0</v>
      </c>
      <c r="R59" s="19">
        <v>5035.6112</v>
      </c>
      <c r="S59" s="19">
        <v>0</v>
      </c>
      <c r="T59" s="19">
        <f>SUM(U59:Z59)</f>
        <v>1349.929</v>
      </c>
      <c r="U59" s="19">
        <v>0</v>
      </c>
      <c r="V59" s="19">
        <v>0</v>
      </c>
      <c r="W59" s="19">
        <v>0</v>
      </c>
      <c r="X59" s="19">
        <v>1349.929</v>
      </c>
      <c r="Y59" s="19">
        <v>0</v>
      </c>
      <c r="Z59" s="19">
        <v>0</v>
      </c>
      <c r="AA59" s="19">
        <f t="shared" si="3"/>
        <v>200.329</v>
      </c>
      <c r="AB59" s="19">
        <v>200.329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3">
        <f>SUM(I59:AH59)-T59-AA59</f>
        <v>12626.621130000001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/>
      <c r="CK59" s="53">
        <f t="shared" si="2"/>
        <v>12626.621130000001</v>
      </c>
    </row>
    <row r="60" spans="1:89" s="20" customFormat="1" ht="12.75">
      <c r="A60" s="36">
        <v>1500</v>
      </c>
      <c r="B60" s="55" t="s">
        <v>217</v>
      </c>
      <c r="C60" s="56" t="s">
        <v>9</v>
      </c>
      <c r="D60" s="56" t="s">
        <v>10</v>
      </c>
      <c r="E60" s="18" t="s">
        <v>214</v>
      </c>
      <c r="F60" s="18" t="s">
        <v>215</v>
      </c>
      <c r="G60" s="18" t="s">
        <v>213</v>
      </c>
      <c r="H60" s="18" t="s">
        <v>216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1500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f>SUM(U60:Z60)</f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f t="shared" si="3"/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3">
        <f>SUM(I60:AH60)-T60-AA60</f>
        <v>1500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/>
      <c r="CK60" s="53">
        <f t="shared" si="2"/>
        <v>1500</v>
      </c>
    </row>
    <row r="61" spans="1:89" s="20" customFormat="1" ht="18.75">
      <c r="A61" s="36">
        <v>1500</v>
      </c>
      <c r="B61" s="55" t="s">
        <v>222</v>
      </c>
      <c r="C61" s="56" t="s">
        <v>9</v>
      </c>
      <c r="D61" s="56" t="s">
        <v>10</v>
      </c>
      <c r="E61" s="18" t="s">
        <v>219</v>
      </c>
      <c r="F61" s="18" t="s">
        <v>220</v>
      </c>
      <c r="G61" s="18" t="s">
        <v>218</v>
      </c>
      <c r="H61" s="18" t="s">
        <v>221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1500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f>SUM(U61:Z61)</f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f t="shared" si="3"/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3">
        <f>SUM(I61:AH61)-T61-AA61</f>
        <v>1500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/>
      <c r="CK61" s="53">
        <f t="shared" si="2"/>
        <v>1500</v>
      </c>
    </row>
    <row r="62" spans="1:89" s="20" customFormat="1" ht="18.75">
      <c r="A62" s="36">
        <v>297.528</v>
      </c>
      <c r="B62" s="55" t="s">
        <v>227</v>
      </c>
      <c r="C62" s="56" t="s">
        <v>9</v>
      </c>
      <c r="D62" s="56" t="s">
        <v>10</v>
      </c>
      <c r="E62" s="18" t="s">
        <v>224</v>
      </c>
      <c r="F62" s="18" t="s">
        <v>225</v>
      </c>
      <c r="G62" s="18" t="s">
        <v>223</v>
      </c>
      <c r="H62" s="18" t="s">
        <v>226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f>SUM(U62:Z62)</f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f t="shared" si="3"/>
        <v>254.619</v>
      </c>
      <c r="AB62" s="19">
        <v>254.619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3">
        <f>SUM(I62:AH62)-T62-AA62</f>
        <v>254.619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/>
      <c r="CK62" s="53">
        <f t="shared" si="2"/>
        <v>254.619</v>
      </c>
    </row>
    <row r="63" spans="1:89" s="20" customFormat="1" ht="18.75">
      <c r="A63" s="36">
        <v>53194.74949</v>
      </c>
      <c r="B63" s="55" t="s">
        <v>232</v>
      </c>
      <c r="C63" s="56" t="s">
        <v>9</v>
      </c>
      <c r="D63" s="56" t="s">
        <v>10</v>
      </c>
      <c r="E63" s="18" t="s">
        <v>229</v>
      </c>
      <c r="F63" s="18" t="s">
        <v>230</v>
      </c>
      <c r="G63" s="18" t="s">
        <v>228</v>
      </c>
      <c r="H63" s="18" t="s">
        <v>231</v>
      </c>
      <c r="I63" s="19">
        <v>246.87715</v>
      </c>
      <c r="J63" s="19">
        <v>0</v>
      </c>
      <c r="K63" s="19">
        <v>0</v>
      </c>
      <c r="L63" s="19">
        <v>0</v>
      </c>
      <c r="M63" s="19">
        <v>1900.8</v>
      </c>
      <c r="N63" s="19">
        <v>0</v>
      </c>
      <c r="O63" s="19">
        <v>0</v>
      </c>
      <c r="P63" s="19">
        <v>0</v>
      </c>
      <c r="Q63" s="19">
        <v>0</v>
      </c>
      <c r="R63" s="19">
        <v>6055.3238</v>
      </c>
      <c r="S63" s="19">
        <v>0</v>
      </c>
      <c r="T63" s="19">
        <f>SUM(U63:Z63)</f>
        <v>807.077</v>
      </c>
      <c r="U63" s="19">
        <v>0</v>
      </c>
      <c r="V63" s="19">
        <v>0</v>
      </c>
      <c r="W63" s="19">
        <v>0</v>
      </c>
      <c r="X63" s="19">
        <v>807.077</v>
      </c>
      <c r="Y63" s="19">
        <v>0</v>
      </c>
      <c r="Z63" s="19">
        <v>0</v>
      </c>
      <c r="AA63" s="19">
        <f t="shared" si="3"/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3">
        <f>SUM(I63:AH63)-T63-AA63</f>
        <v>9010.077949999999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/>
      <c r="CK63" s="53">
        <f t="shared" si="2"/>
        <v>9010.077949999999</v>
      </c>
    </row>
    <row r="64" spans="1:89" s="20" customFormat="1" ht="18.75">
      <c r="A64" s="36">
        <v>6939.792</v>
      </c>
      <c r="B64" s="55" t="s">
        <v>236</v>
      </c>
      <c r="C64" s="56" t="s">
        <v>9</v>
      </c>
      <c r="D64" s="56" t="s">
        <v>10</v>
      </c>
      <c r="E64" s="18" t="s">
        <v>234</v>
      </c>
      <c r="F64" s="18" t="s">
        <v>212</v>
      </c>
      <c r="G64" s="18" t="s">
        <v>233</v>
      </c>
      <c r="H64" s="18" t="s">
        <v>235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f>SUM(U64:Z64)</f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f t="shared" si="3"/>
        <v>5579.227</v>
      </c>
      <c r="AB64" s="19">
        <v>0</v>
      </c>
      <c r="AC64" s="19">
        <v>5579.227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3">
        <f>SUM(I64:AH64)-T64-AA64</f>
        <v>5579.227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/>
      <c r="CK64" s="53">
        <f t="shared" si="2"/>
        <v>5579.227</v>
      </c>
    </row>
    <row r="65" spans="1:89" s="20" customFormat="1" ht="28.5">
      <c r="A65" s="36">
        <v>8518.31975</v>
      </c>
      <c r="B65" s="55" t="s">
        <v>240</v>
      </c>
      <c r="C65" s="56" t="s">
        <v>9</v>
      </c>
      <c r="D65" s="56" t="s">
        <v>10</v>
      </c>
      <c r="E65" s="18" t="s">
        <v>238</v>
      </c>
      <c r="F65" s="18" t="s">
        <v>225</v>
      </c>
      <c r="G65" s="18" t="s">
        <v>237</v>
      </c>
      <c r="H65" s="18" t="s">
        <v>239</v>
      </c>
      <c r="I65" s="19">
        <v>0</v>
      </c>
      <c r="J65" s="19">
        <v>0</v>
      </c>
      <c r="K65" s="19">
        <v>1803.972</v>
      </c>
      <c r="L65" s="19">
        <v>0</v>
      </c>
      <c r="M65" s="19">
        <v>0</v>
      </c>
      <c r="N65" s="19">
        <v>0</v>
      </c>
      <c r="O65" s="19">
        <v>0</v>
      </c>
      <c r="P65" s="19">
        <v>91.84652</v>
      </c>
      <c r="Q65" s="19">
        <v>0</v>
      </c>
      <c r="R65" s="19">
        <v>1489.3462</v>
      </c>
      <c r="S65" s="19">
        <v>0</v>
      </c>
      <c r="T65" s="19">
        <f>SUM(U65:Z65)</f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f t="shared" si="3"/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3">
        <f>SUM(I65:AH65)-T65-AA65</f>
        <v>3385.1647199999998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/>
      <c r="CK65" s="53">
        <f t="shared" si="2"/>
        <v>3385.1647199999998</v>
      </c>
    </row>
    <row r="66" spans="1:89" s="20" customFormat="1" ht="18.75">
      <c r="A66" s="36">
        <v>40.325</v>
      </c>
      <c r="B66" s="55" t="s">
        <v>245</v>
      </c>
      <c r="C66" s="56" t="s">
        <v>9</v>
      </c>
      <c r="D66" s="56" t="s">
        <v>10</v>
      </c>
      <c r="E66" s="18" t="s">
        <v>242</v>
      </c>
      <c r="F66" s="18" t="s">
        <v>243</v>
      </c>
      <c r="G66" s="18" t="s">
        <v>241</v>
      </c>
      <c r="H66" s="18" t="s">
        <v>244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f>SUM(U66:Z66)</f>
        <v>30.842</v>
      </c>
      <c r="U66" s="19">
        <v>0</v>
      </c>
      <c r="V66" s="19">
        <v>30.842</v>
      </c>
      <c r="W66" s="19">
        <v>0</v>
      </c>
      <c r="X66" s="19">
        <v>0</v>
      </c>
      <c r="Y66" s="19">
        <v>0</v>
      </c>
      <c r="Z66" s="19">
        <v>0</v>
      </c>
      <c r="AA66" s="19">
        <f t="shared" si="3"/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3">
        <f>SUM(I66:AH66)-T66-AA66</f>
        <v>30.842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/>
      <c r="CK66" s="53">
        <f t="shared" si="2"/>
        <v>30.842</v>
      </c>
    </row>
    <row r="67" spans="1:89" s="20" customFormat="1" ht="38.25">
      <c r="A67" s="36">
        <v>103.8</v>
      </c>
      <c r="B67" s="55" t="s">
        <v>248</v>
      </c>
      <c r="C67" s="56" t="s">
        <v>9</v>
      </c>
      <c r="D67" s="56" t="s">
        <v>10</v>
      </c>
      <c r="E67" s="18" t="s">
        <v>247</v>
      </c>
      <c r="F67" s="18" t="s">
        <v>194</v>
      </c>
      <c r="G67" s="18" t="s">
        <v>246</v>
      </c>
      <c r="H67" s="18" t="s">
        <v>71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f>SUM(U67:Z67)</f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f t="shared" si="3"/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3">
        <f>SUM(I67:AH67)-T67-AA67</f>
        <v>0</v>
      </c>
      <c r="AJ67" s="19">
        <v>103.8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/>
      <c r="CK67" s="53">
        <f t="shared" si="2"/>
        <v>103.8</v>
      </c>
    </row>
    <row r="68" spans="1:89" s="1" customFormat="1" ht="9.75">
      <c r="A68" s="6"/>
      <c r="B68" s="57"/>
      <c r="C68" s="12"/>
      <c r="D68" s="12"/>
      <c r="E68" s="12"/>
      <c r="F68" s="12"/>
      <c r="G68" s="12"/>
      <c r="H68" s="12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9">
        <f t="shared" si="3"/>
        <v>0</v>
      </c>
      <c r="AB68" s="15"/>
      <c r="AC68" s="15"/>
      <c r="AD68" s="15"/>
      <c r="AE68" s="15"/>
      <c r="AF68" s="15"/>
      <c r="AG68" s="15"/>
      <c r="AH68" s="15"/>
      <c r="AI68" s="13">
        <f>SUM(I68:AH68)-T68-AA68</f>
        <v>0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53">
        <f t="shared" si="2"/>
        <v>0</v>
      </c>
    </row>
    <row r="69" spans="2:131" s="1" customFormat="1" ht="9.75">
      <c r="B69" s="52" t="s">
        <v>289</v>
      </c>
      <c r="C69" s="17"/>
      <c r="D69" s="17"/>
      <c r="E69" s="16"/>
      <c r="F69" s="16"/>
      <c r="G69" s="16"/>
      <c r="H69" s="16"/>
      <c r="I69" s="13">
        <f>SUM(I70:I79)</f>
        <v>0</v>
      </c>
      <c r="J69" s="13">
        <f>SUM(J70:J79)</f>
        <v>204.66</v>
      </c>
      <c r="K69" s="13">
        <f>SUM(K70:K79)</f>
        <v>1270.524</v>
      </c>
      <c r="L69" s="13">
        <f>SUM(L70:L79)</f>
        <v>2147.153</v>
      </c>
      <c r="M69" s="13">
        <f>SUM(M70:M79)</f>
        <v>7001.5</v>
      </c>
      <c r="N69" s="13">
        <f>SUM(N70:N79)</f>
        <v>0</v>
      </c>
      <c r="O69" s="13">
        <f>SUM(O70:O79)</f>
        <v>0</v>
      </c>
      <c r="P69" s="13">
        <f>SUM(P70:P79)</f>
        <v>0</v>
      </c>
      <c r="Q69" s="13">
        <f>SUM(Q70:Q79)</f>
        <v>727.95516</v>
      </c>
      <c r="R69" s="13">
        <f>SUM(R70:R79)</f>
        <v>20988.6246</v>
      </c>
      <c r="S69" s="13">
        <f>SUM(S70:S79)</f>
        <v>881.99818</v>
      </c>
      <c r="T69" s="13">
        <f>SUM(T70:T79)</f>
        <v>12207.121000000001</v>
      </c>
      <c r="U69" s="13">
        <f>SUM(U70:U79)</f>
        <v>4531.725</v>
      </c>
      <c r="V69" s="13">
        <f>SUM(V70:V79)</f>
        <v>0</v>
      </c>
      <c r="W69" s="13">
        <f>SUM(W70:W79)</f>
        <v>7403.711</v>
      </c>
      <c r="X69" s="13">
        <f>SUM(X70:X79)</f>
        <v>271.685</v>
      </c>
      <c r="Y69" s="13">
        <f>SUM(Y70:Y79)</f>
        <v>0</v>
      </c>
      <c r="Z69" s="13">
        <f>SUM(Z70:Z79)</f>
        <v>0</v>
      </c>
      <c r="AA69" s="13">
        <f t="shared" si="3"/>
        <v>95985.83499999999</v>
      </c>
      <c r="AB69" s="13">
        <f>SUM(AB70:AB79)</f>
        <v>88942.48</v>
      </c>
      <c r="AC69" s="13">
        <f>SUM(AC70:AC79)</f>
        <v>0</v>
      </c>
      <c r="AD69" s="13">
        <f>SUM(AD70:AD79)</f>
        <v>0</v>
      </c>
      <c r="AE69" s="13">
        <f>SUM(AE70:AE79)</f>
        <v>7043.355</v>
      </c>
      <c r="AF69" s="13">
        <f>SUM(AF70:AF79)</f>
        <v>0</v>
      </c>
      <c r="AG69" s="13">
        <f>SUM(AG70:AG79)</f>
        <v>6549.41</v>
      </c>
      <c r="AH69" s="13">
        <f>SUM(AH70:AH79)</f>
        <v>0</v>
      </c>
      <c r="AI69" s="13">
        <f>SUM(I69:AH69)-T69-AA69</f>
        <v>147964.78093999997</v>
      </c>
      <c r="AJ69" s="13">
        <f>SUM(AJ70:AJ79)</f>
        <v>0</v>
      </c>
      <c r="AK69" s="13">
        <f>SUM(AK70:AK79)</f>
        <v>0</v>
      </c>
      <c r="AL69" s="13">
        <f>SUM(AL70:AL79)</f>
        <v>0</v>
      </c>
      <c r="AM69" s="13">
        <f>SUM(AM70:AM79)</f>
        <v>0</v>
      </c>
      <c r="AN69" s="13">
        <f>SUM(AN70:AN79)</f>
        <v>0</v>
      </c>
      <c r="AO69" s="13">
        <f>SUM(AO70:AO79)</f>
        <v>0</v>
      </c>
      <c r="AP69" s="13">
        <f>SUM(AP70:AP79)</f>
        <v>0</v>
      </c>
      <c r="AQ69" s="13">
        <f>SUM(AQ70:AQ79)</f>
        <v>0</v>
      </c>
      <c r="AR69" s="13">
        <f>SUM(AR70:AR79)</f>
        <v>0</v>
      </c>
      <c r="AS69" s="13">
        <f>SUM(AS70:AS79)</f>
        <v>0</v>
      </c>
      <c r="AT69" s="13">
        <f>SUM(AT70:AT79)</f>
        <v>0</v>
      </c>
      <c r="AU69" s="13">
        <f>SUM(AU70:AU79)</f>
        <v>0</v>
      </c>
      <c r="AV69" s="13">
        <f>SUM(AV70:AV79)</f>
        <v>0</v>
      </c>
      <c r="AW69" s="13">
        <f>SUM(AW70:AW79)</f>
        <v>0</v>
      </c>
      <c r="AX69" s="13">
        <f>SUM(AX70:AX79)</f>
        <v>0</v>
      </c>
      <c r="AY69" s="13">
        <f>SUM(AY70:AY79)</f>
        <v>0</v>
      </c>
      <c r="AZ69" s="13">
        <f>SUM(AZ70:AZ79)</f>
        <v>0</v>
      </c>
      <c r="BA69" s="13">
        <f>SUM(BA70:BA79)</f>
        <v>0</v>
      </c>
      <c r="BB69" s="13">
        <f>SUM(BB70:BB79)</f>
        <v>0</v>
      </c>
      <c r="BC69" s="13">
        <f>SUM(BC70:BC79)</f>
        <v>0</v>
      </c>
      <c r="BD69" s="13">
        <f>SUM(BD70:BD79)</f>
        <v>0</v>
      </c>
      <c r="BE69" s="13">
        <f>SUM(BE70:BE79)</f>
        <v>0</v>
      </c>
      <c r="BF69" s="13">
        <f>SUM(BF70:BF79)</f>
        <v>0</v>
      </c>
      <c r="BG69" s="13">
        <f>SUM(BG70:BG79)</f>
        <v>0</v>
      </c>
      <c r="BH69" s="13">
        <f>SUM(BH70:BH79)</f>
        <v>0</v>
      </c>
      <c r="BI69" s="13">
        <f>SUM(BI70:BI79)</f>
        <v>0</v>
      </c>
      <c r="BJ69" s="13">
        <f>SUM(BJ70:BJ79)</f>
        <v>0</v>
      </c>
      <c r="BK69" s="13">
        <f>SUM(BK70:BK79)</f>
        <v>0</v>
      </c>
      <c r="BL69" s="13">
        <f>SUM(BL70:BL79)</f>
        <v>0</v>
      </c>
      <c r="BM69" s="13">
        <f>SUM(BM70:BM79)</f>
        <v>0</v>
      </c>
      <c r="BN69" s="13">
        <f>SUM(BN70:BN79)</f>
        <v>0</v>
      </c>
      <c r="BO69" s="13">
        <f>SUM(BO70:BO79)</f>
        <v>0</v>
      </c>
      <c r="BP69" s="13">
        <f>SUM(BP70:BP79)</f>
        <v>0</v>
      </c>
      <c r="BQ69" s="13">
        <f>SUM(BQ70:BQ79)</f>
        <v>0</v>
      </c>
      <c r="BR69" s="13">
        <f>SUM(BR70:BR79)</f>
        <v>0</v>
      </c>
      <c r="BS69" s="13">
        <f>SUM(BS70:BS79)</f>
        <v>0</v>
      </c>
      <c r="BT69" s="13">
        <f>SUM(BT70:BT79)</f>
        <v>0</v>
      </c>
      <c r="BU69" s="13">
        <f>SUM(BU70:BU79)</f>
        <v>0</v>
      </c>
      <c r="BV69" s="13">
        <f>SUM(BV70:BV79)</f>
        <v>0</v>
      </c>
      <c r="BW69" s="13">
        <f>SUM(BW70:BW79)</f>
        <v>0</v>
      </c>
      <c r="BX69" s="13">
        <f>SUM(BX70:BX79)</f>
        <v>0</v>
      </c>
      <c r="BY69" s="13">
        <f>SUM(BY70:BY79)</f>
        <v>0</v>
      </c>
      <c r="BZ69" s="13">
        <f>SUM(BZ70:BZ79)</f>
        <v>0</v>
      </c>
      <c r="CA69" s="13">
        <f>SUM(CA70:CA79)</f>
        <v>0</v>
      </c>
      <c r="CB69" s="13">
        <f>SUM(CB70:CB79)</f>
        <v>0</v>
      </c>
      <c r="CC69" s="13">
        <f>SUM(CC70:CC79)</f>
        <v>0</v>
      </c>
      <c r="CD69" s="13">
        <f>SUM(CD70:CD79)</f>
        <v>0</v>
      </c>
      <c r="CE69" s="13">
        <f>SUM(CE70:CE79)</f>
        <v>0</v>
      </c>
      <c r="CF69" s="13">
        <f>SUM(CF70:CF79)</f>
        <v>0</v>
      </c>
      <c r="CG69" s="13">
        <f>SUM(CG70:CG79)</f>
        <v>0</v>
      </c>
      <c r="CH69" s="13">
        <f>SUM(CH70:CH79)</f>
        <v>0</v>
      </c>
      <c r="CI69" s="13">
        <f>SUM(CI70:CI79)</f>
        <v>0</v>
      </c>
      <c r="CJ69" s="13"/>
      <c r="CK69" s="53">
        <f t="shared" si="2"/>
        <v>147964.78093999997</v>
      </c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</row>
    <row r="70" spans="2:89" s="1" customFormat="1" ht="9.75">
      <c r="B70" s="54"/>
      <c r="C70" s="16"/>
      <c r="D70" s="16"/>
      <c r="E70" s="16"/>
      <c r="F70" s="16"/>
      <c r="G70" s="16"/>
      <c r="H70" s="16"/>
      <c r="I70" s="13"/>
      <c r="J70" s="13"/>
      <c r="K70" s="14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9">
        <f t="shared" si="3"/>
        <v>0</v>
      </c>
      <c r="AB70" s="13"/>
      <c r="AC70" s="13"/>
      <c r="AD70" s="13"/>
      <c r="AE70" s="13"/>
      <c r="AF70" s="13"/>
      <c r="AG70" s="13"/>
      <c r="AH70" s="13"/>
      <c r="AI70" s="13">
        <f>SUM(I70:AH70)-T70-AA70</f>
        <v>0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53">
        <f t="shared" si="2"/>
        <v>0</v>
      </c>
    </row>
    <row r="71" spans="1:89" s="20" customFormat="1" ht="18.75">
      <c r="A71" s="36">
        <v>17972.9616</v>
      </c>
      <c r="B71" s="55" t="s">
        <v>254</v>
      </c>
      <c r="C71" s="56" t="s">
        <v>9</v>
      </c>
      <c r="D71" s="56" t="s">
        <v>10</v>
      </c>
      <c r="E71" s="18" t="s">
        <v>251</v>
      </c>
      <c r="F71" s="18" t="s">
        <v>252</v>
      </c>
      <c r="G71" s="18" t="s">
        <v>250</v>
      </c>
      <c r="H71" s="18" t="s">
        <v>253</v>
      </c>
      <c r="I71" s="19">
        <v>0</v>
      </c>
      <c r="J71" s="19">
        <v>0</v>
      </c>
      <c r="K71" s="19">
        <v>1270.524</v>
      </c>
      <c r="L71" s="19">
        <v>0</v>
      </c>
      <c r="M71" s="19">
        <v>970.374</v>
      </c>
      <c r="N71" s="19">
        <v>0</v>
      </c>
      <c r="O71" s="19">
        <v>0</v>
      </c>
      <c r="P71" s="19">
        <v>0</v>
      </c>
      <c r="Q71" s="19">
        <v>0</v>
      </c>
      <c r="R71" s="19">
        <v>3545.2956</v>
      </c>
      <c r="S71" s="19">
        <v>0</v>
      </c>
      <c r="T71" s="19">
        <f>SUM(U71:Z71)</f>
        <v>271.685</v>
      </c>
      <c r="U71" s="19">
        <v>0</v>
      </c>
      <c r="V71" s="19">
        <v>0</v>
      </c>
      <c r="W71" s="19">
        <v>0</v>
      </c>
      <c r="X71" s="19">
        <v>271.685</v>
      </c>
      <c r="Y71" s="19">
        <v>0</v>
      </c>
      <c r="Z71" s="19">
        <v>0</v>
      </c>
      <c r="AA71" s="19">
        <f t="shared" si="3"/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3">
        <f>SUM(I71:AH71)-T71-AA71</f>
        <v>6057.878600000001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/>
      <c r="CK71" s="53">
        <f t="shared" si="2"/>
        <v>6057.878600000001</v>
      </c>
    </row>
    <row r="72" spans="1:89" s="20" customFormat="1" ht="12.75">
      <c r="A72" s="36">
        <v>30252.57708</v>
      </c>
      <c r="B72" s="55" t="s">
        <v>260</v>
      </c>
      <c r="C72" s="56" t="s">
        <v>9</v>
      </c>
      <c r="D72" s="56" t="s">
        <v>10</v>
      </c>
      <c r="E72" s="18" t="s">
        <v>257</v>
      </c>
      <c r="F72" s="18" t="s">
        <v>258</v>
      </c>
      <c r="G72" s="18" t="s">
        <v>256</v>
      </c>
      <c r="H72" s="18" t="s">
        <v>259</v>
      </c>
      <c r="I72" s="19">
        <v>0</v>
      </c>
      <c r="J72" s="19">
        <v>0</v>
      </c>
      <c r="K72" s="19">
        <v>0</v>
      </c>
      <c r="L72" s="19">
        <v>340.186</v>
      </c>
      <c r="M72" s="19">
        <v>1728</v>
      </c>
      <c r="N72" s="19">
        <v>0</v>
      </c>
      <c r="O72" s="19">
        <v>0</v>
      </c>
      <c r="P72" s="19">
        <v>0</v>
      </c>
      <c r="Q72" s="19">
        <v>0</v>
      </c>
      <c r="R72" s="19">
        <v>4612.5088</v>
      </c>
      <c r="S72" s="19">
        <v>0</v>
      </c>
      <c r="T72" s="19">
        <f>SUM(U72:Z72)</f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f t="shared" si="3"/>
        <v>7043.355</v>
      </c>
      <c r="AB72" s="19">
        <v>0</v>
      </c>
      <c r="AC72" s="19">
        <v>0</v>
      </c>
      <c r="AD72" s="19">
        <v>0</v>
      </c>
      <c r="AE72" s="19">
        <v>7043.355</v>
      </c>
      <c r="AF72" s="19">
        <v>0</v>
      </c>
      <c r="AG72" s="19">
        <v>0</v>
      </c>
      <c r="AH72" s="19">
        <v>0</v>
      </c>
      <c r="AI72" s="13">
        <f>SUM(I72:AH72)-T72-AA72</f>
        <v>13724.049799999997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/>
      <c r="CK72" s="53">
        <f t="shared" si="2"/>
        <v>13724.049799999997</v>
      </c>
    </row>
    <row r="73" spans="1:89" s="20" customFormat="1" ht="12.75">
      <c r="A73" s="36">
        <v>106764.02736</v>
      </c>
      <c r="B73" s="55" t="s">
        <v>265</v>
      </c>
      <c r="C73" s="56" t="s">
        <v>9</v>
      </c>
      <c r="D73" s="56" t="s">
        <v>10</v>
      </c>
      <c r="E73" s="18" t="s">
        <v>262</v>
      </c>
      <c r="F73" s="18" t="s">
        <v>263</v>
      </c>
      <c r="G73" s="18" t="s">
        <v>261</v>
      </c>
      <c r="H73" s="18" t="s">
        <v>264</v>
      </c>
      <c r="I73" s="19">
        <v>0</v>
      </c>
      <c r="J73" s="19">
        <v>0</v>
      </c>
      <c r="K73" s="19">
        <v>0</v>
      </c>
      <c r="L73" s="19">
        <v>1595.296</v>
      </c>
      <c r="M73" s="19">
        <v>1612.8</v>
      </c>
      <c r="N73" s="19">
        <v>0</v>
      </c>
      <c r="O73" s="19">
        <v>0</v>
      </c>
      <c r="P73" s="19">
        <v>0</v>
      </c>
      <c r="Q73" s="19">
        <v>727.95516</v>
      </c>
      <c r="R73" s="19">
        <v>5211.1512</v>
      </c>
      <c r="S73" s="19">
        <v>0</v>
      </c>
      <c r="T73" s="19">
        <f>SUM(U73:Z73)</f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f t="shared" si="3"/>
        <v>4046.853</v>
      </c>
      <c r="AB73" s="19">
        <v>4046.853</v>
      </c>
      <c r="AC73" s="19">
        <v>0</v>
      </c>
      <c r="AD73" s="19">
        <v>0</v>
      </c>
      <c r="AE73" s="19">
        <v>0</v>
      </c>
      <c r="AF73" s="19">
        <v>0</v>
      </c>
      <c r="AG73" s="19">
        <v>6549.41</v>
      </c>
      <c r="AH73" s="19">
        <v>0</v>
      </c>
      <c r="AI73" s="13">
        <f>SUM(I73:AH73)-T73-AA73</f>
        <v>19743.46536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/>
      <c r="CK73" s="53">
        <f t="shared" si="2"/>
        <v>19743.46536</v>
      </c>
    </row>
    <row r="74" spans="1:89" s="20" customFormat="1" ht="18.75">
      <c r="A74" s="36">
        <v>188053.9366</v>
      </c>
      <c r="B74" s="55" t="s">
        <v>269</v>
      </c>
      <c r="C74" s="56" t="s">
        <v>9</v>
      </c>
      <c r="D74" s="56" t="s">
        <v>10</v>
      </c>
      <c r="E74" s="18" t="s">
        <v>267</v>
      </c>
      <c r="F74" s="18" t="s">
        <v>252</v>
      </c>
      <c r="G74" s="18" t="s">
        <v>266</v>
      </c>
      <c r="H74" s="18" t="s">
        <v>268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f>SUM(U74:Z74)</f>
        <v>4531.725</v>
      </c>
      <c r="U74" s="19">
        <v>4531.725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f t="shared" si="3"/>
        <v>84895.627</v>
      </c>
      <c r="AB74" s="19">
        <v>84895.627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3">
        <f>SUM(I74:AH74)-T74-AA74</f>
        <v>89427.35199999997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  <c r="CD74" s="19">
        <v>0</v>
      </c>
      <c r="CE74" s="19">
        <v>0</v>
      </c>
      <c r="CF74" s="19">
        <v>0</v>
      </c>
      <c r="CG74" s="19">
        <v>0</v>
      </c>
      <c r="CH74" s="19">
        <v>0</v>
      </c>
      <c r="CI74" s="19">
        <v>0</v>
      </c>
      <c r="CJ74" s="19"/>
      <c r="CK74" s="53">
        <f t="shared" si="2"/>
        <v>89427.35199999997</v>
      </c>
    </row>
    <row r="75" spans="1:89" s="20" customFormat="1" ht="18.75">
      <c r="A75" s="36">
        <v>10703.345</v>
      </c>
      <c r="B75" s="55" t="s">
        <v>273</v>
      </c>
      <c r="C75" s="56" t="s">
        <v>9</v>
      </c>
      <c r="D75" s="56" t="s">
        <v>10</v>
      </c>
      <c r="E75" s="18" t="s">
        <v>271</v>
      </c>
      <c r="F75" s="18" t="s">
        <v>255</v>
      </c>
      <c r="G75" s="18" t="s">
        <v>270</v>
      </c>
      <c r="H75" s="18" t="s">
        <v>272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f>SUM(U75:Z75)</f>
        <v>7403.711</v>
      </c>
      <c r="U75" s="19">
        <v>0</v>
      </c>
      <c r="V75" s="19">
        <v>0</v>
      </c>
      <c r="W75" s="19">
        <v>7403.711</v>
      </c>
      <c r="X75" s="19">
        <v>0</v>
      </c>
      <c r="Y75" s="19">
        <v>0</v>
      </c>
      <c r="Z75" s="19">
        <v>0</v>
      </c>
      <c r="AA75" s="19">
        <f t="shared" si="3"/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3">
        <f>SUM(I75:AH75)-T75-AA75</f>
        <v>7403.711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/>
      <c r="CK75" s="53">
        <f t="shared" si="2"/>
        <v>7403.711</v>
      </c>
    </row>
    <row r="76" spans="1:89" s="20" customFormat="1" ht="18.75">
      <c r="A76" s="36">
        <v>42952.8674</v>
      </c>
      <c r="B76" s="55" t="s">
        <v>278</v>
      </c>
      <c r="C76" s="56" t="s">
        <v>9</v>
      </c>
      <c r="D76" s="56" t="s">
        <v>10</v>
      </c>
      <c r="E76" s="18" t="s">
        <v>275</v>
      </c>
      <c r="F76" s="18" t="s">
        <v>276</v>
      </c>
      <c r="G76" s="18" t="s">
        <v>274</v>
      </c>
      <c r="H76" s="18" t="s">
        <v>277</v>
      </c>
      <c r="I76" s="19">
        <v>0</v>
      </c>
      <c r="J76" s="19">
        <v>0</v>
      </c>
      <c r="K76" s="19">
        <v>0</v>
      </c>
      <c r="L76" s="19">
        <v>0</v>
      </c>
      <c r="M76" s="19">
        <v>1283.046</v>
      </c>
      <c r="N76" s="19">
        <v>0</v>
      </c>
      <c r="O76" s="19">
        <v>0</v>
      </c>
      <c r="P76" s="19">
        <v>0</v>
      </c>
      <c r="Q76" s="19">
        <v>0</v>
      </c>
      <c r="R76" s="19">
        <v>4606.7294</v>
      </c>
      <c r="S76" s="19">
        <v>0</v>
      </c>
      <c r="T76" s="19">
        <f>SUM(U76:Z76)</f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f t="shared" si="3"/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3">
        <f>SUM(I76:AH76)-T76-AA76</f>
        <v>5889.7754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0</v>
      </c>
      <c r="CG76" s="19">
        <v>0</v>
      </c>
      <c r="CH76" s="19">
        <v>0</v>
      </c>
      <c r="CI76" s="19">
        <v>0</v>
      </c>
      <c r="CJ76" s="19"/>
      <c r="CK76" s="53">
        <f t="shared" si="2"/>
        <v>5889.7754</v>
      </c>
    </row>
    <row r="77" spans="1:89" s="20" customFormat="1" ht="18.75">
      <c r="A77" s="36">
        <v>11352.79118</v>
      </c>
      <c r="B77" s="55" t="s">
        <v>283</v>
      </c>
      <c r="C77" s="56" t="s">
        <v>9</v>
      </c>
      <c r="D77" s="56" t="s">
        <v>10</v>
      </c>
      <c r="E77" s="18" t="s">
        <v>280</v>
      </c>
      <c r="F77" s="18" t="s">
        <v>281</v>
      </c>
      <c r="G77" s="18" t="s">
        <v>279</v>
      </c>
      <c r="H77" s="18" t="s">
        <v>282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881.99818</v>
      </c>
      <c r="T77" s="19">
        <f>SUM(U77:Z77)</f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f t="shared" si="3"/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3">
        <f>SUM(I77:AH77)-T77-AA77</f>
        <v>881.99818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>
        <v>0</v>
      </c>
      <c r="CH77" s="19">
        <v>0</v>
      </c>
      <c r="CI77" s="19">
        <v>0</v>
      </c>
      <c r="CJ77" s="19"/>
      <c r="CK77" s="53">
        <f t="shared" si="2"/>
        <v>881.99818</v>
      </c>
    </row>
    <row r="78" spans="1:89" s="20" customFormat="1" ht="18.75">
      <c r="A78" s="36">
        <v>33999.5901</v>
      </c>
      <c r="B78" s="55" t="s">
        <v>288</v>
      </c>
      <c r="C78" s="56" t="s">
        <v>9</v>
      </c>
      <c r="D78" s="56" t="s">
        <v>10</v>
      </c>
      <c r="E78" s="18" t="s">
        <v>285</v>
      </c>
      <c r="F78" s="18" t="s">
        <v>286</v>
      </c>
      <c r="G78" s="18" t="s">
        <v>284</v>
      </c>
      <c r="H78" s="18" t="s">
        <v>287</v>
      </c>
      <c r="I78" s="19">
        <v>0</v>
      </c>
      <c r="J78" s="19">
        <v>204.66</v>
      </c>
      <c r="K78" s="19">
        <v>0</v>
      </c>
      <c r="L78" s="19">
        <v>211.671</v>
      </c>
      <c r="M78" s="19">
        <v>1407.28</v>
      </c>
      <c r="N78" s="19">
        <v>0</v>
      </c>
      <c r="O78" s="19">
        <v>0</v>
      </c>
      <c r="P78" s="19">
        <v>0</v>
      </c>
      <c r="Q78" s="19">
        <v>0</v>
      </c>
      <c r="R78" s="19">
        <v>3012.9396</v>
      </c>
      <c r="S78" s="19">
        <v>0</v>
      </c>
      <c r="T78" s="19">
        <f>SUM(U78:Z78)</f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f t="shared" si="3"/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3">
        <f>SUM(I78:AH78)-T78-AA78</f>
        <v>4836.5506000000005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0</v>
      </c>
      <c r="CG78" s="19">
        <v>0</v>
      </c>
      <c r="CH78" s="19">
        <v>0</v>
      </c>
      <c r="CI78" s="19">
        <v>0</v>
      </c>
      <c r="CJ78" s="19"/>
      <c r="CK78" s="53">
        <f t="shared" si="2"/>
        <v>4836.5506000000005</v>
      </c>
    </row>
    <row r="79" spans="1:89" s="1" customFormat="1" ht="9.75">
      <c r="A79" s="6"/>
      <c r="B79" s="57"/>
      <c r="C79" s="12"/>
      <c r="D79" s="12"/>
      <c r="E79" s="12"/>
      <c r="F79" s="12"/>
      <c r="G79" s="12"/>
      <c r="H79" s="1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9">
        <f aca="true" t="shared" si="4" ref="AA79:AA106">SUM(AB79:AE79)</f>
        <v>0</v>
      </c>
      <c r="AB79" s="15"/>
      <c r="AC79" s="15"/>
      <c r="AD79" s="15"/>
      <c r="AE79" s="15"/>
      <c r="AF79" s="15"/>
      <c r="AG79" s="15"/>
      <c r="AH79" s="15"/>
      <c r="AI79" s="13">
        <f>SUM(I79:AH79)-T79-AA79</f>
        <v>0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53">
        <f aca="true" t="shared" si="5" ref="CK79:CK104">AI79+AJ79</f>
        <v>0</v>
      </c>
    </row>
    <row r="80" spans="2:131" s="1" customFormat="1" ht="9.75">
      <c r="B80" s="52" t="s">
        <v>396</v>
      </c>
      <c r="C80" s="17"/>
      <c r="D80" s="17"/>
      <c r="E80" s="16"/>
      <c r="F80" s="16"/>
      <c r="G80" s="16"/>
      <c r="H80" s="16"/>
      <c r="I80" s="13">
        <f>SUM(I81:I105)</f>
        <v>372.25789999999995</v>
      </c>
      <c r="J80" s="13">
        <f>SUM(J81:J105)</f>
        <v>27.217</v>
      </c>
      <c r="K80" s="13">
        <f>SUM(K81:K105)</f>
        <v>903.147</v>
      </c>
      <c r="L80" s="13">
        <f>SUM(L81:L105)</f>
        <v>57.45399999999999</v>
      </c>
      <c r="M80" s="13">
        <f>SUM(M81:M105)</f>
        <v>5079.665</v>
      </c>
      <c r="N80" s="13">
        <f>SUM(N81:N105)</f>
        <v>3546.2</v>
      </c>
      <c r="O80" s="13">
        <f>SUM(O81:O105)</f>
        <v>0</v>
      </c>
      <c r="P80" s="13">
        <f>SUM(P81:P105)</f>
        <v>488.95464</v>
      </c>
      <c r="Q80" s="13">
        <f>SUM(Q81:Q105)</f>
        <v>3821.76461</v>
      </c>
      <c r="R80" s="13">
        <f>SUM(R81:R105)</f>
        <v>17942.6616</v>
      </c>
      <c r="S80" s="13">
        <f>SUM(S81:S105)</f>
        <v>0</v>
      </c>
      <c r="T80" s="13">
        <f>SUM(T81:T105)</f>
        <v>15053.850999999999</v>
      </c>
      <c r="U80" s="13">
        <f>SUM(U81:U105)</f>
        <v>718.0889999999999</v>
      </c>
      <c r="V80" s="13">
        <f>SUM(V81:V105)</f>
        <v>49.229</v>
      </c>
      <c r="W80" s="13">
        <f>SUM(W81:W105)</f>
        <v>1876.308</v>
      </c>
      <c r="X80" s="13">
        <f>SUM(X81:X105)</f>
        <v>1116.453</v>
      </c>
      <c r="Y80" s="13">
        <f>SUM(Y81:Y105)</f>
        <v>7653.7</v>
      </c>
      <c r="Z80" s="13">
        <f>SUM(Z81:Z105)</f>
        <v>3640.072</v>
      </c>
      <c r="AA80" s="13">
        <f t="shared" si="4"/>
        <v>38823.166</v>
      </c>
      <c r="AB80" s="13">
        <f>SUM(AB81:AB105)</f>
        <v>0</v>
      </c>
      <c r="AC80" s="13">
        <f>SUM(AC81:AC105)</f>
        <v>35775.109</v>
      </c>
      <c r="AD80" s="13">
        <f>SUM(AD81:AD105)</f>
        <v>0</v>
      </c>
      <c r="AE80" s="13">
        <f>SUM(AE81:AE105)</f>
        <v>3048.057</v>
      </c>
      <c r="AF80" s="13">
        <f>SUM(AF81:AF105)</f>
        <v>0</v>
      </c>
      <c r="AG80" s="13">
        <f>SUM(AG81:AG105)</f>
        <v>0</v>
      </c>
      <c r="AH80" s="13">
        <f>SUM(AH81:AH105)</f>
        <v>0</v>
      </c>
      <c r="AI80" s="13">
        <f>SUM(I80:AH80)-T80-AA80</f>
        <v>86116.33875</v>
      </c>
      <c r="AJ80" s="13">
        <f>SUM(AJ81:AJ105)</f>
        <v>0</v>
      </c>
      <c r="AK80" s="13">
        <f>SUM(AK81:AK105)</f>
        <v>0</v>
      </c>
      <c r="AL80" s="13">
        <f>SUM(AL81:AL105)</f>
        <v>0</v>
      </c>
      <c r="AM80" s="13">
        <f>SUM(AM81:AM105)</f>
        <v>0</v>
      </c>
      <c r="AN80" s="13">
        <f>SUM(AN81:AN105)</f>
        <v>0</v>
      </c>
      <c r="AO80" s="13">
        <f>SUM(AO81:AO105)</f>
        <v>0</v>
      </c>
      <c r="AP80" s="13">
        <f>SUM(AP81:AP105)</f>
        <v>0</v>
      </c>
      <c r="AQ80" s="13">
        <f>SUM(AQ81:AQ105)</f>
        <v>0</v>
      </c>
      <c r="AR80" s="13">
        <f>SUM(AR81:AR105)</f>
        <v>0</v>
      </c>
      <c r="AS80" s="13">
        <f>SUM(AS81:AS105)</f>
        <v>0</v>
      </c>
      <c r="AT80" s="13">
        <f>SUM(AT81:AT105)</f>
        <v>0</v>
      </c>
      <c r="AU80" s="13">
        <f>SUM(AU81:AU105)</f>
        <v>0</v>
      </c>
      <c r="AV80" s="13">
        <f>SUM(AV81:AV105)</f>
        <v>0</v>
      </c>
      <c r="AW80" s="13">
        <f>SUM(AW81:AW105)</f>
        <v>0</v>
      </c>
      <c r="AX80" s="13">
        <f>SUM(AX81:AX105)</f>
        <v>0</v>
      </c>
      <c r="AY80" s="13">
        <f>SUM(AY81:AY105)</f>
        <v>0</v>
      </c>
      <c r="AZ80" s="13">
        <f>SUM(AZ81:AZ105)</f>
        <v>0</v>
      </c>
      <c r="BA80" s="13">
        <f>SUM(BA81:BA105)</f>
        <v>0</v>
      </c>
      <c r="BB80" s="13">
        <f>SUM(BB81:BB105)</f>
        <v>0</v>
      </c>
      <c r="BC80" s="13">
        <f>SUM(BC81:BC105)</f>
        <v>0</v>
      </c>
      <c r="BD80" s="13">
        <f>SUM(BD81:BD105)</f>
        <v>0</v>
      </c>
      <c r="BE80" s="13">
        <f>SUM(BE81:BE105)</f>
        <v>0</v>
      </c>
      <c r="BF80" s="13">
        <f>SUM(BF81:BF105)</f>
        <v>0</v>
      </c>
      <c r="BG80" s="13">
        <f>SUM(BG81:BG105)</f>
        <v>0</v>
      </c>
      <c r="BH80" s="13">
        <f>SUM(BH81:BH105)</f>
        <v>0</v>
      </c>
      <c r="BI80" s="13">
        <f>SUM(BI81:BI105)</f>
        <v>0</v>
      </c>
      <c r="BJ80" s="13">
        <f>SUM(BJ81:BJ105)</f>
        <v>0</v>
      </c>
      <c r="BK80" s="13">
        <f>SUM(BK81:BK105)</f>
        <v>0</v>
      </c>
      <c r="BL80" s="13">
        <f>SUM(BL81:BL105)</f>
        <v>0</v>
      </c>
      <c r="BM80" s="13">
        <f>SUM(BM81:BM105)</f>
        <v>0</v>
      </c>
      <c r="BN80" s="13">
        <f>SUM(BN81:BN105)</f>
        <v>0</v>
      </c>
      <c r="BO80" s="13">
        <f>SUM(BO81:BO105)</f>
        <v>0</v>
      </c>
      <c r="BP80" s="13">
        <f>SUM(BP81:BP105)</f>
        <v>0</v>
      </c>
      <c r="BQ80" s="13">
        <f>SUM(BQ81:BQ105)</f>
        <v>0</v>
      </c>
      <c r="BR80" s="13">
        <f>SUM(BR81:BR105)</f>
        <v>0</v>
      </c>
      <c r="BS80" s="13">
        <f>SUM(BS81:BS105)</f>
        <v>0</v>
      </c>
      <c r="BT80" s="13">
        <f>SUM(BT81:BT105)</f>
        <v>0</v>
      </c>
      <c r="BU80" s="13">
        <f>SUM(BU81:BU105)</f>
        <v>0</v>
      </c>
      <c r="BV80" s="13">
        <f>SUM(BV81:BV105)</f>
        <v>0</v>
      </c>
      <c r="BW80" s="13">
        <f>SUM(BW81:BW105)</f>
        <v>0</v>
      </c>
      <c r="BX80" s="13">
        <f>SUM(BX81:BX105)</f>
        <v>0</v>
      </c>
      <c r="BY80" s="13">
        <f>SUM(BY81:BY105)</f>
        <v>0</v>
      </c>
      <c r="BZ80" s="13">
        <f>SUM(BZ81:BZ105)</f>
        <v>0</v>
      </c>
      <c r="CA80" s="13">
        <f>SUM(CA81:CA105)</f>
        <v>0</v>
      </c>
      <c r="CB80" s="13">
        <f>SUM(CB81:CB105)</f>
        <v>0</v>
      </c>
      <c r="CC80" s="13">
        <f>SUM(CC81:CC105)</f>
        <v>0</v>
      </c>
      <c r="CD80" s="13">
        <f>SUM(CD81:CD105)</f>
        <v>0</v>
      </c>
      <c r="CE80" s="13">
        <f>SUM(CE81:CE105)</f>
        <v>0</v>
      </c>
      <c r="CF80" s="13">
        <f>SUM(CF81:CF105)</f>
        <v>0</v>
      </c>
      <c r="CG80" s="13">
        <f>SUM(CG81:CG105)</f>
        <v>0</v>
      </c>
      <c r="CH80" s="13">
        <f>SUM(CH81:CH105)</f>
        <v>0</v>
      </c>
      <c r="CI80" s="13">
        <f>SUM(CI81:CI105)</f>
        <v>0</v>
      </c>
      <c r="CJ80" s="13"/>
      <c r="CK80" s="53">
        <f t="shared" si="5"/>
        <v>86116.33875</v>
      </c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</row>
    <row r="81" spans="2:89" s="1" customFormat="1" ht="9.75">
      <c r="B81" s="54"/>
      <c r="C81" s="16"/>
      <c r="D81" s="16"/>
      <c r="E81" s="16"/>
      <c r="F81" s="16"/>
      <c r="G81" s="16"/>
      <c r="H81" s="16"/>
      <c r="I81" s="13"/>
      <c r="J81" s="13"/>
      <c r="K81" s="1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9">
        <f t="shared" si="4"/>
        <v>0</v>
      </c>
      <c r="AB81" s="13"/>
      <c r="AC81" s="13"/>
      <c r="AD81" s="13"/>
      <c r="AE81" s="13"/>
      <c r="AF81" s="13"/>
      <c r="AG81" s="13"/>
      <c r="AH81" s="13"/>
      <c r="AI81" s="13">
        <f>SUM(I81:AH81)-T81-AA81</f>
        <v>0</v>
      </c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53">
        <f t="shared" si="5"/>
        <v>0</v>
      </c>
    </row>
    <row r="82" spans="1:89" s="20" customFormat="1" ht="12.75">
      <c r="A82" s="36">
        <v>22357.6794</v>
      </c>
      <c r="B82" s="55" t="s">
        <v>294</v>
      </c>
      <c r="C82" s="56" t="s">
        <v>9</v>
      </c>
      <c r="D82" s="56" t="s">
        <v>10</v>
      </c>
      <c r="E82" s="18" t="s">
        <v>291</v>
      </c>
      <c r="F82" s="18" t="s">
        <v>292</v>
      </c>
      <c r="G82" s="18" t="s">
        <v>290</v>
      </c>
      <c r="H82" s="18" t="s">
        <v>293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f>SUM(U82:Z82)</f>
        <v>1876.308</v>
      </c>
      <c r="U82" s="19">
        <v>0</v>
      </c>
      <c r="V82" s="19">
        <v>0</v>
      </c>
      <c r="W82" s="19">
        <v>1876.308</v>
      </c>
      <c r="X82" s="19">
        <v>0</v>
      </c>
      <c r="Y82" s="19">
        <v>0</v>
      </c>
      <c r="Z82" s="19">
        <v>0</v>
      </c>
      <c r="AA82" s="19">
        <f t="shared" si="4"/>
        <v>5562.206</v>
      </c>
      <c r="AB82" s="19">
        <v>0</v>
      </c>
      <c r="AC82" s="19">
        <v>5562.206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3">
        <f>SUM(I82:AH82)-T82-AA82</f>
        <v>7438.514000000001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0</v>
      </c>
      <c r="CG82" s="19">
        <v>0</v>
      </c>
      <c r="CH82" s="19">
        <v>0</v>
      </c>
      <c r="CI82" s="19">
        <v>0</v>
      </c>
      <c r="CJ82" s="19"/>
      <c r="CK82" s="53">
        <f t="shared" si="5"/>
        <v>7438.514000000001</v>
      </c>
    </row>
    <row r="83" spans="1:89" s="20" customFormat="1" ht="12.75">
      <c r="A83" s="36">
        <v>7.066</v>
      </c>
      <c r="B83" s="55" t="s">
        <v>299</v>
      </c>
      <c r="C83" s="56" t="s">
        <v>9</v>
      </c>
      <c r="D83" s="56" t="s">
        <v>10</v>
      </c>
      <c r="E83" s="18" t="s">
        <v>296</v>
      </c>
      <c r="F83" s="18" t="s">
        <v>297</v>
      </c>
      <c r="G83" s="18" t="s">
        <v>295</v>
      </c>
      <c r="H83" s="18" t="s">
        <v>298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f>SUM(U83:Z83)</f>
        <v>4.337</v>
      </c>
      <c r="U83" s="19">
        <v>0</v>
      </c>
      <c r="V83" s="19">
        <v>4.337</v>
      </c>
      <c r="W83" s="19">
        <v>0</v>
      </c>
      <c r="X83" s="19">
        <v>0</v>
      </c>
      <c r="Y83" s="19">
        <v>0</v>
      </c>
      <c r="Z83" s="19">
        <v>0</v>
      </c>
      <c r="AA83" s="19">
        <f t="shared" si="4"/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3">
        <f>SUM(I83:AH83)-T83-AA83</f>
        <v>4.337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>
        <v>0</v>
      </c>
      <c r="CH83" s="19">
        <v>0</v>
      </c>
      <c r="CI83" s="19">
        <v>0</v>
      </c>
      <c r="CJ83" s="19"/>
      <c r="CK83" s="53">
        <f t="shared" si="5"/>
        <v>4.337</v>
      </c>
    </row>
    <row r="84" spans="1:89" s="20" customFormat="1" ht="18.75">
      <c r="A84" s="36">
        <v>7616.783</v>
      </c>
      <c r="B84" s="55" t="s">
        <v>304</v>
      </c>
      <c r="C84" s="56" t="s">
        <v>9</v>
      </c>
      <c r="D84" s="56" t="s">
        <v>10</v>
      </c>
      <c r="E84" s="18" t="s">
        <v>301</v>
      </c>
      <c r="F84" s="18" t="s">
        <v>302</v>
      </c>
      <c r="G84" s="18" t="s">
        <v>300</v>
      </c>
      <c r="H84" s="18" t="s">
        <v>303</v>
      </c>
      <c r="I84" s="19">
        <v>0</v>
      </c>
      <c r="J84" s="19">
        <v>0</v>
      </c>
      <c r="K84" s="19">
        <v>0</v>
      </c>
      <c r="L84" s="19">
        <v>9.072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f>SUM(U84:Z84)</f>
        <v>606.41</v>
      </c>
      <c r="U84" s="19">
        <v>606.41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f t="shared" si="4"/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3">
        <f>SUM(I84:AH84)-T84-AA84</f>
        <v>615.4819999999999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/>
      <c r="CK84" s="53">
        <f t="shared" si="5"/>
        <v>615.4819999999999</v>
      </c>
    </row>
    <row r="85" spans="1:89" s="20" customFormat="1" ht="12.75">
      <c r="A85" s="36">
        <v>858.8525</v>
      </c>
      <c r="B85" s="55" t="s">
        <v>309</v>
      </c>
      <c r="C85" s="56" t="s">
        <v>9</v>
      </c>
      <c r="D85" s="56" t="s">
        <v>10</v>
      </c>
      <c r="E85" s="18" t="s">
        <v>306</v>
      </c>
      <c r="F85" s="18" t="s">
        <v>307</v>
      </c>
      <c r="G85" s="18" t="s">
        <v>305</v>
      </c>
      <c r="H85" s="18" t="s">
        <v>308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164.835</v>
      </c>
      <c r="S85" s="19">
        <v>0</v>
      </c>
      <c r="T85" s="19">
        <f>SUM(U85:Z85)</f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f t="shared" si="4"/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3">
        <f>SUM(I85:AH85)-T85-AA85</f>
        <v>164.835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0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>
        <v>0</v>
      </c>
      <c r="CH85" s="19">
        <v>0</v>
      </c>
      <c r="CI85" s="19">
        <v>0</v>
      </c>
      <c r="CJ85" s="19"/>
      <c r="CK85" s="53">
        <f t="shared" si="5"/>
        <v>164.835</v>
      </c>
    </row>
    <row r="86" spans="1:89" s="20" customFormat="1" ht="12.75">
      <c r="A86" s="36">
        <v>14377.1901</v>
      </c>
      <c r="B86" s="55" t="s">
        <v>313</v>
      </c>
      <c r="C86" s="56" t="s">
        <v>9</v>
      </c>
      <c r="D86" s="56" t="s">
        <v>10</v>
      </c>
      <c r="E86" s="18" t="s">
        <v>311</v>
      </c>
      <c r="F86" s="18" t="s">
        <v>302</v>
      </c>
      <c r="G86" s="18" t="s">
        <v>310</v>
      </c>
      <c r="H86" s="18" t="s">
        <v>312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f>SUM(U86:Z86)</f>
        <v>2529.17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2529.17</v>
      </c>
      <c r="AA86" s="19">
        <f t="shared" si="4"/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3">
        <f>SUM(I86:AH86)-T86-AA86</f>
        <v>2529.17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0</v>
      </c>
      <c r="CI86" s="19">
        <v>0</v>
      </c>
      <c r="CJ86" s="19"/>
      <c r="CK86" s="53">
        <f t="shared" si="5"/>
        <v>2529.17</v>
      </c>
    </row>
    <row r="87" spans="1:89" s="20" customFormat="1" ht="18.75">
      <c r="A87" s="36">
        <v>230.793</v>
      </c>
      <c r="B87" s="55" t="s">
        <v>318</v>
      </c>
      <c r="C87" s="56" t="s">
        <v>9</v>
      </c>
      <c r="D87" s="56" t="s">
        <v>10</v>
      </c>
      <c r="E87" s="18" t="s">
        <v>315</v>
      </c>
      <c r="F87" s="18" t="s">
        <v>316</v>
      </c>
      <c r="G87" s="18" t="s">
        <v>314</v>
      </c>
      <c r="H87" s="18" t="s">
        <v>317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f>SUM(U87:Z87)</f>
        <v>14.383</v>
      </c>
      <c r="U87" s="19">
        <v>0</v>
      </c>
      <c r="V87" s="19">
        <v>14.383</v>
      </c>
      <c r="W87" s="19">
        <v>0</v>
      </c>
      <c r="X87" s="19">
        <v>0</v>
      </c>
      <c r="Y87" s="19">
        <v>0</v>
      </c>
      <c r="Z87" s="19">
        <v>0</v>
      </c>
      <c r="AA87" s="19">
        <f t="shared" si="4"/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3">
        <f>SUM(I87:AH87)-T87-AA87</f>
        <v>14.383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0</v>
      </c>
      <c r="BO87" s="19">
        <v>0</v>
      </c>
      <c r="BP87" s="19">
        <v>0</v>
      </c>
      <c r="BQ87" s="19">
        <v>0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0</v>
      </c>
      <c r="CG87" s="19">
        <v>0</v>
      </c>
      <c r="CH87" s="19">
        <v>0</v>
      </c>
      <c r="CI87" s="19">
        <v>0</v>
      </c>
      <c r="CJ87" s="19"/>
      <c r="CK87" s="53">
        <f t="shared" si="5"/>
        <v>14.383</v>
      </c>
    </row>
    <row r="88" spans="1:89" s="20" customFormat="1" ht="12.75">
      <c r="A88" s="36">
        <v>8.687</v>
      </c>
      <c r="B88" s="55" t="s">
        <v>322</v>
      </c>
      <c r="C88" s="56" t="s">
        <v>9</v>
      </c>
      <c r="D88" s="56" t="s">
        <v>10</v>
      </c>
      <c r="E88" s="18" t="s">
        <v>320</v>
      </c>
      <c r="F88" s="18" t="s">
        <v>297</v>
      </c>
      <c r="G88" s="18" t="s">
        <v>319</v>
      </c>
      <c r="H88" s="18" t="s">
        <v>321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f>SUM(U88:Z88)</f>
        <v>6.035</v>
      </c>
      <c r="U88" s="19">
        <v>0</v>
      </c>
      <c r="V88" s="19">
        <v>6.035</v>
      </c>
      <c r="W88" s="19">
        <v>0</v>
      </c>
      <c r="X88" s="19">
        <v>0</v>
      </c>
      <c r="Y88" s="19">
        <v>0</v>
      </c>
      <c r="Z88" s="19">
        <v>0</v>
      </c>
      <c r="AA88" s="19">
        <f t="shared" si="4"/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3">
        <f>SUM(I88:AH88)-T88-AA88</f>
        <v>6.035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0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0</v>
      </c>
      <c r="CI88" s="19">
        <v>0</v>
      </c>
      <c r="CJ88" s="19"/>
      <c r="CK88" s="53">
        <f t="shared" si="5"/>
        <v>6.035</v>
      </c>
    </row>
    <row r="89" spans="1:89" s="20" customFormat="1" ht="18.75">
      <c r="A89" s="36">
        <v>1500</v>
      </c>
      <c r="B89" s="55" t="s">
        <v>329</v>
      </c>
      <c r="C89" s="56" t="s">
        <v>9</v>
      </c>
      <c r="D89" s="56" t="s">
        <v>10</v>
      </c>
      <c r="E89" s="18" t="s">
        <v>326</v>
      </c>
      <c r="F89" s="18" t="s">
        <v>327</v>
      </c>
      <c r="G89" s="18" t="s">
        <v>325</v>
      </c>
      <c r="H89" s="18" t="s">
        <v>328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1500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f>SUM(U89:Z89)</f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f t="shared" si="4"/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3">
        <f>SUM(I89:AH89)-T89-AA89</f>
        <v>1500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>
        <v>0</v>
      </c>
      <c r="CH89" s="19">
        <v>0</v>
      </c>
      <c r="CI89" s="19">
        <v>0</v>
      </c>
      <c r="CJ89" s="19"/>
      <c r="CK89" s="53">
        <f t="shared" si="5"/>
        <v>1500</v>
      </c>
    </row>
    <row r="90" spans="1:89" s="20" customFormat="1" ht="18.75">
      <c r="A90" s="36">
        <v>1500</v>
      </c>
      <c r="B90" s="55" t="s">
        <v>334</v>
      </c>
      <c r="C90" s="56" t="s">
        <v>9</v>
      </c>
      <c r="D90" s="56" t="s">
        <v>10</v>
      </c>
      <c r="E90" s="18" t="s">
        <v>331</v>
      </c>
      <c r="F90" s="18" t="s">
        <v>332</v>
      </c>
      <c r="G90" s="18" t="s">
        <v>330</v>
      </c>
      <c r="H90" s="18" t="s">
        <v>333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1500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f>SUM(U90:Z90)</f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f t="shared" si="4"/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3">
        <f>SUM(I90:AH90)-T90-AA90</f>
        <v>1500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/>
      <c r="CK90" s="53">
        <f t="shared" si="5"/>
        <v>1500</v>
      </c>
    </row>
    <row r="91" spans="1:89" s="20" customFormat="1" ht="18.75">
      <c r="A91" s="36">
        <v>1500</v>
      </c>
      <c r="B91" s="55" t="s">
        <v>339</v>
      </c>
      <c r="C91" s="56" t="s">
        <v>9</v>
      </c>
      <c r="D91" s="56" t="s">
        <v>10</v>
      </c>
      <c r="E91" s="18" t="s">
        <v>336</v>
      </c>
      <c r="F91" s="18" t="s">
        <v>337</v>
      </c>
      <c r="G91" s="18" t="s">
        <v>335</v>
      </c>
      <c r="H91" s="18" t="s">
        <v>338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546.2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f>SUM(U91:Z91)</f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f t="shared" si="4"/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3">
        <f>SUM(I91:AH91)-T91-AA91</f>
        <v>546.2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/>
      <c r="CK91" s="53">
        <f t="shared" si="5"/>
        <v>546.2</v>
      </c>
    </row>
    <row r="92" spans="1:89" s="20" customFormat="1" ht="18.75">
      <c r="A92" s="36">
        <v>281.638</v>
      </c>
      <c r="B92" s="55" t="s">
        <v>343</v>
      </c>
      <c r="C92" s="56" t="s">
        <v>9</v>
      </c>
      <c r="D92" s="56" t="s">
        <v>10</v>
      </c>
      <c r="E92" s="18" t="s">
        <v>341</v>
      </c>
      <c r="F92" s="18" t="s">
        <v>292</v>
      </c>
      <c r="G92" s="18" t="s">
        <v>340</v>
      </c>
      <c r="H92" s="18" t="s">
        <v>342</v>
      </c>
      <c r="I92" s="19">
        <v>0</v>
      </c>
      <c r="J92" s="19">
        <v>0</v>
      </c>
      <c r="K92" s="19">
        <v>0</v>
      </c>
      <c r="L92" s="19">
        <v>48.382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f>SUM(U92:Z92)</f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f t="shared" si="4"/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3">
        <f>SUM(I92:AH92)-T92-AA92</f>
        <v>48.382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0</v>
      </c>
      <c r="CG92" s="19">
        <v>0</v>
      </c>
      <c r="CH92" s="19">
        <v>0</v>
      </c>
      <c r="CI92" s="19">
        <v>0</v>
      </c>
      <c r="CJ92" s="19"/>
      <c r="CK92" s="53">
        <f t="shared" si="5"/>
        <v>48.382</v>
      </c>
    </row>
    <row r="93" spans="1:89" s="20" customFormat="1" ht="12.75">
      <c r="A93" s="36">
        <v>20.194</v>
      </c>
      <c r="B93" s="55" t="s">
        <v>349</v>
      </c>
      <c r="C93" s="56" t="s">
        <v>9</v>
      </c>
      <c r="D93" s="56" t="s">
        <v>10</v>
      </c>
      <c r="E93" s="18" t="s">
        <v>347</v>
      </c>
      <c r="F93" s="18" t="s">
        <v>344</v>
      </c>
      <c r="G93" s="18" t="s">
        <v>346</v>
      </c>
      <c r="H93" s="18" t="s">
        <v>348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f>SUM(U93:Z93)</f>
        <v>17.923</v>
      </c>
      <c r="U93" s="19">
        <v>0</v>
      </c>
      <c r="V93" s="19">
        <v>17.923</v>
      </c>
      <c r="W93" s="19">
        <v>0</v>
      </c>
      <c r="X93" s="19">
        <v>0</v>
      </c>
      <c r="Y93" s="19">
        <v>0</v>
      </c>
      <c r="Z93" s="19">
        <v>0</v>
      </c>
      <c r="AA93" s="19">
        <f t="shared" si="4"/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3">
        <f>SUM(I93:AH93)-T93-AA93</f>
        <v>17.923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/>
      <c r="CK93" s="53">
        <f t="shared" si="5"/>
        <v>17.923</v>
      </c>
    </row>
    <row r="94" spans="1:89" s="20" customFormat="1" ht="18.75">
      <c r="A94" s="36">
        <v>2.09</v>
      </c>
      <c r="B94" s="55" t="s">
        <v>353</v>
      </c>
      <c r="C94" s="56" t="s">
        <v>9</v>
      </c>
      <c r="D94" s="56" t="s">
        <v>10</v>
      </c>
      <c r="E94" s="18" t="s">
        <v>351</v>
      </c>
      <c r="F94" s="18" t="s">
        <v>297</v>
      </c>
      <c r="G94" s="18" t="s">
        <v>350</v>
      </c>
      <c r="H94" s="18" t="s">
        <v>352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f>SUM(U94:Z94)</f>
        <v>2.09</v>
      </c>
      <c r="U94" s="19">
        <v>0</v>
      </c>
      <c r="V94" s="19">
        <v>2.09</v>
      </c>
      <c r="W94" s="19">
        <v>0</v>
      </c>
      <c r="X94" s="19">
        <v>0</v>
      </c>
      <c r="Y94" s="19">
        <v>0</v>
      </c>
      <c r="Z94" s="19">
        <v>0</v>
      </c>
      <c r="AA94" s="19">
        <f t="shared" si="4"/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3">
        <f>SUM(I94:AH94)-T94-AA94</f>
        <v>2.09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/>
      <c r="CK94" s="53">
        <f t="shared" si="5"/>
        <v>2.09</v>
      </c>
    </row>
    <row r="95" spans="1:89" s="20" customFormat="1" ht="18.75">
      <c r="A95" s="36">
        <v>95872.15261</v>
      </c>
      <c r="B95" s="55" t="s">
        <v>357</v>
      </c>
      <c r="C95" s="56" t="s">
        <v>9</v>
      </c>
      <c r="D95" s="56" t="s">
        <v>10</v>
      </c>
      <c r="E95" s="18" t="s">
        <v>355</v>
      </c>
      <c r="F95" s="18" t="s">
        <v>316</v>
      </c>
      <c r="G95" s="18" t="s">
        <v>354</v>
      </c>
      <c r="H95" s="18" t="s">
        <v>356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f>SUM(U95:Z95)</f>
        <v>7653.7</v>
      </c>
      <c r="U95" s="19">
        <v>0</v>
      </c>
      <c r="V95" s="19">
        <v>0</v>
      </c>
      <c r="W95" s="19">
        <v>0</v>
      </c>
      <c r="X95" s="19">
        <v>0</v>
      </c>
      <c r="Y95" s="19">
        <v>7653.7</v>
      </c>
      <c r="Z95" s="19">
        <v>0</v>
      </c>
      <c r="AA95" s="19">
        <f t="shared" si="4"/>
        <v>30212.903</v>
      </c>
      <c r="AB95" s="19">
        <v>0</v>
      </c>
      <c r="AC95" s="19">
        <v>30212.903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3">
        <f>SUM(I95:AH95)-T95-AA95</f>
        <v>37866.60300000001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0</v>
      </c>
      <c r="CG95" s="19">
        <v>0</v>
      </c>
      <c r="CH95" s="19">
        <v>0</v>
      </c>
      <c r="CI95" s="19">
        <v>0</v>
      </c>
      <c r="CJ95" s="19"/>
      <c r="CK95" s="53">
        <f t="shared" si="5"/>
        <v>37866.60300000001</v>
      </c>
    </row>
    <row r="96" spans="1:89" s="20" customFormat="1" ht="18.75">
      <c r="A96" s="36">
        <v>35895.64069</v>
      </c>
      <c r="B96" s="55" t="s">
        <v>361</v>
      </c>
      <c r="C96" s="56" t="s">
        <v>9</v>
      </c>
      <c r="D96" s="56" t="s">
        <v>10</v>
      </c>
      <c r="E96" s="18" t="s">
        <v>359</v>
      </c>
      <c r="F96" s="18" t="s">
        <v>345</v>
      </c>
      <c r="G96" s="18" t="s">
        <v>358</v>
      </c>
      <c r="H96" s="18" t="s">
        <v>360</v>
      </c>
      <c r="I96" s="19">
        <v>0</v>
      </c>
      <c r="J96" s="19">
        <v>0</v>
      </c>
      <c r="K96" s="19">
        <v>0</v>
      </c>
      <c r="L96" s="19">
        <v>0</v>
      </c>
      <c r="M96" s="19">
        <v>1240.8</v>
      </c>
      <c r="N96" s="19">
        <v>0</v>
      </c>
      <c r="O96" s="19">
        <v>0</v>
      </c>
      <c r="P96" s="19">
        <v>488.95464</v>
      </c>
      <c r="Q96" s="19">
        <v>0</v>
      </c>
      <c r="R96" s="19">
        <v>3700.4366</v>
      </c>
      <c r="S96" s="19">
        <v>0</v>
      </c>
      <c r="T96" s="19">
        <f>SUM(U96:Z96)</f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f t="shared" si="4"/>
        <v>51.607</v>
      </c>
      <c r="AB96" s="19">
        <v>0</v>
      </c>
      <c r="AC96" s="19">
        <v>0</v>
      </c>
      <c r="AD96" s="19">
        <v>0</v>
      </c>
      <c r="AE96" s="19">
        <v>51.607</v>
      </c>
      <c r="AF96" s="19">
        <v>0</v>
      </c>
      <c r="AG96" s="19">
        <v>0</v>
      </c>
      <c r="AH96" s="19">
        <v>0</v>
      </c>
      <c r="AI96" s="13">
        <f>SUM(I96:AH96)-T96-AA96</f>
        <v>5481.79824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C96" s="19">
        <v>0</v>
      </c>
      <c r="CD96" s="19">
        <v>0</v>
      </c>
      <c r="CE96" s="19">
        <v>0</v>
      </c>
      <c r="CF96" s="19">
        <v>0</v>
      </c>
      <c r="CG96" s="19">
        <v>0</v>
      </c>
      <c r="CH96" s="19">
        <v>0</v>
      </c>
      <c r="CI96" s="19">
        <v>0</v>
      </c>
      <c r="CJ96" s="19"/>
      <c r="CK96" s="53">
        <f t="shared" si="5"/>
        <v>5481.79824</v>
      </c>
    </row>
    <row r="97" spans="1:89" s="20" customFormat="1" ht="12.75">
      <c r="A97" s="36">
        <v>18806.7625</v>
      </c>
      <c r="B97" s="55" t="s">
        <v>366</v>
      </c>
      <c r="C97" s="56" t="s">
        <v>9</v>
      </c>
      <c r="D97" s="56" t="s">
        <v>10</v>
      </c>
      <c r="E97" s="18" t="s">
        <v>363</v>
      </c>
      <c r="F97" s="18" t="s">
        <v>364</v>
      </c>
      <c r="G97" s="18" t="s">
        <v>362</v>
      </c>
      <c r="H97" s="18" t="s">
        <v>365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f>SUM(U97:Z97)</f>
        <v>1110.902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1110.902</v>
      </c>
      <c r="AA97" s="19">
        <f t="shared" si="4"/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3">
        <f>SUM(I97:AH97)-T97-AA97</f>
        <v>1110.902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0</v>
      </c>
      <c r="CG97" s="19">
        <v>0</v>
      </c>
      <c r="CH97" s="19">
        <v>0</v>
      </c>
      <c r="CI97" s="19">
        <v>0</v>
      </c>
      <c r="CJ97" s="19"/>
      <c r="CK97" s="53">
        <f t="shared" si="5"/>
        <v>1110.902</v>
      </c>
    </row>
    <row r="98" spans="1:89" s="20" customFormat="1" ht="18.75">
      <c r="A98" s="36">
        <v>9737.5946</v>
      </c>
      <c r="B98" s="55" t="s">
        <v>370</v>
      </c>
      <c r="C98" s="56" t="s">
        <v>9</v>
      </c>
      <c r="D98" s="56" t="s">
        <v>10</v>
      </c>
      <c r="E98" s="18" t="s">
        <v>368</v>
      </c>
      <c r="F98" s="18" t="s">
        <v>324</v>
      </c>
      <c r="G98" s="18" t="s">
        <v>367</v>
      </c>
      <c r="H98" s="18" t="s">
        <v>369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2196.6456</v>
      </c>
      <c r="S98" s="19">
        <v>0</v>
      </c>
      <c r="T98" s="19">
        <f>SUM(U98:Z98)</f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f t="shared" si="4"/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3">
        <f>SUM(I98:AH98)-T98-AA98</f>
        <v>2196.6456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0</v>
      </c>
      <c r="CI98" s="19">
        <v>0</v>
      </c>
      <c r="CJ98" s="19"/>
      <c r="CK98" s="53">
        <f t="shared" si="5"/>
        <v>2196.6456</v>
      </c>
    </row>
    <row r="99" spans="1:89" s="20" customFormat="1" ht="12.75">
      <c r="A99" s="36">
        <v>15962.71372</v>
      </c>
      <c r="B99" s="55" t="s">
        <v>375</v>
      </c>
      <c r="C99" s="56" t="s">
        <v>9</v>
      </c>
      <c r="D99" s="56" t="s">
        <v>10</v>
      </c>
      <c r="E99" s="18" t="s">
        <v>372</v>
      </c>
      <c r="F99" s="18" t="s">
        <v>373</v>
      </c>
      <c r="G99" s="18" t="s">
        <v>371</v>
      </c>
      <c r="H99" s="18" t="s">
        <v>374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3821.76461</v>
      </c>
      <c r="R99" s="19">
        <v>0</v>
      </c>
      <c r="S99" s="19">
        <v>0</v>
      </c>
      <c r="T99" s="19">
        <f>SUM(U99:Z99)</f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f t="shared" si="4"/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3">
        <f>SUM(I99:AH99)-T99-AA99</f>
        <v>3821.76461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0</v>
      </c>
      <c r="CI99" s="19">
        <v>0</v>
      </c>
      <c r="CJ99" s="19"/>
      <c r="CK99" s="53">
        <f t="shared" si="5"/>
        <v>3821.76461</v>
      </c>
    </row>
    <row r="100" spans="1:89" s="20" customFormat="1" ht="18.75">
      <c r="A100" s="36">
        <v>39321.61315</v>
      </c>
      <c r="B100" s="55" t="s">
        <v>379</v>
      </c>
      <c r="C100" s="56" t="s">
        <v>9</v>
      </c>
      <c r="D100" s="56" t="s">
        <v>10</v>
      </c>
      <c r="E100" s="18" t="s">
        <v>377</v>
      </c>
      <c r="F100" s="18" t="s">
        <v>323</v>
      </c>
      <c r="G100" s="18" t="s">
        <v>376</v>
      </c>
      <c r="H100" s="18" t="s">
        <v>378</v>
      </c>
      <c r="I100" s="19">
        <v>100.33211</v>
      </c>
      <c r="J100" s="19">
        <v>0</v>
      </c>
      <c r="K100" s="19">
        <v>0</v>
      </c>
      <c r="L100" s="19">
        <v>0</v>
      </c>
      <c r="M100" s="19">
        <v>1596</v>
      </c>
      <c r="N100" s="19">
        <v>0</v>
      </c>
      <c r="O100" s="19">
        <v>0</v>
      </c>
      <c r="P100" s="19">
        <v>0</v>
      </c>
      <c r="Q100" s="19">
        <v>0</v>
      </c>
      <c r="R100" s="19">
        <v>4958.3774</v>
      </c>
      <c r="S100" s="19">
        <v>0</v>
      </c>
      <c r="T100" s="19">
        <f>SUM(U100:Z100)</f>
        <v>1228.132</v>
      </c>
      <c r="U100" s="19">
        <v>111.679</v>
      </c>
      <c r="V100" s="19">
        <v>0</v>
      </c>
      <c r="W100" s="19">
        <v>0</v>
      </c>
      <c r="X100" s="19">
        <v>1116.453</v>
      </c>
      <c r="Y100" s="19">
        <v>0</v>
      </c>
      <c r="Z100" s="19">
        <v>0</v>
      </c>
      <c r="AA100" s="19">
        <f t="shared" si="4"/>
        <v>2996.45</v>
      </c>
      <c r="AB100" s="19">
        <v>0</v>
      </c>
      <c r="AC100" s="19">
        <v>0</v>
      </c>
      <c r="AD100" s="19">
        <v>0</v>
      </c>
      <c r="AE100" s="19">
        <v>2996.45</v>
      </c>
      <c r="AF100" s="19">
        <v>0</v>
      </c>
      <c r="AG100" s="19">
        <v>0</v>
      </c>
      <c r="AH100" s="19">
        <v>0</v>
      </c>
      <c r="AI100" s="13">
        <f>SUM(I100:AH100)-T100-AA100</f>
        <v>10879.291510000003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C100" s="19">
        <v>0</v>
      </c>
      <c r="CD100" s="19">
        <v>0</v>
      </c>
      <c r="CE100" s="19">
        <v>0</v>
      </c>
      <c r="CF100" s="19">
        <v>0</v>
      </c>
      <c r="CG100" s="19">
        <v>0</v>
      </c>
      <c r="CH100" s="19">
        <v>0</v>
      </c>
      <c r="CI100" s="19">
        <v>0</v>
      </c>
      <c r="CJ100" s="19"/>
      <c r="CK100" s="53">
        <f t="shared" si="5"/>
        <v>10879.291510000003</v>
      </c>
    </row>
    <row r="101" spans="1:89" s="20" customFormat="1" ht="12.75">
      <c r="A101" s="36">
        <v>668.3</v>
      </c>
      <c r="B101" s="55" t="s">
        <v>383</v>
      </c>
      <c r="C101" s="56" t="s">
        <v>9</v>
      </c>
      <c r="D101" s="56" t="s">
        <v>10</v>
      </c>
      <c r="E101" s="18" t="s">
        <v>381</v>
      </c>
      <c r="F101" s="18" t="s">
        <v>292</v>
      </c>
      <c r="G101" s="18" t="s">
        <v>380</v>
      </c>
      <c r="H101" s="18" t="s">
        <v>382</v>
      </c>
      <c r="I101" s="19">
        <v>0</v>
      </c>
      <c r="J101" s="19">
        <v>27.217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f>SUM(U101:Z101)</f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f t="shared" si="4"/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3">
        <f>SUM(I101:AH101)-T101-AA101</f>
        <v>27.217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9">
        <v>0</v>
      </c>
      <c r="CH101" s="19">
        <v>0</v>
      </c>
      <c r="CI101" s="19">
        <v>0</v>
      </c>
      <c r="CJ101" s="19"/>
      <c r="CK101" s="53">
        <f t="shared" si="5"/>
        <v>27.217</v>
      </c>
    </row>
    <row r="102" spans="1:89" s="20" customFormat="1" ht="12.75">
      <c r="A102" s="36">
        <v>37163.41271</v>
      </c>
      <c r="B102" s="55" t="s">
        <v>387</v>
      </c>
      <c r="C102" s="56" t="s">
        <v>9</v>
      </c>
      <c r="D102" s="56" t="s">
        <v>10</v>
      </c>
      <c r="E102" s="18" t="s">
        <v>385</v>
      </c>
      <c r="F102" s="18" t="s">
        <v>307</v>
      </c>
      <c r="G102" s="18" t="s">
        <v>384</v>
      </c>
      <c r="H102" s="18" t="s">
        <v>386</v>
      </c>
      <c r="I102" s="19">
        <v>164.83118</v>
      </c>
      <c r="J102" s="19">
        <v>0</v>
      </c>
      <c r="K102" s="19">
        <v>0</v>
      </c>
      <c r="L102" s="19">
        <v>0</v>
      </c>
      <c r="M102" s="19">
        <v>1620</v>
      </c>
      <c r="N102" s="19">
        <v>0</v>
      </c>
      <c r="O102" s="19">
        <v>0</v>
      </c>
      <c r="P102" s="19">
        <v>0</v>
      </c>
      <c r="Q102" s="19">
        <v>0</v>
      </c>
      <c r="R102" s="19">
        <v>4811.3542</v>
      </c>
      <c r="S102" s="19">
        <v>0</v>
      </c>
      <c r="T102" s="19">
        <f>SUM(U102:Z102)</f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f t="shared" si="4"/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3">
        <f>SUM(I102:AH102)-T102-AA102</f>
        <v>6596.18538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C102" s="19">
        <v>0</v>
      </c>
      <c r="CD102" s="19">
        <v>0</v>
      </c>
      <c r="CE102" s="19">
        <v>0</v>
      </c>
      <c r="CF102" s="19">
        <v>0</v>
      </c>
      <c r="CG102" s="19">
        <v>0</v>
      </c>
      <c r="CH102" s="19">
        <v>0</v>
      </c>
      <c r="CI102" s="19">
        <v>0</v>
      </c>
      <c r="CJ102" s="19"/>
      <c r="CK102" s="53">
        <f t="shared" si="5"/>
        <v>6596.18538</v>
      </c>
    </row>
    <row r="103" spans="1:89" s="20" customFormat="1" ht="12.75">
      <c r="A103" s="36">
        <v>14727.65697</v>
      </c>
      <c r="B103" s="55" t="s">
        <v>391</v>
      </c>
      <c r="C103" s="56" t="s">
        <v>9</v>
      </c>
      <c r="D103" s="56" t="s">
        <v>10</v>
      </c>
      <c r="E103" s="18" t="s">
        <v>389</v>
      </c>
      <c r="F103" s="18" t="s">
        <v>344</v>
      </c>
      <c r="G103" s="18" t="s">
        <v>388</v>
      </c>
      <c r="H103" s="18" t="s">
        <v>390</v>
      </c>
      <c r="I103" s="19">
        <v>107.09461</v>
      </c>
      <c r="J103" s="19">
        <v>0</v>
      </c>
      <c r="K103" s="19">
        <v>903.147</v>
      </c>
      <c r="L103" s="19">
        <v>0</v>
      </c>
      <c r="M103" s="19">
        <v>622.865</v>
      </c>
      <c r="N103" s="19">
        <v>0</v>
      </c>
      <c r="O103" s="19">
        <v>0</v>
      </c>
      <c r="P103" s="19">
        <v>0</v>
      </c>
      <c r="Q103" s="19">
        <v>0</v>
      </c>
      <c r="R103" s="19">
        <v>2111.0128</v>
      </c>
      <c r="S103" s="19">
        <v>0</v>
      </c>
      <c r="T103" s="19">
        <f>SUM(U103:Z103)</f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f t="shared" si="4"/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3">
        <f>SUM(I103:AH103)-T103-AA103</f>
        <v>3744.1194100000002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0</v>
      </c>
      <c r="CG103" s="19">
        <v>0</v>
      </c>
      <c r="CH103" s="19">
        <v>0</v>
      </c>
      <c r="CI103" s="19">
        <v>0</v>
      </c>
      <c r="CJ103" s="19"/>
      <c r="CK103" s="53">
        <f t="shared" si="5"/>
        <v>3744.1194100000002</v>
      </c>
    </row>
    <row r="104" spans="1:89" s="20" customFormat="1" ht="18.75">
      <c r="A104" s="36">
        <v>6.014</v>
      </c>
      <c r="B104" s="55" t="s">
        <v>395</v>
      </c>
      <c r="C104" s="56" t="s">
        <v>9</v>
      </c>
      <c r="D104" s="56" t="s">
        <v>10</v>
      </c>
      <c r="E104" s="18" t="s">
        <v>393</v>
      </c>
      <c r="F104" s="18" t="s">
        <v>297</v>
      </c>
      <c r="G104" s="18" t="s">
        <v>392</v>
      </c>
      <c r="H104" s="18" t="s">
        <v>394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f>SUM(U104:Z104)</f>
        <v>4.461</v>
      </c>
      <c r="U104" s="19">
        <v>0</v>
      </c>
      <c r="V104" s="19">
        <v>4.461</v>
      </c>
      <c r="W104" s="19">
        <v>0</v>
      </c>
      <c r="X104" s="19">
        <v>0</v>
      </c>
      <c r="Y104" s="19">
        <v>0</v>
      </c>
      <c r="Z104" s="19">
        <v>0</v>
      </c>
      <c r="AA104" s="19">
        <f t="shared" si="4"/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3">
        <f>SUM(I104:AH104)-T104-AA104</f>
        <v>4.461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19">
        <v>0</v>
      </c>
      <c r="CH104" s="19">
        <v>0</v>
      </c>
      <c r="CI104" s="19">
        <v>0</v>
      </c>
      <c r="CJ104" s="19"/>
      <c r="CK104" s="53">
        <f t="shared" si="5"/>
        <v>4.461</v>
      </c>
    </row>
    <row r="105" spans="1:89" s="1" customFormat="1" ht="9.75">
      <c r="A105" s="6"/>
      <c r="B105" s="57"/>
      <c r="C105" s="12"/>
      <c r="D105" s="12"/>
      <c r="E105" s="12"/>
      <c r="F105" s="12"/>
      <c r="G105" s="12"/>
      <c r="H105" s="1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9">
        <f t="shared" si="4"/>
        <v>0</v>
      </c>
      <c r="AB105" s="15"/>
      <c r="AC105" s="15"/>
      <c r="AD105" s="15"/>
      <c r="AE105" s="15"/>
      <c r="AF105" s="15"/>
      <c r="AG105" s="15"/>
      <c r="AH105" s="15"/>
      <c r="AI105" s="13">
        <f>SUM(I105:AH105)-T105-AA105</f>
        <v>0</v>
      </c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53">
        <f aca="true" t="shared" si="6" ref="CK105:CK136">AI105+AJ105</f>
        <v>0</v>
      </c>
    </row>
    <row r="106" spans="2:131" s="1" customFormat="1" ht="9.75">
      <c r="B106" s="52" t="s">
        <v>508</v>
      </c>
      <c r="C106" s="17"/>
      <c r="D106" s="17"/>
      <c r="E106" s="16"/>
      <c r="F106" s="16"/>
      <c r="G106" s="16"/>
      <c r="H106" s="16"/>
      <c r="I106" s="13">
        <f>SUM(I107:I132)</f>
        <v>598.41039</v>
      </c>
      <c r="J106" s="13">
        <f>SUM(J107:J132)</f>
        <v>82.2</v>
      </c>
      <c r="K106" s="13">
        <f>SUM(K107:K132)</f>
        <v>6886.704</v>
      </c>
      <c r="L106" s="13">
        <f>SUM(L107:L132)</f>
        <v>1835.8229999999999</v>
      </c>
      <c r="M106" s="13">
        <f>SUM(M107:M132)</f>
        <v>10432.800000000001</v>
      </c>
      <c r="N106" s="13">
        <f>SUM(N107:N132)</f>
        <v>0</v>
      </c>
      <c r="O106" s="13">
        <f>SUM(O107:O132)</f>
        <v>0</v>
      </c>
      <c r="P106" s="13">
        <f>SUM(P107:P132)</f>
        <v>1377.94615</v>
      </c>
      <c r="Q106" s="13">
        <f>SUM(Q107:Q132)</f>
        <v>0</v>
      </c>
      <c r="R106" s="13">
        <f>SUM(R107:R132)</f>
        <v>31037.610200000003</v>
      </c>
      <c r="S106" s="13">
        <f>SUM(S107:S132)</f>
        <v>0</v>
      </c>
      <c r="T106" s="13">
        <f>SUM(T107:T132)</f>
        <v>15325.454000000003</v>
      </c>
      <c r="U106" s="13">
        <f>SUM(U107:U132)</f>
        <v>1574.6470000000004</v>
      </c>
      <c r="V106" s="13">
        <f>SUM(V107:V132)</f>
        <v>0</v>
      </c>
      <c r="W106" s="13">
        <f>SUM(W107:W132)</f>
        <v>5533.051</v>
      </c>
      <c r="X106" s="13">
        <f>SUM(X107:X132)</f>
        <v>5508.5470000000005</v>
      </c>
      <c r="Y106" s="13">
        <f>SUM(Y107:Y132)</f>
        <v>2709.2090000000003</v>
      </c>
      <c r="Z106" s="13">
        <f>SUM(Z107:Z132)</f>
        <v>0</v>
      </c>
      <c r="AA106" s="13">
        <f t="shared" si="4"/>
        <v>30829.042999999998</v>
      </c>
      <c r="AB106" s="13">
        <f>SUM(AB107:AB132)</f>
        <v>5393.0560000000005</v>
      </c>
      <c r="AC106" s="13">
        <f>SUM(AC107:AC132)</f>
        <v>14517.478000000001</v>
      </c>
      <c r="AD106" s="13">
        <f>SUM(AD107:AD132)</f>
        <v>0</v>
      </c>
      <c r="AE106" s="13">
        <f>SUM(AE107:AE132)</f>
        <v>10918.509</v>
      </c>
      <c r="AF106" s="13">
        <f>SUM(AF107:AF132)</f>
        <v>0</v>
      </c>
      <c r="AG106" s="13">
        <f>SUM(AG107:AG132)</f>
        <v>0</v>
      </c>
      <c r="AH106" s="13">
        <f>SUM(AH107:AH132)</f>
        <v>2579</v>
      </c>
      <c r="AI106" s="13">
        <f>SUM(I106:AH106)-T106-AA106</f>
        <v>100984.99073999998</v>
      </c>
      <c r="AJ106" s="13">
        <f>SUM(AJ107:AJ132)</f>
        <v>1176.7</v>
      </c>
      <c r="AK106" s="13">
        <f>SUM(AK107:AK132)</f>
        <v>0</v>
      </c>
      <c r="AL106" s="13">
        <f>SUM(AL107:AL132)</f>
        <v>0</v>
      </c>
      <c r="AM106" s="13">
        <f>SUM(AM107:AM132)</f>
        <v>0</v>
      </c>
      <c r="AN106" s="13">
        <f>SUM(AN107:AN132)</f>
        <v>0</v>
      </c>
      <c r="AO106" s="13">
        <f>SUM(AO107:AO132)</f>
        <v>0</v>
      </c>
      <c r="AP106" s="13">
        <f>SUM(AP107:AP132)</f>
        <v>0</v>
      </c>
      <c r="AQ106" s="13">
        <f>SUM(AQ107:AQ132)</f>
        <v>0</v>
      </c>
      <c r="AR106" s="13">
        <f>SUM(AR107:AR132)</f>
        <v>0</v>
      </c>
      <c r="AS106" s="13">
        <f>SUM(AS107:AS132)</f>
        <v>0</v>
      </c>
      <c r="AT106" s="13">
        <f>SUM(AT107:AT132)</f>
        <v>0</v>
      </c>
      <c r="AU106" s="13">
        <f>SUM(AU107:AU132)</f>
        <v>0</v>
      </c>
      <c r="AV106" s="13">
        <f>SUM(AV107:AV132)</f>
        <v>0</v>
      </c>
      <c r="AW106" s="13">
        <f>SUM(AW107:AW132)</f>
        <v>0</v>
      </c>
      <c r="AX106" s="13">
        <f>SUM(AX107:AX132)</f>
        <v>0</v>
      </c>
      <c r="AY106" s="13">
        <f>SUM(AY107:AY132)</f>
        <v>0</v>
      </c>
      <c r="AZ106" s="13">
        <f>SUM(AZ107:AZ132)</f>
        <v>0</v>
      </c>
      <c r="BA106" s="13">
        <f>SUM(BA107:BA132)</f>
        <v>0</v>
      </c>
      <c r="BB106" s="13">
        <f>SUM(BB107:BB132)</f>
        <v>0</v>
      </c>
      <c r="BC106" s="13">
        <f>SUM(BC107:BC132)</f>
        <v>0</v>
      </c>
      <c r="BD106" s="13">
        <f>SUM(BD107:BD132)</f>
        <v>0</v>
      </c>
      <c r="BE106" s="13">
        <f>SUM(BE107:BE132)</f>
        <v>0</v>
      </c>
      <c r="BF106" s="13">
        <f>SUM(BF107:BF132)</f>
        <v>0</v>
      </c>
      <c r="BG106" s="13">
        <f>SUM(BG107:BG132)</f>
        <v>0</v>
      </c>
      <c r="BH106" s="13">
        <f>SUM(BH107:BH132)</f>
        <v>0</v>
      </c>
      <c r="BI106" s="13">
        <f>SUM(BI107:BI132)</f>
        <v>0</v>
      </c>
      <c r="BJ106" s="13">
        <f>SUM(BJ107:BJ132)</f>
        <v>0</v>
      </c>
      <c r="BK106" s="13">
        <f>SUM(BK107:BK132)</f>
        <v>0</v>
      </c>
      <c r="BL106" s="13">
        <f>SUM(BL107:BL132)</f>
        <v>0</v>
      </c>
      <c r="BM106" s="13">
        <f>SUM(BM107:BM132)</f>
        <v>0</v>
      </c>
      <c r="BN106" s="13">
        <f>SUM(BN107:BN132)</f>
        <v>0</v>
      </c>
      <c r="BO106" s="13">
        <f>SUM(BO107:BO132)</f>
        <v>0</v>
      </c>
      <c r="BP106" s="13">
        <f>SUM(BP107:BP132)</f>
        <v>0</v>
      </c>
      <c r="BQ106" s="13">
        <f>SUM(BQ107:BQ132)</f>
        <v>0</v>
      </c>
      <c r="BR106" s="13">
        <f>SUM(BR107:BR132)</f>
        <v>0</v>
      </c>
      <c r="BS106" s="13">
        <f>SUM(BS107:BS132)</f>
        <v>0</v>
      </c>
      <c r="BT106" s="13">
        <f>SUM(BT107:BT132)</f>
        <v>0</v>
      </c>
      <c r="BU106" s="13">
        <f>SUM(BU107:BU132)</f>
        <v>0</v>
      </c>
      <c r="BV106" s="13">
        <f>SUM(BV107:BV132)</f>
        <v>0</v>
      </c>
      <c r="BW106" s="13">
        <f>SUM(BW107:BW132)</f>
        <v>0</v>
      </c>
      <c r="BX106" s="13">
        <f>SUM(BX107:BX132)</f>
        <v>0</v>
      </c>
      <c r="BY106" s="13">
        <f>SUM(BY107:BY132)</f>
        <v>0</v>
      </c>
      <c r="BZ106" s="13">
        <f>SUM(BZ107:BZ132)</f>
        <v>0</v>
      </c>
      <c r="CA106" s="13">
        <f>SUM(CA107:CA132)</f>
        <v>0</v>
      </c>
      <c r="CB106" s="13">
        <f>SUM(CB107:CB132)</f>
        <v>0</v>
      </c>
      <c r="CC106" s="13">
        <f>SUM(CC107:CC132)</f>
        <v>0</v>
      </c>
      <c r="CD106" s="13">
        <f>SUM(CD107:CD132)</f>
        <v>0</v>
      </c>
      <c r="CE106" s="13">
        <f>SUM(CE107:CE132)</f>
        <v>0</v>
      </c>
      <c r="CF106" s="13">
        <f>SUM(CF107:CF132)</f>
        <v>0</v>
      </c>
      <c r="CG106" s="13">
        <f>SUM(CG107:CG132)</f>
        <v>0</v>
      </c>
      <c r="CH106" s="13">
        <f>SUM(CH107:CH132)</f>
        <v>0</v>
      </c>
      <c r="CI106" s="13">
        <f>SUM(CI107:CI132)</f>
        <v>0</v>
      </c>
      <c r="CJ106" s="13"/>
      <c r="CK106" s="53">
        <f t="shared" si="6"/>
        <v>102161.69073999998</v>
      </c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</row>
    <row r="107" spans="2:89" s="1" customFormat="1" ht="9.75">
      <c r="B107" s="54"/>
      <c r="C107" s="16"/>
      <c r="D107" s="16"/>
      <c r="E107" s="16"/>
      <c r="F107" s="16"/>
      <c r="G107" s="16"/>
      <c r="H107" s="16"/>
      <c r="I107" s="13"/>
      <c r="J107" s="13"/>
      <c r="K107" s="14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9">
        <f aca="true" t="shared" si="7" ref="AA107:AA137">SUM(AB107:AE107)</f>
        <v>0</v>
      </c>
      <c r="AB107" s="13"/>
      <c r="AC107" s="13"/>
      <c r="AD107" s="13"/>
      <c r="AE107" s="13"/>
      <c r="AF107" s="13"/>
      <c r="AG107" s="13"/>
      <c r="AH107" s="13"/>
      <c r="AI107" s="13">
        <f>SUM(I107:AH107)-T107-AA107</f>
        <v>0</v>
      </c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53">
        <f t="shared" si="6"/>
        <v>0</v>
      </c>
    </row>
    <row r="108" spans="1:89" s="20" customFormat="1" ht="18.75">
      <c r="A108" s="36">
        <v>8654.1788</v>
      </c>
      <c r="B108" s="55" t="s">
        <v>401</v>
      </c>
      <c r="C108" s="56" t="s">
        <v>9</v>
      </c>
      <c r="D108" s="56" t="s">
        <v>10</v>
      </c>
      <c r="E108" s="18" t="s">
        <v>398</v>
      </c>
      <c r="F108" s="18" t="s">
        <v>399</v>
      </c>
      <c r="G108" s="18" t="s">
        <v>397</v>
      </c>
      <c r="H108" s="18" t="s">
        <v>400</v>
      </c>
      <c r="I108" s="19">
        <v>0</v>
      </c>
      <c r="J108" s="19">
        <v>0</v>
      </c>
      <c r="K108" s="19">
        <v>0</v>
      </c>
      <c r="L108" s="19">
        <v>0</v>
      </c>
      <c r="M108" s="19">
        <v>1036.8</v>
      </c>
      <c r="N108" s="19">
        <v>0</v>
      </c>
      <c r="O108" s="19">
        <v>0</v>
      </c>
      <c r="P108" s="19">
        <v>0</v>
      </c>
      <c r="Q108" s="19">
        <v>0</v>
      </c>
      <c r="R108" s="19">
        <v>1414.8578</v>
      </c>
      <c r="S108" s="19">
        <v>0</v>
      </c>
      <c r="T108" s="19">
        <f>SUM(U108:Z108)</f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f t="shared" si="7"/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3">
        <f>SUM(I108:AH108)-T108-AA108</f>
        <v>2451.6578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0</v>
      </c>
      <c r="CG108" s="19">
        <v>0</v>
      </c>
      <c r="CH108" s="19">
        <v>0</v>
      </c>
      <c r="CI108" s="19">
        <v>0</v>
      </c>
      <c r="CJ108" s="19"/>
      <c r="CK108" s="53">
        <f t="shared" si="6"/>
        <v>2451.6578</v>
      </c>
    </row>
    <row r="109" spans="1:89" s="20" customFormat="1" ht="18.75">
      <c r="A109" s="36">
        <v>92553.77157</v>
      </c>
      <c r="B109" s="55" t="s">
        <v>406</v>
      </c>
      <c r="C109" s="56" t="s">
        <v>9</v>
      </c>
      <c r="D109" s="56" t="s">
        <v>10</v>
      </c>
      <c r="E109" s="18" t="s">
        <v>403</v>
      </c>
      <c r="F109" s="18" t="s">
        <v>404</v>
      </c>
      <c r="G109" s="18" t="s">
        <v>402</v>
      </c>
      <c r="H109" s="18" t="s">
        <v>405</v>
      </c>
      <c r="I109" s="19">
        <v>581.4431</v>
      </c>
      <c r="J109" s="19">
        <v>10.356</v>
      </c>
      <c r="K109" s="19">
        <v>0</v>
      </c>
      <c r="L109" s="19">
        <v>0</v>
      </c>
      <c r="M109" s="19">
        <v>1848</v>
      </c>
      <c r="N109" s="19">
        <v>0</v>
      </c>
      <c r="O109" s="19">
        <v>0</v>
      </c>
      <c r="P109" s="19">
        <v>0</v>
      </c>
      <c r="Q109" s="19">
        <v>0</v>
      </c>
      <c r="R109" s="19">
        <v>6416.4142</v>
      </c>
      <c r="S109" s="19">
        <v>0</v>
      </c>
      <c r="T109" s="19">
        <f>SUM(U109:Z109)</f>
        <v>1029.5520000000001</v>
      </c>
      <c r="U109" s="19">
        <v>1021.464</v>
      </c>
      <c r="V109" s="19">
        <v>0</v>
      </c>
      <c r="W109" s="19">
        <v>0</v>
      </c>
      <c r="X109" s="19">
        <v>8.088</v>
      </c>
      <c r="Y109" s="19">
        <v>0</v>
      </c>
      <c r="Z109" s="19">
        <v>0</v>
      </c>
      <c r="AA109" s="19">
        <f t="shared" si="7"/>
        <v>777.2620000000001</v>
      </c>
      <c r="AB109" s="19">
        <v>125.253</v>
      </c>
      <c r="AC109" s="19">
        <v>0</v>
      </c>
      <c r="AD109" s="19">
        <v>0</v>
      </c>
      <c r="AE109" s="19">
        <v>652.009</v>
      </c>
      <c r="AF109" s="19">
        <v>0</v>
      </c>
      <c r="AG109" s="19">
        <v>0</v>
      </c>
      <c r="AH109" s="19">
        <v>0</v>
      </c>
      <c r="AI109" s="13">
        <f>SUM(I109:AH109)-T109-AA109</f>
        <v>10663.0273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0</v>
      </c>
      <c r="CE109" s="19">
        <v>0</v>
      </c>
      <c r="CF109" s="19">
        <v>0</v>
      </c>
      <c r="CG109" s="19">
        <v>0</v>
      </c>
      <c r="CH109" s="19">
        <v>0</v>
      </c>
      <c r="CI109" s="19">
        <v>0</v>
      </c>
      <c r="CJ109" s="19"/>
      <c r="CK109" s="53">
        <f t="shared" si="6"/>
        <v>10663.0273</v>
      </c>
    </row>
    <row r="110" spans="1:89" s="20" customFormat="1" ht="18.75">
      <c r="A110" s="36">
        <v>67715.486</v>
      </c>
      <c r="B110" s="55" t="s">
        <v>412</v>
      </c>
      <c r="C110" s="56" t="s">
        <v>9</v>
      </c>
      <c r="D110" s="56" t="s">
        <v>10</v>
      </c>
      <c r="E110" s="18" t="s">
        <v>409</v>
      </c>
      <c r="F110" s="18" t="s">
        <v>410</v>
      </c>
      <c r="G110" s="18" t="s">
        <v>408</v>
      </c>
      <c r="H110" s="18" t="s">
        <v>411</v>
      </c>
      <c r="I110" s="19">
        <v>0</v>
      </c>
      <c r="J110" s="19">
        <v>7.063</v>
      </c>
      <c r="K110" s="19">
        <v>0</v>
      </c>
      <c r="L110" s="19">
        <v>93.152</v>
      </c>
      <c r="M110" s="19">
        <v>2126.4</v>
      </c>
      <c r="N110" s="19">
        <v>0</v>
      </c>
      <c r="O110" s="19">
        <v>0</v>
      </c>
      <c r="P110" s="19">
        <v>0</v>
      </c>
      <c r="Q110" s="19">
        <v>0</v>
      </c>
      <c r="R110" s="19">
        <v>5296.957</v>
      </c>
      <c r="S110" s="19">
        <v>0</v>
      </c>
      <c r="T110" s="19">
        <f>SUM(U110:Z110)</f>
        <v>2365.4390000000003</v>
      </c>
      <c r="U110" s="19">
        <v>105.309</v>
      </c>
      <c r="V110" s="19">
        <v>0</v>
      </c>
      <c r="W110" s="19">
        <v>0</v>
      </c>
      <c r="X110" s="19">
        <v>2039.015</v>
      </c>
      <c r="Y110" s="19">
        <v>221.115</v>
      </c>
      <c r="Z110" s="19">
        <v>0</v>
      </c>
      <c r="AA110" s="19">
        <f t="shared" si="7"/>
        <v>3824.781</v>
      </c>
      <c r="AB110" s="19">
        <v>894.56</v>
      </c>
      <c r="AC110" s="19">
        <v>0</v>
      </c>
      <c r="AD110" s="19">
        <v>0</v>
      </c>
      <c r="AE110" s="19">
        <v>2930.221</v>
      </c>
      <c r="AF110" s="19">
        <v>0</v>
      </c>
      <c r="AG110" s="19">
        <v>0</v>
      </c>
      <c r="AH110" s="19">
        <v>0</v>
      </c>
      <c r="AI110" s="13">
        <f>SUM(I110:AH110)-T110-AA110</f>
        <v>13713.792000000005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C110" s="19">
        <v>0</v>
      </c>
      <c r="CD110" s="19">
        <v>0</v>
      </c>
      <c r="CE110" s="19">
        <v>0</v>
      </c>
      <c r="CF110" s="19">
        <v>0</v>
      </c>
      <c r="CG110" s="19">
        <v>0</v>
      </c>
      <c r="CH110" s="19">
        <v>0</v>
      </c>
      <c r="CI110" s="19">
        <v>0</v>
      </c>
      <c r="CJ110" s="19"/>
      <c r="CK110" s="53">
        <f t="shared" si="6"/>
        <v>13713.792000000005</v>
      </c>
    </row>
    <row r="111" spans="1:89" s="20" customFormat="1" ht="18.75">
      <c r="A111" s="36">
        <v>2735.072</v>
      </c>
      <c r="B111" s="55" t="s">
        <v>417</v>
      </c>
      <c r="C111" s="56" t="s">
        <v>9</v>
      </c>
      <c r="D111" s="56" t="s">
        <v>10</v>
      </c>
      <c r="E111" s="18" t="s">
        <v>414</v>
      </c>
      <c r="F111" s="18" t="s">
        <v>415</v>
      </c>
      <c r="G111" s="18" t="s">
        <v>413</v>
      </c>
      <c r="H111" s="18" t="s">
        <v>416</v>
      </c>
      <c r="I111" s="19">
        <v>0</v>
      </c>
      <c r="J111" s="19">
        <v>18.332</v>
      </c>
      <c r="K111" s="19">
        <v>0</v>
      </c>
      <c r="L111" s="19">
        <v>120.955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f>SUM(U111:Z111)</f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f t="shared" si="7"/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3">
        <f>SUM(I111:AH111)-T111-AA111</f>
        <v>139.287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0</v>
      </c>
      <c r="CG111" s="19">
        <v>0</v>
      </c>
      <c r="CH111" s="19">
        <v>0</v>
      </c>
      <c r="CI111" s="19">
        <v>0</v>
      </c>
      <c r="CJ111" s="19"/>
      <c r="CK111" s="53">
        <f t="shared" si="6"/>
        <v>139.287</v>
      </c>
    </row>
    <row r="112" spans="1:89" s="20" customFormat="1" ht="12.75">
      <c r="A112" s="36">
        <v>3274.83231</v>
      </c>
      <c r="B112" s="55" t="s">
        <v>422</v>
      </c>
      <c r="C112" s="56" t="s">
        <v>9</v>
      </c>
      <c r="D112" s="56" t="s">
        <v>10</v>
      </c>
      <c r="E112" s="18" t="s">
        <v>419</v>
      </c>
      <c r="F112" s="18" t="s">
        <v>420</v>
      </c>
      <c r="G112" s="18" t="s">
        <v>418</v>
      </c>
      <c r="H112" s="18" t="s">
        <v>421</v>
      </c>
      <c r="I112" s="19">
        <v>16.96729</v>
      </c>
      <c r="J112" s="19">
        <v>0</v>
      </c>
      <c r="K112" s="19">
        <v>520.341</v>
      </c>
      <c r="L112" s="19">
        <v>0</v>
      </c>
      <c r="M112" s="19">
        <v>0</v>
      </c>
      <c r="N112" s="19">
        <v>0</v>
      </c>
      <c r="O112" s="19">
        <v>0</v>
      </c>
      <c r="P112" s="19">
        <v>1106.427</v>
      </c>
      <c r="Q112" s="19">
        <v>0</v>
      </c>
      <c r="R112" s="19">
        <v>0</v>
      </c>
      <c r="S112" s="19">
        <v>0</v>
      </c>
      <c r="T112" s="19">
        <f>SUM(U112:Z112)</f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f t="shared" si="7"/>
        <v>796.407</v>
      </c>
      <c r="AB112" s="19">
        <v>0</v>
      </c>
      <c r="AC112" s="19">
        <v>796.407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3">
        <f>SUM(I112:AH112)-T112-AA112</f>
        <v>2440.1422900000002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C112" s="19">
        <v>0</v>
      </c>
      <c r="CD112" s="19">
        <v>0</v>
      </c>
      <c r="CE112" s="19">
        <v>0</v>
      </c>
      <c r="CF112" s="19">
        <v>0</v>
      </c>
      <c r="CG112" s="19">
        <v>0</v>
      </c>
      <c r="CH112" s="19">
        <v>0</v>
      </c>
      <c r="CI112" s="19">
        <v>0</v>
      </c>
      <c r="CJ112" s="19"/>
      <c r="CK112" s="53">
        <f t="shared" si="6"/>
        <v>2440.1422900000002</v>
      </c>
    </row>
    <row r="113" spans="1:89" s="20" customFormat="1" ht="18.75">
      <c r="A113" s="36">
        <v>10236.424</v>
      </c>
      <c r="B113" s="55" t="s">
        <v>427</v>
      </c>
      <c r="C113" s="56" t="s">
        <v>9</v>
      </c>
      <c r="D113" s="56" t="s">
        <v>10</v>
      </c>
      <c r="E113" s="18" t="s">
        <v>424</v>
      </c>
      <c r="F113" s="18" t="s">
        <v>425</v>
      </c>
      <c r="G113" s="18" t="s">
        <v>423</v>
      </c>
      <c r="H113" s="18" t="s">
        <v>426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f>SUM(U113:Z113)</f>
        <v>5533.051</v>
      </c>
      <c r="U113" s="19">
        <v>0</v>
      </c>
      <c r="V113" s="19">
        <v>0</v>
      </c>
      <c r="W113" s="19">
        <v>5533.051</v>
      </c>
      <c r="X113" s="19">
        <v>0</v>
      </c>
      <c r="Y113" s="19">
        <v>0</v>
      </c>
      <c r="Z113" s="19">
        <v>0</v>
      </c>
      <c r="AA113" s="19">
        <f t="shared" si="7"/>
        <v>758.445</v>
      </c>
      <c r="AB113" s="19">
        <v>758.445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3">
        <f>SUM(I113:AH113)-T113-AA113</f>
        <v>6291.496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C113" s="19">
        <v>0</v>
      </c>
      <c r="CD113" s="19">
        <v>0</v>
      </c>
      <c r="CE113" s="19">
        <v>0</v>
      </c>
      <c r="CF113" s="19">
        <v>0</v>
      </c>
      <c r="CG113" s="19">
        <v>0</v>
      </c>
      <c r="CH113" s="19">
        <v>0</v>
      </c>
      <c r="CI113" s="19">
        <v>0</v>
      </c>
      <c r="CJ113" s="19"/>
      <c r="CK113" s="53">
        <f t="shared" si="6"/>
        <v>6291.496</v>
      </c>
    </row>
    <row r="114" spans="1:89" s="20" customFormat="1" ht="18.75">
      <c r="A114" s="36">
        <v>41916.95653</v>
      </c>
      <c r="B114" s="55" t="s">
        <v>431</v>
      </c>
      <c r="C114" s="56" t="s">
        <v>9</v>
      </c>
      <c r="D114" s="56" t="s">
        <v>10</v>
      </c>
      <c r="E114" s="18" t="s">
        <v>429</v>
      </c>
      <c r="F114" s="18" t="s">
        <v>425</v>
      </c>
      <c r="G114" s="18" t="s">
        <v>428</v>
      </c>
      <c r="H114" s="18" t="s">
        <v>430</v>
      </c>
      <c r="I114" s="19">
        <v>0</v>
      </c>
      <c r="J114" s="19">
        <v>0</v>
      </c>
      <c r="K114" s="19">
        <v>0</v>
      </c>
      <c r="L114" s="19">
        <v>55.073</v>
      </c>
      <c r="M114" s="19">
        <v>1548</v>
      </c>
      <c r="N114" s="19">
        <v>0</v>
      </c>
      <c r="O114" s="19">
        <v>0</v>
      </c>
      <c r="P114" s="19">
        <v>271.51915</v>
      </c>
      <c r="Q114" s="19">
        <v>0</v>
      </c>
      <c r="R114" s="19">
        <v>5076.3124</v>
      </c>
      <c r="S114" s="19">
        <v>0</v>
      </c>
      <c r="T114" s="19">
        <f>SUM(U114:Z114)</f>
        <v>323.59</v>
      </c>
      <c r="U114" s="19">
        <v>0</v>
      </c>
      <c r="V114" s="19">
        <v>0</v>
      </c>
      <c r="W114" s="19">
        <v>0</v>
      </c>
      <c r="X114" s="19">
        <v>323.59</v>
      </c>
      <c r="Y114" s="19">
        <v>0</v>
      </c>
      <c r="Z114" s="19">
        <v>0</v>
      </c>
      <c r="AA114" s="19">
        <f t="shared" si="7"/>
        <v>849.5450000000001</v>
      </c>
      <c r="AB114" s="19">
        <v>581.812</v>
      </c>
      <c r="AC114" s="19">
        <v>0</v>
      </c>
      <c r="AD114" s="19">
        <v>0</v>
      </c>
      <c r="AE114" s="19">
        <v>267.733</v>
      </c>
      <c r="AF114" s="19">
        <v>0</v>
      </c>
      <c r="AG114" s="19">
        <v>0</v>
      </c>
      <c r="AH114" s="19">
        <v>0</v>
      </c>
      <c r="AI114" s="13">
        <f>SUM(I114:AH114)-T114-AA114</f>
        <v>8124.039550000001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0</v>
      </c>
      <c r="CD114" s="19">
        <v>0</v>
      </c>
      <c r="CE114" s="19">
        <v>0</v>
      </c>
      <c r="CF114" s="19">
        <v>0</v>
      </c>
      <c r="CG114" s="19">
        <v>0</v>
      </c>
      <c r="CH114" s="19">
        <v>0</v>
      </c>
      <c r="CI114" s="19">
        <v>0</v>
      </c>
      <c r="CJ114" s="19"/>
      <c r="CK114" s="53">
        <f t="shared" si="6"/>
        <v>8124.039550000001</v>
      </c>
    </row>
    <row r="115" spans="1:89" s="20" customFormat="1" ht="12.75">
      <c r="A115" s="36">
        <v>9202.555</v>
      </c>
      <c r="B115" s="55" t="s">
        <v>436</v>
      </c>
      <c r="C115" s="56" t="s">
        <v>9</v>
      </c>
      <c r="D115" s="56" t="s">
        <v>10</v>
      </c>
      <c r="E115" s="18" t="s">
        <v>433</v>
      </c>
      <c r="F115" s="18" t="s">
        <v>434</v>
      </c>
      <c r="G115" s="18" t="s">
        <v>432</v>
      </c>
      <c r="H115" s="18" t="s">
        <v>435</v>
      </c>
      <c r="I115" s="19">
        <v>0</v>
      </c>
      <c r="J115" s="19">
        <v>0</v>
      </c>
      <c r="K115" s="19">
        <v>0</v>
      </c>
      <c r="L115" s="19">
        <v>487.179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1077.144</v>
      </c>
      <c r="S115" s="19">
        <v>0</v>
      </c>
      <c r="T115" s="19">
        <f>SUM(U115:Z115)</f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f t="shared" si="7"/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3">
        <f>SUM(I115:AH115)-T115-AA115</f>
        <v>1564.3229999999999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C115" s="19">
        <v>0</v>
      </c>
      <c r="CD115" s="19">
        <v>0</v>
      </c>
      <c r="CE115" s="19">
        <v>0</v>
      </c>
      <c r="CF115" s="19">
        <v>0</v>
      </c>
      <c r="CG115" s="19">
        <v>0</v>
      </c>
      <c r="CH115" s="19">
        <v>0</v>
      </c>
      <c r="CI115" s="19">
        <v>0</v>
      </c>
      <c r="CJ115" s="19"/>
      <c r="CK115" s="53">
        <f t="shared" si="6"/>
        <v>1564.3229999999999</v>
      </c>
    </row>
    <row r="116" spans="1:89" s="20" customFormat="1" ht="18.75">
      <c r="A116" s="36">
        <v>8159.19238</v>
      </c>
      <c r="B116" s="55" t="s">
        <v>441</v>
      </c>
      <c r="C116" s="56" t="s">
        <v>9</v>
      </c>
      <c r="D116" s="56" t="s">
        <v>10</v>
      </c>
      <c r="E116" s="18" t="s">
        <v>438</v>
      </c>
      <c r="F116" s="18" t="s">
        <v>439</v>
      </c>
      <c r="G116" s="18" t="s">
        <v>437</v>
      </c>
      <c r="H116" s="18" t="s">
        <v>440</v>
      </c>
      <c r="I116" s="19">
        <v>0</v>
      </c>
      <c r="J116" s="19">
        <v>0</v>
      </c>
      <c r="K116" s="19">
        <v>2285.61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1246.9628</v>
      </c>
      <c r="S116" s="19">
        <v>0</v>
      </c>
      <c r="T116" s="19">
        <f>SUM(U116:Z116)</f>
        <v>807.958</v>
      </c>
      <c r="U116" s="19">
        <v>47.727</v>
      </c>
      <c r="V116" s="19">
        <v>0</v>
      </c>
      <c r="W116" s="19">
        <v>0</v>
      </c>
      <c r="X116" s="19">
        <v>760.231</v>
      </c>
      <c r="Y116" s="19">
        <v>0</v>
      </c>
      <c r="Z116" s="19">
        <v>0</v>
      </c>
      <c r="AA116" s="19">
        <f t="shared" si="7"/>
        <v>366.955</v>
      </c>
      <c r="AB116" s="19">
        <v>0</v>
      </c>
      <c r="AC116" s="19">
        <v>0</v>
      </c>
      <c r="AD116" s="19">
        <v>0</v>
      </c>
      <c r="AE116" s="19">
        <v>366.955</v>
      </c>
      <c r="AF116" s="19">
        <v>0</v>
      </c>
      <c r="AG116" s="19">
        <v>0</v>
      </c>
      <c r="AH116" s="19">
        <v>0</v>
      </c>
      <c r="AI116" s="13">
        <f>SUM(I116:AH116)-T116-AA116</f>
        <v>4707.4857999999995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0</v>
      </c>
      <c r="CE116" s="19">
        <v>0</v>
      </c>
      <c r="CF116" s="19">
        <v>0</v>
      </c>
      <c r="CG116" s="19">
        <v>0</v>
      </c>
      <c r="CH116" s="19">
        <v>0</v>
      </c>
      <c r="CI116" s="19">
        <v>0</v>
      </c>
      <c r="CJ116" s="19"/>
      <c r="CK116" s="53">
        <f t="shared" si="6"/>
        <v>4707.4857999999995</v>
      </c>
    </row>
    <row r="117" spans="1:89" s="20" customFormat="1" ht="18.75">
      <c r="A117" s="36">
        <v>36315.0586</v>
      </c>
      <c r="B117" s="55" t="s">
        <v>445</v>
      </c>
      <c r="C117" s="56" t="s">
        <v>9</v>
      </c>
      <c r="D117" s="56" t="s">
        <v>10</v>
      </c>
      <c r="E117" s="18" t="s">
        <v>443</v>
      </c>
      <c r="F117" s="18" t="s">
        <v>404</v>
      </c>
      <c r="G117" s="18" t="s">
        <v>442</v>
      </c>
      <c r="H117" s="18" t="s">
        <v>444</v>
      </c>
      <c r="I117" s="19">
        <v>0</v>
      </c>
      <c r="J117" s="19">
        <v>0</v>
      </c>
      <c r="K117" s="19">
        <v>0</v>
      </c>
      <c r="L117" s="19">
        <v>0</v>
      </c>
      <c r="M117" s="19">
        <v>1396.8</v>
      </c>
      <c r="N117" s="19">
        <v>0</v>
      </c>
      <c r="O117" s="19">
        <v>0</v>
      </c>
      <c r="P117" s="19">
        <v>0</v>
      </c>
      <c r="Q117" s="19">
        <v>0</v>
      </c>
      <c r="R117" s="19">
        <v>3062.8526</v>
      </c>
      <c r="S117" s="19">
        <v>0</v>
      </c>
      <c r="T117" s="19">
        <f>SUM(U117:Z117)</f>
        <v>1446.2</v>
      </c>
      <c r="U117" s="19">
        <v>314.882</v>
      </c>
      <c r="V117" s="19">
        <v>0</v>
      </c>
      <c r="W117" s="19">
        <v>0</v>
      </c>
      <c r="X117" s="19">
        <v>1131.318</v>
      </c>
      <c r="Y117" s="19">
        <v>0</v>
      </c>
      <c r="Z117" s="19">
        <v>0</v>
      </c>
      <c r="AA117" s="19">
        <f t="shared" si="7"/>
        <v>2741.4359999999997</v>
      </c>
      <c r="AB117" s="19">
        <v>1611.327</v>
      </c>
      <c r="AC117" s="19">
        <v>0</v>
      </c>
      <c r="AD117" s="19">
        <v>0</v>
      </c>
      <c r="AE117" s="19">
        <v>1130.109</v>
      </c>
      <c r="AF117" s="19">
        <v>0</v>
      </c>
      <c r="AG117" s="19">
        <v>0</v>
      </c>
      <c r="AH117" s="19">
        <v>0</v>
      </c>
      <c r="AI117" s="13">
        <f>SUM(I117:AH117)-T117-AA117</f>
        <v>8647.2886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0</v>
      </c>
      <c r="CG117" s="19">
        <v>0</v>
      </c>
      <c r="CH117" s="19">
        <v>0</v>
      </c>
      <c r="CI117" s="19">
        <v>0</v>
      </c>
      <c r="CJ117" s="19"/>
      <c r="CK117" s="53">
        <f t="shared" si="6"/>
        <v>8647.2886</v>
      </c>
    </row>
    <row r="118" spans="1:89" s="20" customFormat="1" ht="18.75">
      <c r="A118" s="36">
        <v>25871.9252</v>
      </c>
      <c r="B118" s="55" t="s">
        <v>449</v>
      </c>
      <c r="C118" s="56" t="s">
        <v>9</v>
      </c>
      <c r="D118" s="56" t="s">
        <v>10</v>
      </c>
      <c r="E118" s="18" t="s">
        <v>447</v>
      </c>
      <c r="F118" s="18" t="s">
        <v>410</v>
      </c>
      <c r="G118" s="18" t="s">
        <v>446</v>
      </c>
      <c r="H118" s="18" t="s">
        <v>448</v>
      </c>
      <c r="I118" s="19">
        <v>0</v>
      </c>
      <c r="J118" s="19">
        <v>0</v>
      </c>
      <c r="K118" s="19">
        <v>0</v>
      </c>
      <c r="L118" s="19">
        <v>1.512</v>
      </c>
      <c r="M118" s="19">
        <v>1339.2</v>
      </c>
      <c r="N118" s="19">
        <v>0</v>
      </c>
      <c r="O118" s="19">
        <v>0</v>
      </c>
      <c r="P118" s="19">
        <v>0</v>
      </c>
      <c r="Q118" s="19">
        <v>0</v>
      </c>
      <c r="R118" s="19">
        <v>2568.7102</v>
      </c>
      <c r="S118" s="19">
        <v>0</v>
      </c>
      <c r="T118" s="19">
        <f>SUM(U118:Z118)</f>
        <v>1331.5700000000002</v>
      </c>
      <c r="U118" s="19">
        <v>85.265</v>
      </c>
      <c r="V118" s="19">
        <v>0</v>
      </c>
      <c r="W118" s="19">
        <v>0</v>
      </c>
      <c r="X118" s="19">
        <v>1246.305</v>
      </c>
      <c r="Y118" s="19">
        <v>0</v>
      </c>
      <c r="Z118" s="19">
        <v>0</v>
      </c>
      <c r="AA118" s="19">
        <f t="shared" si="7"/>
        <v>4861.142</v>
      </c>
      <c r="AB118" s="19">
        <v>603.464</v>
      </c>
      <c r="AC118" s="19">
        <v>0</v>
      </c>
      <c r="AD118" s="19">
        <v>0</v>
      </c>
      <c r="AE118" s="19">
        <v>4257.678</v>
      </c>
      <c r="AF118" s="19">
        <v>0</v>
      </c>
      <c r="AG118" s="19">
        <v>0</v>
      </c>
      <c r="AH118" s="19">
        <v>0</v>
      </c>
      <c r="AI118" s="13">
        <f>SUM(I118:AH118)-T118-AA118</f>
        <v>10102.1342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9">
        <v>0</v>
      </c>
      <c r="CH118" s="19">
        <v>0</v>
      </c>
      <c r="CI118" s="19">
        <v>0</v>
      </c>
      <c r="CJ118" s="19"/>
      <c r="CK118" s="53">
        <f t="shared" si="6"/>
        <v>10102.1342</v>
      </c>
    </row>
    <row r="119" spans="1:89" s="20" customFormat="1" ht="18.75">
      <c r="A119" s="36">
        <v>239.52</v>
      </c>
      <c r="B119" s="55" t="s">
        <v>453</v>
      </c>
      <c r="C119" s="56" t="s">
        <v>9</v>
      </c>
      <c r="D119" s="56" t="s">
        <v>10</v>
      </c>
      <c r="E119" s="18" t="s">
        <v>451</v>
      </c>
      <c r="F119" s="18" t="s">
        <v>425</v>
      </c>
      <c r="G119" s="18" t="s">
        <v>450</v>
      </c>
      <c r="H119" s="18" t="s">
        <v>452</v>
      </c>
      <c r="I119" s="19">
        <v>0</v>
      </c>
      <c r="J119" s="19">
        <v>0</v>
      </c>
      <c r="K119" s="19">
        <v>239.52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f>SUM(U119:Z119)</f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f t="shared" si="7"/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3">
        <f>SUM(I119:AH119)-T119-AA119</f>
        <v>239.52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0</v>
      </c>
      <c r="CG119" s="19">
        <v>0</v>
      </c>
      <c r="CH119" s="19">
        <v>0</v>
      </c>
      <c r="CI119" s="19">
        <v>0</v>
      </c>
      <c r="CJ119" s="19"/>
      <c r="CK119" s="53">
        <f t="shared" si="6"/>
        <v>239.52</v>
      </c>
    </row>
    <row r="120" spans="1:89" s="20" customFormat="1" ht="18.75">
      <c r="A120" s="36">
        <v>120.001</v>
      </c>
      <c r="B120" s="55" t="s">
        <v>458</v>
      </c>
      <c r="C120" s="56" t="s">
        <v>9</v>
      </c>
      <c r="D120" s="56" t="s">
        <v>10</v>
      </c>
      <c r="E120" s="18" t="s">
        <v>455</v>
      </c>
      <c r="F120" s="18" t="s">
        <v>456</v>
      </c>
      <c r="G120" s="18" t="s">
        <v>454</v>
      </c>
      <c r="H120" s="18" t="s">
        <v>457</v>
      </c>
      <c r="I120" s="19">
        <v>0</v>
      </c>
      <c r="J120" s="19">
        <v>2.031</v>
      </c>
      <c r="K120" s="19">
        <v>0</v>
      </c>
      <c r="L120" s="19">
        <v>6.048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f>SUM(U120:Z120)</f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f t="shared" si="7"/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3">
        <f>SUM(I120:AH120)-T120-AA120</f>
        <v>8.079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C120" s="19">
        <v>0</v>
      </c>
      <c r="CD120" s="19">
        <v>0</v>
      </c>
      <c r="CE120" s="19">
        <v>0</v>
      </c>
      <c r="CF120" s="19">
        <v>0</v>
      </c>
      <c r="CG120" s="19">
        <v>0</v>
      </c>
      <c r="CH120" s="19">
        <v>0</v>
      </c>
      <c r="CI120" s="19">
        <v>0</v>
      </c>
      <c r="CJ120" s="19"/>
      <c r="CK120" s="53">
        <f t="shared" si="6"/>
        <v>8.079</v>
      </c>
    </row>
    <row r="121" spans="1:89" s="20" customFormat="1" ht="12.75">
      <c r="A121" s="36">
        <v>214.9</v>
      </c>
      <c r="B121" s="55" t="s">
        <v>463</v>
      </c>
      <c r="C121" s="56" t="s">
        <v>9</v>
      </c>
      <c r="D121" s="56" t="s">
        <v>10</v>
      </c>
      <c r="E121" s="18" t="s">
        <v>461</v>
      </c>
      <c r="F121" s="18" t="s">
        <v>434</v>
      </c>
      <c r="G121" s="18" t="s">
        <v>460</v>
      </c>
      <c r="H121" s="18" t="s">
        <v>462</v>
      </c>
      <c r="I121" s="19">
        <v>0</v>
      </c>
      <c r="J121" s="19">
        <v>0</v>
      </c>
      <c r="K121" s="19">
        <v>49.9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f>SUM(U121:Z121)</f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f t="shared" si="7"/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3">
        <f>SUM(I121:AH121)-T121-AA121</f>
        <v>49.9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9">
        <v>0</v>
      </c>
      <c r="CH121" s="19">
        <v>0</v>
      </c>
      <c r="CI121" s="19">
        <v>0</v>
      </c>
      <c r="CJ121" s="19"/>
      <c r="CK121" s="53">
        <f t="shared" si="6"/>
        <v>49.9</v>
      </c>
    </row>
    <row r="122" spans="1:89" s="20" customFormat="1" ht="12.75">
      <c r="A122" s="36">
        <v>398.718</v>
      </c>
      <c r="B122" s="55" t="s">
        <v>468</v>
      </c>
      <c r="C122" s="56" t="s">
        <v>9</v>
      </c>
      <c r="D122" s="56" t="s">
        <v>10</v>
      </c>
      <c r="E122" s="18" t="s">
        <v>465</v>
      </c>
      <c r="F122" s="18" t="s">
        <v>466</v>
      </c>
      <c r="G122" s="18" t="s">
        <v>464</v>
      </c>
      <c r="H122" s="18" t="s">
        <v>467</v>
      </c>
      <c r="I122" s="19">
        <v>0</v>
      </c>
      <c r="J122" s="19">
        <v>0</v>
      </c>
      <c r="K122" s="19">
        <v>38.718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f>SUM(U122:Z122)</f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f t="shared" si="7"/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3">
        <f>SUM(I122:AH122)-T122-AA122</f>
        <v>38.718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C122" s="19">
        <v>0</v>
      </c>
      <c r="CD122" s="19">
        <v>0</v>
      </c>
      <c r="CE122" s="19">
        <v>0</v>
      </c>
      <c r="CF122" s="19">
        <v>0</v>
      </c>
      <c r="CG122" s="19">
        <v>0</v>
      </c>
      <c r="CH122" s="19">
        <v>0</v>
      </c>
      <c r="CI122" s="19">
        <v>0</v>
      </c>
      <c r="CJ122" s="19"/>
      <c r="CK122" s="53">
        <f t="shared" si="6"/>
        <v>38.718</v>
      </c>
    </row>
    <row r="123" spans="1:89" s="20" customFormat="1" ht="12.75">
      <c r="A123" s="36">
        <v>743.888</v>
      </c>
      <c r="B123" s="55" t="s">
        <v>473</v>
      </c>
      <c r="C123" s="56" t="s">
        <v>9</v>
      </c>
      <c r="D123" s="56" t="s">
        <v>10</v>
      </c>
      <c r="E123" s="18" t="s">
        <v>470</v>
      </c>
      <c r="F123" s="18" t="s">
        <v>471</v>
      </c>
      <c r="G123" s="18" t="s">
        <v>469</v>
      </c>
      <c r="H123" s="18" t="s">
        <v>472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f>SUM(U123:Z123)</f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f t="shared" si="7"/>
        <v>599.081</v>
      </c>
      <c r="AB123" s="19">
        <v>599.081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3">
        <f>SUM(I123:AH123)-T123-AA123</f>
        <v>599.081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C123" s="19">
        <v>0</v>
      </c>
      <c r="CD123" s="19">
        <v>0</v>
      </c>
      <c r="CE123" s="19">
        <v>0</v>
      </c>
      <c r="CF123" s="19">
        <v>0</v>
      </c>
      <c r="CG123" s="19">
        <v>0</v>
      </c>
      <c r="CH123" s="19">
        <v>0</v>
      </c>
      <c r="CI123" s="19">
        <v>0</v>
      </c>
      <c r="CJ123" s="19"/>
      <c r="CK123" s="53">
        <f t="shared" si="6"/>
        <v>599.081</v>
      </c>
    </row>
    <row r="124" spans="1:89" s="20" customFormat="1" ht="12.75">
      <c r="A124" s="36">
        <v>10138.594</v>
      </c>
      <c r="B124" s="55" t="s">
        <v>477</v>
      </c>
      <c r="C124" s="56" t="s">
        <v>9</v>
      </c>
      <c r="D124" s="56" t="s">
        <v>10</v>
      </c>
      <c r="E124" s="18" t="s">
        <v>475</v>
      </c>
      <c r="F124" s="18" t="s">
        <v>471</v>
      </c>
      <c r="G124" s="18" t="s">
        <v>474</v>
      </c>
      <c r="H124" s="18" t="s">
        <v>476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f>SUM(U124:Z124)</f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f t="shared" si="7"/>
        <v>8250.682</v>
      </c>
      <c r="AB124" s="19">
        <v>0</v>
      </c>
      <c r="AC124" s="19">
        <v>8250.682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3">
        <f>SUM(I124:AH124)-T124-AA124</f>
        <v>8250.682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C124" s="19">
        <v>0</v>
      </c>
      <c r="CD124" s="19">
        <v>0</v>
      </c>
      <c r="CE124" s="19">
        <v>0</v>
      </c>
      <c r="CF124" s="19">
        <v>0</v>
      </c>
      <c r="CG124" s="19">
        <v>0</v>
      </c>
      <c r="CH124" s="19">
        <v>0</v>
      </c>
      <c r="CI124" s="19">
        <v>0</v>
      </c>
      <c r="CJ124" s="19"/>
      <c r="CK124" s="53">
        <f t="shared" si="6"/>
        <v>8250.682</v>
      </c>
    </row>
    <row r="125" spans="1:89" s="20" customFormat="1" ht="18.75">
      <c r="A125" s="36">
        <v>37276.06558</v>
      </c>
      <c r="B125" s="55" t="s">
        <v>481</v>
      </c>
      <c r="C125" s="56" t="s">
        <v>9</v>
      </c>
      <c r="D125" s="56" t="s">
        <v>10</v>
      </c>
      <c r="E125" s="18" t="s">
        <v>479</v>
      </c>
      <c r="F125" s="18" t="s">
        <v>404</v>
      </c>
      <c r="G125" s="18" t="s">
        <v>478</v>
      </c>
      <c r="H125" s="18" t="s">
        <v>480</v>
      </c>
      <c r="I125" s="19">
        <v>0</v>
      </c>
      <c r="J125" s="19">
        <v>0</v>
      </c>
      <c r="K125" s="19">
        <v>1058.513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f>SUM(U125:Z125)</f>
        <v>2437.003</v>
      </c>
      <c r="U125" s="19">
        <v>0</v>
      </c>
      <c r="V125" s="19">
        <v>0</v>
      </c>
      <c r="W125" s="19">
        <v>0</v>
      </c>
      <c r="X125" s="19">
        <v>0</v>
      </c>
      <c r="Y125" s="19">
        <v>2437.003</v>
      </c>
      <c r="Z125" s="19">
        <v>0</v>
      </c>
      <c r="AA125" s="19">
        <f t="shared" si="7"/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3">
        <f>SUM(I125:AH125)-T125-AA125</f>
        <v>3495.516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C125" s="19">
        <v>0</v>
      </c>
      <c r="CD125" s="19">
        <v>0</v>
      </c>
      <c r="CE125" s="19">
        <v>0</v>
      </c>
      <c r="CF125" s="19">
        <v>0</v>
      </c>
      <c r="CG125" s="19">
        <v>0</v>
      </c>
      <c r="CH125" s="19">
        <v>0</v>
      </c>
      <c r="CI125" s="19">
        <v>0</v>
      </c>
      <c r="CJ125" s="19"/>
      <c r="CK125" s="53">
        <f t="shared" si="6"/>
        <v>3495.516</v>
      </c>
    </row>
    <row r="126" spans="1:89" s="20" customFormat="1" ht="18.75">
      <c r="A126" s="36">
        <v>19081.19436</v>
      </c>
      <c r="B126" s="55" t="s">
        <v>485</v>
      </c>
      <c r="C126" s="56" t="s">
        <v>9</v>
      </c>
      <c r="D126" s="56" t="s">
        <v>10</v>
      </c>
      <c r="E126" s="18" t="s">
        <v>483</v>
      </c>
      <c r="F126" s="18" t="s">
        <v>404</v>
      </c>
      <c r="G126" s="18" t="s">
        <v>482</v>
      </c>
      <c r="H126" s="18" t="s">
        <v>484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f>SUM(U126:Z126)</f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f t="shared" si="7"/>
        <v>2014.352</v>
      </c>
      <c r="AB126" s="19">
        <v>0</v>
      </c>
      <c r="AC126" s="19">
        <v>2014.352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3">
        <f>SUM(I126:AH126)-T126-AA126</f>
        <v>2014.352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C126" s="19">
        <v>0</v>
      </c>
      <c r="CD126" s="19">
        <v>0</v>
      </c>
      <c r="CE126" s="19">
        <v>0</v>
      </c>
      <c r="CF126" s="19">
        <v>0</v>
      </c>
      <c r="CG126" s="19">
        <v>0</v>
      </c>
      <c r="CH126" s="19">
        <v>0</v>
      </c>
      <c r="CI126" s="19">
        <v>0</v>
      </c>
      <c r="CJ126" s="19"/>
      <c r="CK126" s="53">
        <f t="shared" si="6"/>
        <v>2014.352</v>
      </c>
    </row>
    <row r="127" spans="1:89" s="20" customFormat="1" ht="18.75">
      <c r="A127" s="36">
        <v>8619.11345</v>
      </c>
      <c r="B127" s="55" t="s">
        <v>489</v>
      </c>
      <c r="C127" s="56" t="s">
        <v>9</v>
      </c>
      <c r="D127" s="56" t="s">
        <v>10</v>
      </c>
      <c r="E127" s="18" t="s">
        <v>487</v>
      </c>
      <c r="F127" s="18" t="s">
        <v>404</v>
      </c>
      <c r="G127" s="18" t="s">
        <v>486</v>
      </c>
      <c r="H127" s="18" t="s">
        <v>488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f>SUM(U127:Z127)</f>
        <v>51.091</v>
      </c>
      <c r="U127" s="19">
        <v>0</v>
      </c>
      <c r="V127" s="19">
        <v>0</v>
      </c>
      <c r="W127" s="19">
        <v>0</v>
      </c>
      <c r="X127" s="19">
        <v>0</v>
      </c>
      <c r="Y127" s="19">
        <v>51.091</v>
      </c>
      <c r="Z127" s="19">
        <v>0</v>
      </c>
      <c r="AA127" s="19">
        <f t="shared" si="7"/>
        <v>3456.037</v>
      </c>
      <c r="AB127" s="19">
        <v>0</v>
      </c>
      <c r="AC127" s="19">
        <v>3456.037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3">
        <f>SUM(I127:AH127)-T127-AA127</f>
        <v>3507.1279999999992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C127" s="19">
        <v>0</v>
      </c>
      <c r="CD127" s="19">
        <v>0</v>
      </c>
      <c r="CE127" s="19">
        <v>0</v>
      </c>
      <c r="CF127" s="19">
        <v>0</v>
      </c>
      <c r="CG127" s="19">
        <v>0</v>
      </c>
      <c r="CH127" s="19">
        <v>0</v>
      </c>
      <c r="CI127" s="19">
        <v>0</v>
      </c>
      <c r="CJ127" s="19"/>
      <c r="CK127" s="53">
        <f t="shared" si="6"/>
        <v>3507.1279999999992</v>
      </c>
    </row>
    <row r="128" spans="1:89" s="20" customFormat="1" ht="18.75">
      <c r="A128" s="36">
        <v>906.53</v>
      </c>
      <c r="B128" s="55" t="s">
        <v>494</v>
      </c>
      <c r="C128" s="56" t="s">
        <v>9</v>
      </c>
      <c r="D128" s="56" t="s">
        <v>10</v>
      </c>
      <c r="E128" s="18" t="s">
        <v>491</v>
      </c>
      <c r="F128" s="18" t="s">
        <v>492</v>
      </c>
      <c r="G128" s="18" t="s">
        <v>490</v>
      </c>
      <c r="H128" s="18" t="s">
        <v>493</v>
      </c>
      <c r="I128" s="19">
        <v>0</v>
      </c>
      <c r="J128" s="19">
        <v>0</v>
      </c>
      <c r="K128" s="19">
        <v>0</v>
      </c>
      <c r="L128" s="19">
        <v>371.661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f>SUM(U128:Z128)</f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f t="shared" si="7"/>
        <v>28.631</v>
      </c>
      <c r="AB128" s="19">
        <v>28.631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3">
        <f>SUM(I128:AH128)-T128-AA128</f>
        <v>400.29200000000003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C128" s="19">
        <v>0</v>
      </c>
      <c r="CD128" s="19">
        <v>0</v>
      </c>
      <c r="CE128" s="19">
        <v>0</v>
      </c>
      <c r="CF128" s="19">
        <v>0</v>
      </c>
      <c r="CG128" s="19">
        <v>0</v>
      </c>
      <c r="CH128" s="19">
        <v>0</v>
      </c>
      <c r="CI128" s="19">
        <v>0</v>
      </c>
      <c r="CJ128" s="19"/>
      <c r="CK128" s="53">
        <f t="shared" si="6"/>
        <v>400.29200000000003</v>
      </c>
    </row>
    <row r="129" spans="1:89" s="20" customFormat="1" ht="12.75">
      <c r="A129" s="36">
        <v>11577.363</v>
      </c>
      <c r="B129" s="55" t="s">
        <v>498</v>
      </c>
      <c r="C129" s="56" t="s">
        <v>9</v>
      </c>
      <c r="D129" s="56" t="s">
        <v>10</v>
      </c>
      <c r="E129" s="18" t="s">
        <v>496</v>
      </c>
      <c r="F129" s="18" t="s">
        <v>415</v>
      </c>
      <c r="G129" s="18" t="s">
        <v>495</v>
      </c>
      <c r="H129" s="18" t="s">
        <v>497</v>
      </c>
      <c r="I129" s="19">
        <v>0</v>
      </c>
      <c r="J129" s="19">
        <v>0</v>
      </c>
      <c r="K129" s="19">
        <v>2694.102</v>
      </c>
      <c r="L129" s="19">
        <v>700.243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1980.684</v>
      </c>
      <c r="S129" s="19">
        <v>0</v>
      </c>
      <c r="T129" s="19">
        <f>SUM(U129:Z129)</f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f t="shared" si="7"/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3">
        <f>SUM(I129:AH129)-T129-AA129</f>
        <v>5375.0289999999995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C129" s="19">
        <v>0</v>
      </c>
      <c r="CD129" s="19">
        <v>0</v>
      </c>
      <c r="CE129" s="19">
        <v>0</v>
      </c>
      <c r="CF129" s="19">
        <v>0</v>
      </c>
      <c r="CG129" s="19">
        <v>0</v>
      </c>
      <c r="CH129" s="19">
        <v>0</v>
      </c>
      <c r="CI129" s="19">
        <v>0</v>
      </c>
      <c r="CJ129" s="19"/>
      <c r="CK129" s="53">
        <f t="shared" si="6"/>
        <v>5375.0289999999995</v>
      </c>
    </row>
    <row r="130" spans="1:89" s="20" customFormat="1" ht="12.75">
      <c r="A130" s="36">
        <v>46703.7112</v>
      </c>
      <c r="B130" s="55" t="s">
        <v>503</v>
      </c>
      <c r="C130" s="56" t="s">
        <v>9</v>
      </c>
      <c r="D130" s="56" t="s">
        <v>10</v>
      </c>
      <c r="E130" s="18" t="s">
        <v>500</v>
      </c>
      <c r="F130" s="18" t="s">
        <v>501</v>
      </c>
      <c r="G130" s="18" t="s">
        <v>499</v>
      </c>
      <c r="H130" s="18" t="s">
        <v>502</v>
      </c>
      <c r="I130" s="19">
        <v>0</v>
      </c>
      <c r="J130" s="19">
        <v>44.418</v>
      </c>
      <c r="K130" s="19">
        <v>0</v>
      </c>
      <c r="L130" s="19">
        <v>0</v>
      </c>
      <c r="M130" s="19">
        <v>1137.6</v>
      </c>
      <c r="N130" s="19">
        <v>0</v>
      </c>
      <c r="O130" s="19">
        <v>0</v>
      </c>
      <c r="P130" s="19">
        <v>0</v>
      </c>
      <c r="Q130" s="19">
        <v>0</v>
      </c>
      <c r="R130" s="19">
        <v>2896.7152</v>
      </c>
      <c r="S130" s="19">
        <v>0</v>
      </c>
      <c r="T130" s="19">
        <f>SUM(U130:Z130)</f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f t="shared" si="7"/>
        <v>1504.287</v>
      </c>
      <c r="AB130" s="19">
        <v>190.483</v>
      </c>
      <c r="AC130" s="19">
        <v>0</v>
      </c>
      <c r="AD130" s="19">
        <v>0</v>
      </c>
      <c r="AE130" s="19">
        <v>1313.804</v>
      </c>
      <c r="AF130" s="19">
        <v>0</v>
      </c>
      <c r="AG130" s="19">
        <v>0</v>
      </c>
      <c r="AH130" s="19">
        <v>2579</v>
      </c>
      <c r="AI130" s="13">
        <f>SUM(I130:AH130)-T130-AA130</f>
        <v>8162.020199999999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9">
        <v>0</v>
      </c>
      <c r="CH130" s="19">
        <v>0</v>
      </c>
      <c r="CI130" s="19">
        <v>0</v>
      </c>
      <c r="CJ130" s="19"/>
      <c r="CK130" s="53">
        <f t="shared" si="6"/>
        <v>8162.020199999999</v>
      </c>
    </row>
    <row r="131" spans="1:89" s="20" customFormat="1" ht="28.5">
      <c r="A131" s="36">
        <v>1176.7</v>
      </c>
      <c r="B131" s="55" t="s">
        <v>507</v>
      </c>
      <c r="C131" s="56" t="s">
        <v>9</v>
      </c>
      <c r="D131" s="56" t="s">
        <v>10</v>
      </c>
      <c r="E131" s="18" t="s">
        <v>505</v>
      </c>
      <c r="F131" s="18" t="s">
        <v>407</v>
      </c>
      <c r="G131" s="18" t="s">
        <v>504</v>
      </c>
      <c r="H131" s="18" t="s">
        <v>506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f>SUM(U131:Z131)</f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f t="shared" si="7"/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3">
        <f>SUM(I131:AH131)-T131-AA131</f>
        <v>0</v>
      </c>
      <c r="AJ131" s="19">
        <v>1176.7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C131" s="19">
        <v>0</v>
      </c>
      <c r="CD131" s="19">
        <v>0</v>
      </c>
      <c r="CE131" s="19">
        <v>0</v>
      </c>
      <c r="CF131" s="19">
        <v>0</v>
      </c>
      <c r="CG131" s="19">
        <v>0</v>
      </c>
      <c r="CH131" s="19">
        <v>0</v>
      </c>
      <c r="CI131" s="19">
        <v>0</v>
      </c>
      <c r="CJ131" s="19"/>
      <c r="CK131" s="53">
        <f t="shared" si="6"/>
        <v>1176.7</v>
      </c>
    </row>
    <row r="132" spans="1:89" s="1" customFormat="1" ht="9.75">
      <c r="A132" s="6"/>
      <c r="B132" s="57"/>
      <c r="C132" s="12"/>
      <c r="D132" s="12"/>
      <c r="E132" s="12"/>
      <c r="F132" s="12"/>
      <c r="G132" s="12"/>
      <c r="H132" s="12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9">
        <f t="shared" si="7"/>
        <v>0</v>
      </c>
      <c r="AB132" s="15"/>
      <c r="AC132" s="15"/>
      <c r="AD132" s="15"/>
      <c r="AE132" s="15"/>
      <c r="AF132" s="15"/>
      <c r="AG132" s="15"/>
      <c r="AH132" s="15"/>
      <c r="AI132" s="13">
        <f>SUM(I132:AH132)-T132-AA132</f>
        <v>0</v>
      </c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53">
        <f t="shared" si="6"/>
        <v>0</v>
      </c>
    </row>
    <row r="133" spans="2:131" s="1" customFormat="1" ht="9.75">
      <c r="B133" s="52" t="s">
        <v>544</v>
      </c>
      <c r="C133" s="17"/>
      <c r="D133" s="17"/>
      <c r="E133" s="16"/>
      <c r="F133" s="16"/>
      <c r="G133" s="16"/>
      <c r="H133" s="16"/>
      <c r="I133" s="13">
        <f>SUM(I134:I142)</f>
        <v>91.26471</v>
      </c>
      <c r="J133" s="13">
        <f>SUM(J134:J142)</f>
        <v>17.657</v>
      </c>
      <c r="K133" s="13">
        <f>SUM(K134:K142)</f>
        <v>209.109</v>
      </c>
      <c r="L133" s="13">
        <f>SUM(L134:L142)</f>
        <v>341.026</v>
      </c>
      <c r="M133" s="13">
        <f>SUM(M134:M142)</f>
        <v>5126.4</v>
      </c>
      <c r="N133" s="13">
        <f>SUM(N134:N142)</f>
        <v>4500</v>
      </c>
      <c r="O133" s="13">
        <f>SUM(O134:O142)</f>
        <v>0</v>
      </c>
      <c r="P133" s="13">
        <f>SUM(P134:P142)</f>
        <v>0</v>
      </c>
      <c r="Q133" s="13">
        <f>SUM(Q134:Q142)</f>
        <v>0</v>
      </c>
      <c r="R133" s="13">
        <f>SUM(R134:R142)</f>
        <v>17579.6694</v>
      </c>
      <c r="S133" s="13">
        <f>SUM(S134:S142)</f>
        <v>0</v>
      </c>
      <c r="T133" s="13">
        <f>SUM(T134:T142)</f>
        <v>0</v>
      </c>
      <c r="U133" s="13">
        <f>SUM(U134:U142)</f>
        <v>0</v>
      </c>
      <c r="V133" s="13">
        <f>SUM(V134:V142)</f>
        <v>0</v>
      </c>
      <c r="W133" s="13">
        <f>SUM(W134:W142)</f>
        <v>0</v>
      </c>
      <c r="X133" s="13">
        <f>SUM(X134:X142)</f>
        <v>0</v>
      </c>
      <c r="Y133" s="13">
        <f>SUM(Y134:Y142)</f>
        <v>0</v>
      </c>
      <c r="Z133" s="13">
        <f>SUM(Z134:Z142)</f>
        <v>0</v>
      </c>
      <c r="AA133" s="13">
        <f t="shared" si="7"/>
        <v>26876.341</v>
      </c>
      <c r="AB133" s="13">
        <f>SUM(AB134:AB142)</f>
        <v>713.6469999999999</v>
      </c>
      <c r="AC133" s="13">
        <f>SUM(AC134:AC142)</f>
        <v>0</v>
      </c>
      <c r="AD133" s="13">
        <f>SUM(AD134:AD142)</f>
        <v>0</v>
      </c>
      <c r="AE133" s="13">
        <f>SUM(AE134:AE142)</f>
        <v>26162.694</v>
      </c>
      <c r="AF133" s="13">
        <f>SUM(AF134:AF142)</f>
        <v>0</v>
      </c>
      <c r="AG133" s="13">
        <f>SUM(AG134:AG142)</f>
        <v>0</v>
      </c>
      <c r="AH133" s="13">
        <f>SUM(AH134:AH142)</f>
        <v>0</v>
      </c>
      <c r="AI133" s="13">
        <f>SUM(I133:AH133)-T133-AA133</f>
        <v>54741.46711</v>
      </c>
      <c r="AJ133" s="13">
        <f>SUM(AJ134:AJ142)</f>
        <v>0</v>
      </c>
      <c r="AK133" s="13">
        <f>SUM(AK134:AK142)</f>
        <v>0</v>
      </c>
      <c r="AL133" s="13">
        <f>SUM(AL134:AL142)</f>
        <v>0</v>
      </c>
      <c r="AM133" s="13">
        <f>SUM(AM134:AM142)</f>
        <v>0</v>
      </c>
      <c r="AN133" s="13">
        <f>SUM(AN134:AN142)</f>
        <v>0</v>
      </c>
      <c r="AO133" s="13">
        <f>SUM(AO134:AO142)</f>
        <v>0</v>
      </c>
      <c r="AP133" s="13">
        <f>SUM(AP134:AP142)</f>
        <v>0</v>
      </c>
      <c r="AQ133" s="13">
        <f>SUM(AQ134:AQ142)</f>
        <v>0</v>
      </c>
      <c r="AR133" s="13">
        <f>SUM(AR134:AR142)</f>
        <v>0</v>
      </c>
      <c r="AS133" s="13">
        <f>SUM(AS134:AS142)</f>
        <v>0</v>
      </c>
      <c r="AT133" s="13">
        <f>SUM(AT134:AT142)</f>
        <v>0</v>
      </c>
      <c r="AU133" s="13">
        <f>SUM(AU134:AU142)</f>
        <v>0</v>
      </c>
      <c r="AV133" s="13">
        <f>SUM(AV134:AV142)</f>
        <v>0</v>
      </c>
      <c r="AW133" s="13">
        <f>SUM(AW134:AW142)</f>
        <v>0</v>
      </c>
      <c r="AX133" s="13">
        <f>SUM(AX134:AX142)</f>
        <v>0</v>
      </c>
      <c r="AY133" s="13">
        <f>SUM(AY134:AY142)</f>
        <v>0</v>
      </c>
      <c r="AZ133" s="13">
        <f>SUM(AZ134:AZ142)</f>
        <v>0</v>
      </c>
      <c r="BA133" s="13">
        <f>SUM(BA134:BA142)</f>
        <v>0</v>
      </c>
      <c r="BB133" s="13">
        <f>SUM(BB134:BB142)</f>
        <v>0</v>
      </c>
      <c r="BC133" s="13">
        <f>SUM(BC134:BC142)</f>
        <v>0</v>
      </c>
      <c r="BD133" s="13">
        <f>SUM(BD134:BD142)</f>
        <v>0</v>
      </c>
      <c r="BE133" s="13">
        <f>SUM(BE134:BE142)</f>
        <v>0</v>
      </c>
      <c r="BF133" s="13">
        <f>SUM(BF134:BF142)</f>
        <v>0</v>
      </c>
      <c r="BG133" s="13">
        <f>SUM(BG134:BG142)</f>
        <v>0</v>
      </c>
      <c r="BH133" s="13">
        <f>SUM(BH134:BH142)</f>
        <v>0</v>
      </c>
      <c r="BI133" s="13">
        <f>SUM(BI134:BI142)</f>
        <v>0</v>
      </c>
      <c r="BJ133" s="13">
        <f>SUM(BJ134:BJ142)</f>
        <v>0</v>
      </c>
      <c r="BK133" s="13">
        <f>SUM(BK134:BK142)</f>
        <v>0</v>
      </c>
      <c r="BL133" s="13">
        <f>SUM(BL134:BL142)</f>
        <v>0</v>
      </c>
      <c r="BM133" s="13">
        <f>SUM(BM134:BM142)</f>
        <v>0</v>
      </c>
      <c r="BN133" s="13">
        <f>SUM(BN134:BN142)</f>
        <v>0</v>
      </c>
      <c r="BO133" s="13">
        <f>SUM(BO134:BO142)</f>
        <v>0</v>
      </c>
      <c r="BP133" s="13">
        <f>SUM(BP134:BP142)</f>
        <v>0</v>
      </c>
      <c r="BQ133" s="13">
        <f>SUM(BQ134:BQ142)</f>
        <v>0</v>
      </c>
      <c r="BR133" s="13">
        <f>SUM(BR134:BR142)</f>
        <v>0</v>
      </c>
      <c r="BS133" s="13">
        <f>SUM(BS134:BS142)</f>
        <v>0</v>
      </c>
      <c r="BT133" s="13">
        <f>SUM(BT134:BT142)</f>
        <v>0</v>
      </c>
      <c r="BU133" s="13">
        <f>SUM(BU134:BU142)</f>
        <v>0</v>
      </c>
      <c r="BV133" s="13">
        <f>SUM(BV134:BV142)</f>
        <v>0</v>
      </c>
      <c r="BW133" s="13">
        <f>SUM(BW134:BW142)</f>
        <v>0</v>
      </c>
      <c r="BX133" s="13">
        <f>SUM(BX134:BX142)</f>
        <v>0</v>
      </c>
      <c r="BY133" s="13">
        <f>SUM(BY134:BY142)</f>
        <v>0</v>
      </c>
      <c r="BZ133" s="13">
        <f>SUM(BZ134:BZ142)</f>
        <v>0</v>
      </c>
      <c r="CA133" s="13">
        <f>SUM(CA134:CA142)</f>
        <v>0</v>
      </c>
      <c r="CB133" s="13">
        <f>SUM(CB134:CB142)</f>
        <v>0</v>
      </c>
      <c r="CC133" s="13">
        <f>SUM(CC134:CC142)</f>
        <v>0</v>
      </c>
      <c r="CD133" s="13">
        <f>SUM(CD134:CD142)</f>
        <v>0</v>
      </c>
      <c r="CE133" s="13">
        <f>SUM(CE134:CE142)</f>
        <v>0</v>
      </c>
      <c r="CF133" s="13">
        <f>SUM(CF134:CF142)</f>
        <v>0</v>
      </c>
      <c r="CG133" s="13">
        <f>SUM(CG134:CG142)</f>
        <v>0</v>
      </c>
      <c r="CH133" s="13">
        <f>SUM(CH134:CH142)</f>
        <v>0</v>
      </c>
      <c r="CI133" s="13">
        <f>SUM(CI134:CI142)</f>
        <v>0</v>
      </c>
      <c r="CJ133" s="13"/>
      <c r="CK133" s="53">
        <f t="shared" si="6"/>
        <v>54741.46711</v>
      </c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</row>
    <row r="134" spans="2:89" s="1" customFormat="1" ht="9.75">
      <c r="B134" s="54"/>
      <c r="C134" s="16"/>
      <c r="D134" s="16"/>
      <c r="E134" s="16"/>
      <c r="F134" s="16"/>
      <c r="G134" s="16"/>
      <c r="H134" s="16"/>
      <c r="I134" s="13"/>
      <c r="J134" s="13"/>
      <c r="K134" s="14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9">
        <f t="shared" si="7"/>
        <v>0</v>
      </c>
      <c r="AB134" s="13"/>
      <c r="AC134" s="13"/>
      <c r="AD134" s="13"/>
      <c r="AE134" s="13"/>
      <c r="AF134" s="13"/>
      <c r="AG134" s="13"/>
      <c r="AH134" s="13"/>
      <c r="AI134" s="13">
        <f>SUM(I134:AH134)-T134-AA134</f>
        <v>0</v>
      </c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53">
        <f t="shared" si="6"/>
        <v>0</v>
      </c>
    </row>
    <row r="135" spans="1:89" s="20" customFormat="1" ht="12.75">
      <c r="A135" s="36">
        <v>41698.98212</v>
      </c>
      <c r="B135" s="55" t="s">
        <v>513</v>
      </c>
      <c r="C135" s="56" t="s">
        <v>9</v>
      </c>
      <c r="D135" s="56" t="s">
        <v>10</v>
      </c>
      <c r="E135" s="18" t="s">
        <v>510</v>
      </c>
      <c r="F135" s="18" t="s">
        <v>511</v>
      </c>
      <c r="G135" s="18" t="s">
        <v>509</v>
      </c>
      <c r="H135" s="18" t="s">
        <v>512</v>
      </c>
      <c r="I135" s="19">
        <v>91.26471</v>
      </c>
      <c r="J135" s="19">
        <v>0</v>
      </c>
      <c r="K135" s="19">
        <v>0</v>
      </c>
      <c r="L135" s="19">
        <v>0</v>
      </c>
      <c r="M135" s="19">
        <v>2412</v>
      </c>
      <c r="N135" s="19">
        <v>0</v>
      </c>
      <c r="O135" s="19">
        <v>0</v>
      </c>
      <c r="P135" s="19">
        <v>0</v>
      </c>
      <c r="Q135" s="19">
        <v>0</v>
      </c>
      <c r="R135" s="19">
        <v>7211.744</v>
      </c>
      <c r="S135" s="19">
        <v>0</v>
      </c>
      <c r="T135" s="19">
        <f>SUM(U135:Z135)</f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f t="shared" si="7"/>
        <v>312.964</v>
      </c>
      <c r="AB135" s="19">
        <v>312.964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3">
        <f>SUM(I135:AH135)-T135-AA135</f>
        <v>10027.97271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0</v>
      </c>
      <c r="CG135" s="19">
        <v>0</v>
      </c>
      <c r="CH135" s="19">
        <v>0</v>
      </c>
      <c r="CI135" s="19">
        <v>0</v>
      </c>
      <c r="CJ135" s="19"/>
      <c r="CK135" s="53">
        <f t="shared" si="6"/>
        <v>10027.97271</v>
      </c>
    </row>
    <row r="136" spans="1:89" s="20" customFormat="1" ht="18.75">
      <c r="A136" s="36">
        <v>92014.45414</v>
      </c>
      <c r="B136" s="55" t="s">
        <v>518</v>
      </c>
      <c r="C136" s="56" t="s">
        <v>9</v>
      </c>
      <c r="D136" s="56" t="s">
        <v>10</v>
      </c>
      <c r="E136" s="18" t="s">
        <v>515</v>
      </c>
      <c r="F136" s="18" t="s">
        <v>516</v>
      </c>
      <c r="G136" s="18" t="s">
        <v>514</v>
      </c>
      <c r="H136" s="18" t="s">
        <v>517</v>
      </c>
      <c r="I136" s="19">
        <v>0</v>
      </c>
      <c r="J136" s="19">
        <v>0</v>
      </c>
      <c r="K136" s="19">
        <v>0</v>
      </c>
      <c r="L136" s="19">
        <v>341.026</v>
      </c>
      <c r="M136" s="19">
        <v>2714.4</v>
      </c>
      <c r="N136" s="19">
        <v>0</v>
      </c>
      <c r="O136" s="19">
        <v>0</v>
      </c>
      <c r="P136" s="19">
        <v>0</v>
      </c>
      <c r="Q136" s="19">
        <v>0</v>
      </c>
      <c r="R136" s="19">
        <v>10367.9254</v>
      </c>
      <c r="S136" s="19">
        <v>0</v>
      </c>
      <c r="T136" s="19">
        <f>SUM(U136:Z136)</f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f t="shared" si="7"/>
        <v>26563.377</v>
      </c>
      <c r="AB136" s="19">
        <v>400.683</v>
      </c>
      <c r="AC136" s="19">
        <v>0</v>
      </c>
      <c r="AD136" s="19">
        <v>0</v>
      </c>
      <c r="AE136" s="19">
        <v>26162.694</v>
      </c>
      <c r="AF136" s="19">
        <v>0</v>
      </c>
      <c r="AG136" s="19">
        <v>0</v>
      </c>
      <c r="AH136" s="19">
        <v>0</v>
      </c>
      <c r="AI136" s="13">
        <f>SUM(I136:AH136)-T136-AA136</f>
        <v>39986.7284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0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0</v>
      </c>
      <c r="CG136" s="19">
        <v>0</v>
      </c>
      <c r="CH136" s="19">
        <v>0</v>
      </c>
      <c r="CI136" s="19">
        <v>0</v>
      </c>
      <c r="CJ136" s="19"/>
      <c r="CK136" s="53">
        <f t="shared" si="6"/>
        <v>39986.7284</v>
      </c>
    </row>
    <row r="137" spans="1:89" s="20" customFormat="1" ht="18.75">
      <c r="A137" s="36">
        <v>3934.906</v>
      </c>
      <c r="B137" s="55" t="s">
        <v>523</v>
      </c>
      <c r="C137" s="56" t="s">
        <v>9</v>
      </c>
      <c r="D137" s="56" t="s">
        <v>10</v>
      </c>
      <c r="E137" s="18" t="s">
        <v>521</v>
      </c>
      <c r="F137" s="18" t="s">
        <v>519</v>
      </c>
      <c r="G137" s="18" t="s">
        <v>520</v>
      </c>
      <c r="H137" s="18" t="s">
        <v>522</v>
      </c>
      <c r="I137" s="19">
        <v>0</v>
      </c>
      <c r="J137" s="19">
        <v>0</v>
      </c>
      <c r="K137" s="19">
        <v>209.109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f>SUM(U137:Z137)</f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f t="shared" si="7"/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3">
        <f>SUM(I137:AH137)-T137-AA137</f>
        <v>209.109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9">
        <v>0</v>
      </c>
      <c r="CH137" s="19">
        <v>0</v>
      </c>
      <c r="CI137" s="19">
        <v>0</v>
      </c>
      <c r="CJ137" s="19"/>
      <c r="CK137" s="53">
        <f aca="true" t="shared" si="8" ref="CK137:CK161">AI137+AJ137</f>
        <v>209.109</v>
      </c>
    </row>
    <row r="138" spans="1:89" s="20" customFormat="1" ht="18.75">
      <c r="A138" s="36">
        <v>1500</v>
      </c>
      <c r="B138" s="55" t="s">
        <v>528</v>
      </c>
      <c r="C138" s="56" t="s">
        <v>9</v>
      </c>
      <c r="D138" s="56" t="s">
        <v>10</v>
      </c>
      <c r="E138" s="18" t="s">
        <v>525</v>
      </c>
      <c r="F138" s="18" t="s">
        <v>526</v>
      </c>
      <c r="G138" s="18" t="s">
        <v>524</v>
      </c>
      <c r="H138" s="18" t="s">
        <v>527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1500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f>SUM(U138:Z138)</f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f aca="true" t="shared" si="9" ref="AA138:AA161">SUM(AB138:AE138)</f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3">
        <f>SUM(I138:AH138)-T138-AA138</f>
        <v>1500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v>0</v>
      </c>
      <c r="BL138" s="19">
        <v>0</v>
      </c>
      <c r="BM138" s="19">
        <v>0</v>
      </c>
      <c r="BN138" s="19"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v>0</v>
      </c>
      <c r="CA138" s="19">
        <v>0</v>
      </c>
      <c r="CB138" s="19">
        <v>0</v>
      </c>
      <c r="CC138" s="19">
        <v>0</v>
      </c>
      <c r="CD138" s="19">
        <v>0</v>
      </c>
      <c r="CE138" s="19">
        <v>0</v>
      </c>
      <c r="CF138" s="19">
        <v>0</v>
      </c>
      <c r="CG138" s="19">
        <v>0</v>
      </c>
      <c r="CH138" s="19">
        <v>0</v>
      </c>
      <c r="CI138" s="19">
        <v>0</v>
      </c>
      <c r="CJ138" s="19"/>
      <c r="CK138" s="53">
        <f t="shared" si="8"/>
        <v>1500</v>
      </c>
    </row>
    <row r="139" spans="1:89" s="20" customFormat="1" ht="18.75">
      <c r="A139" s="36">
        <v>1500</v>
      </c>
      <c r="B139" s="55" t="s">
        <v>533</v>
      </c>
      <c r="C139" s="56" t="s">
        <v>9</v>
      </c>
      <c r="D139" s="56" t="s">
        <v>10</v>
      </c>
      <c r="E139" s="18" t="s">
        <v>530</v>
      </c>
      <c r="F139" s="18" t="s">
        <v>531</v>
      </c>
      <c r="G139" s="18" t="s">
        <v>529</v>
      </c>
      <c r="H139" s="18" t="s">
        <v>532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1500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f>SUM(U139:Z139)</f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f t="shared" si="9"/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3">
        <f>SUM(I139:AH139)-T139-AA139</f>
        <v>1500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C139" s="19">
        <v>0</v>
      </c>
      <c r="CD139" s="19">
        <v>0</v>
      </c>
      <c r="CE139" s="19">
        <v>0</v>
      </c>
      <c r="CF139" s="19">
        <v>0</v>
      </c>
      <c r="CG139" s="19">
        <v>0</v>
      </c>
      <c r="CH139" s="19">
        <v>0</v>
      </c>
      <c r="CI139" s="19">
        <v>0</v>
      </c>
      <c r="CJ139" s="19"/>
      <c r="CK139" s="53">
        <f t="shared" si="8"/>
        <v>1500</v>
      </c>
    </row>
    <row r="140" spans="1:89" s="20" customFormat="1" ht="18.75">
      <c r="A140" s="36">
        <v>1576.75</v>
      </c>
      <c r="B140" s="55" t="s">
        <v>538</v>
      </c>
      <c r="C140" s="56" t="s">
        <v>9</v>
      </c>
      <c r="D140" s="56" t="s">
        <v>10</v>
      </c>
      <c r="E140" s="18" t="s">
        <v>535</v>
      </c>
      <c r="F140" s="18" t="s">
        <v>536</v>
      </c>
      <c r="G140" s="18" t="s">
        <v>534</v>
      </c>
      <c r="H140" s="18" t="s">
        <v>537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1500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f>SUM(U140:Z140)</f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f t="shared" si="9"/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3">
        <f>SUM(I140:AH140)-T140-AA140</f>
        <v>1500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9">
        <v>0</v>
      </c>
      <c r="CH140" s="19">
        <v>0</v>
      </c>
      <c r="CI140" s="19">
        <v>0</v>
      </c>
      <c r="CJ140" s="19"/>
      <c r="CK140" s="53">
        <f t="shared" si="8"/>
        <v>1500</v>
      </c>
    </row>
    <row r="141" spans="1:89" s="20" customFormat="1" ht="18.75">
      <c r="A141" s="36">
        <v>1000.423</v>
      </c>
      <c r="B141" s="55" t="s">
        <v>543</v>
      </c>
      <c r="C141" s="56" t="s">
        <v>9</v>
      </c>
      <c r="D141" s="56" t="s">
        <v>10</v>
      </c>
      <c r="E141" s="18" t="s">
        <v>540</v>
      </c>
      <c r="F141" s="18" t="s">
        <v>541</v>
      </c>
      <c r="G141" s="18" t="s">
        <v>539</v>
      </c>
      <c r="H141" s="18" t="s">
        <v>542</v>
      </c>
      <c r="I141" s="19">
        <v>0</v>
      </c>
      <c r="J141" s="19">
        <v>17.657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f>SUM(U141:Z141)</f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f t="shared" si="9"/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3">
        <f>SUM(I141:AH141)-T141-AA141</f>
        <v>17.657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C141" s="19">
        <v>0</v>
      </c>
      <c r="CD141" s="19">
        <v>0</v>
      </c>
      <c r="CE141" s="19">
        <v>0</v>
      </c>
      <c r="CF141" s="19">
        <v>0</v>
      </c>
      <c r="CG141" s="19">
        <v>0</v>
      </c>
      <c r="CH141" s="19">
        <v>0</v>
      </c>
      <c r="CI141" s="19">
        <v>0</v>
      </c>
      <c r="CJ141" s="19"/>
      <c r="CK141" s="53">
        <f t="shared" si="8"/>
        <v>17.657</v>
      </c>
    </row>
    <row r="142" spans="1:89" s="1" customFormat="1" ht="9.75">
      <c r="A142" s="6"/>
      <c r="B142" s="57"/>
      <c r="C142" s="12"/>
      <c r="D142" s="12"/>
      <c r="E142" s="12"/>
      <c r="F142" s="12"/>
      <c r="G142" s="12"/>
      <c r="H142" s="12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9">
        <f t="shared" si="9"/>
        <v>0</v>
      </c>
      <c r="AB142" s="15"/>
      <c r="AC142" s="15"/>
      <c r="AD142" s="15"/>
      <c r="AE142" s="15"/>
      <c r="AF142" s="15"/>
      <c r="AG142" s="15"/>
      <c r="AH142" s="15"/>
      <c r="AI142" s="13">
        <f>SUM(I142:AH142)-T142-AA142</f>
        <v>0</v>
      </c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53">
        <f t="shared" si="8"/>
        <v>0</v>
      </c>
    </row>
    <row r="143" spans="2:131" s="1" customFormat="1" ht="9.75">
      <c r="B143" s="52" t="s">
        <v>574</v>
      </c>
      <c r="C143" s="17"/>
      <c r="D143" s="17"/>
      <c r="E143" s="16"/>
      <c r="F143" s="16"/>
      <c r="G143" s="16"/>
      <c r="H143" s="16"/>
      <c r="I143" s="13">
        <f>SUM(I144:I151)</f>
        <v>0</v>
      </c>
      <c r="J143" s="13">
        <f>SUM(J144:J151)</f>
        <v>17.415</v>
      </c>
      <c r="K143" s="13">
        <f>SUM(K144:K151)</f>
        <v>3590.804</v>
      </c>
      <c r="L143" s="13">
        <f>SUM(L144:L151)</f>
        <v>0</v>
      </c>
      <c r="M143" s="13">
        <f>SUM(M144:M151)</f>
        <v>3403.465</v>
      </c>
      <c r="N143" s="13">
        <f>SUM(N144:N151)</f>
        <v>1500</v>
      </c>
      <c r="O143" s="13">
        <f>SUM(O144:O151)</f>
        <v>0</v>
      </c>
      <c r="P143" s="13">
        <f>SUM(P144:P151)</f>
        <v>0</v>
      </c>
      <c r="Q143" s="13">
        <f>SUM(Q144:Q151)</f>
        <v>0</v>
      </c>
      <c r="R143" s="13">
        <f>SUM(R144:R151)</f>
        <v>9053.3678</v>
      </c>
      <c r="S143" s="13">
        <f>SUM(S144:S151)</f>
        <v>0</v>
      </c>
      <c r="T143" s="13">
        <f>SUM(T144:T151)</f>
        <v>808.258</v>
      </c>
      <c r="U143" s="13">
        <f>SUM(U144:U151)</f>
        <v>0</v>
      </c>
      <c r="V143" s="13">
        <f>SUM(V144:V151)</f>
        <v>320.248</v>
      </c>
      <c r="W143" s="13">
        <f>SUM(W144:W151)</f>
        <v>0</v>
      </c>
      <c r="X143" s="13">
        <f>SUM(X144:X151)</f>
        <v>488.01</v>
      </c>
      <c r="Y143" s="13">
        <f>SUM(Y144:Y151)</f>
        <v>0</v>
      </c>
      <c r="Z143" s="13">
        <f>SUM(Z144:Z151)</f>
        <v>0</v>
      </c>
      <c r="AA143" s="13">
        <f t="shared" si="9"/>
        <v>290.135</v>
      </c>
      <c r="AB143" s="13">
        <f>SUM(AB144:AB151)</f>
        <v>0</v>
      </c>
      <c r="AC143" s="13">
        <f>SUM(AC144:AC151)</f>
        <v>0</v>
      </c>
      <c r="AD143" s="13">
        <f>SUM(AD144:AD151)</f>
        <v>0</v>
      </c>
      <c r="AE143" s="13">
        <f>SUM(AE144:AE151)</f>
        <v>290.135</v>
      </c>
      <c r="AF143" s="13">
        <f>SUM(AF144:AF151)</f>
        <v>0</v>
      </c>
      <c r="AG143" s="13">
        <f>SUM(AG144:AG151)</f>
        <v>0</v>
      </c>
      <c r="AH143" s="13">
        <f>SUM(AH144:AH151)</f>
        <v>0</v>
      </c>
      <c r="AI143" s="13">
        <f>SUM(I143:AH143)-T143-AA143</f>
        <v>18663.444799999997</v>
      </c>
      <c r="AJ143" s="13">
        <f>SUM(AJ144:AJ151)</f>
        <v>0</v>
      </c>
      <c r="AK143" s="13">
        <f>SUM(AK144:AK151)</f>
        <v>0</v>
      </c>
      <c r="AL143" s="13">
        <f>SUM(AL144:AL151)</f>
        <v>0</v>
      </c>
      <c r="AM143" s="13">
        <f>SUM(AM144:AM151)</f>
        <v>0</v>
      </c>
      <c r="AN143" s="13">
        <f>SUM(AN144:AN151)</f>
        <v>0</v>
      </c>
      <c r="AO143" s="13">
        <f>SUM(AO144:AO151)</f>
        <v>0</v>
      </c>
      <c r="AP143" s="13">
        <f>SUM(AP144:AP151)</f>
        <v>0</v>
      </c>
      <c r="AQ143" s="13">
        <f>SUM(AQ144:AQ151)</f>
        <v>0</v>
      </c>
      <c r="AR143" s="13">
        <f>SUM(AR144:AR151)</f>
        <v>0</v>
      </c>
      <c r="AS143" s="13">
        <f>SUM(AS144:AS151)</f>
        <v>0</v>
      </c>
      <c r="AT143" s="13">
        <f>SUM(AT144:AT151)</f>
        <v>0</v>
      </c>
      <c r="AU143" s="13">
        <f>SUM(AU144:AU151)</f>
        <v>0</v>
      </c>
      <c r="AV143" s="13">
        <f>SUM(AV144:AV151)</f>
        <v>0</v>
      </c>
      <c r="AW143" s="13">
        <f>SUM(AW144:AW151)</f>
        <v>0</v>
      </c>
      <c r="AX143" s="13">
        <f>SUM(AX144:AX151)</f>
        <v>0</v>
      </c>
      <c r="AY143" s="13">
        <f>SUM(AY144:AY151)</f>
        <v>0</v>
      </c>
      <c r="AZ143" s="13">
        <f>SUM(AZ144:AZ151)</f>
        <v>0</v>
      </c>
      <c r="BA143" s="13">
        <f>SUM(BA144:BA151)</f>
        <v>0</v>
      </c>
      <c r="BB143" s="13">
        <f>SUM(BB144:BB151)</f>
        <v>0</v>
      </c>
      <c r="BC143" s="13">
        <f>SUM(BC144:BC151)</f>
        <v>0</v>
      </c>
      <c r="BD143" s="13">
        <f>SUM(BD144:BD151)</f>
        <v>0</v>
      </c>
      <c r="BE143" s="13">
        <f>SUM(BE144:BE151)</f>
        <v>0</v>
      </c>
      <c r="BF143" s="13">
        <f>SUM(BF144:BF151)</f>
        <v>0</v>
      </c>
      <c r="BG143" s="13">
        <f>SUM(BG144:BG151)</f>
        <v>0</v>
      </c>
      <c r="BH143" s="13">
        <f>SUM(BH144:BH151)</f>
        <v>0</v>
      </c>
      <c r="BI143" s="13">
        <f>SUM(BI144:BI151)</f>
        <v>0</v>
      </c>
      <c r="BJ143" s="13">
        <f>SUM(BJ144:BJ151)</f>
        <v>0</v>
      </c>
      <c r="BK143" s="13">
        <f>SUM(BK144:BK151)</f>
        <v>0</v>
      </c>
      <c r="BL143" s="13">
        <f>SUM(BL144:BL151)</f>
        <v>0</v>
      </c>
      <c r="BM143" s="13">
        <f>SUM(BM144:BM151)</f>
        <v>0</v>
      </c>
      <c r="BN143" s="13">
        <f>SUM(BN144:BN151)</f>
        <v>0</v>
      </c>
      <c r="BO143" s="13">
        <f>SUM(BO144:BO151)</f>
        <v>0</v>
      </c>
      <c r="BP143" s="13">
        <f>SUM(BP144:BP151)</f>
        <v>0</v>
      </c>
      <c r="BQ143" s="13">
        <f>SUM(BQ144:BQ151)</f>
        <v>0</v>
      </c>
      <c r="BR143" s="13">
        <f>SUM(BR144:BR151)</f>
        <v>0</v>
      </c>
      <c r="BS143" s="13">
        <f>SUM(BS144:BS151)</f>
        <v>0</v>
      </c>
      <c r="BT143" s="13">
        <f>SUM(BT144:BT151)</f>
        <v>0</v>
      </c>
      <c r="BU143" s="13">
        <f>SUM(BU144:BU151)</f>
        <v>0</v>
      </c>
      <c r="BV143" s="13">
        <f>SUM(BV144:BV151)</f>
        <v>0</v>
      </c>
      <c r="BW143" s="13">
        <f>SUM(BW144:BW151)</f>
        <v>0</v>
      </c>
      <c r="BX143" s="13">
        <f>SUM(BX144:BX151)</f>
        <v>0</v>
      </c>
      <c r="BY143" s="13">
        <f>SUM(BY144:BY151)</f>
        <v>0</v>
      </c>
      <c r="BZ143" s="13">
        <f>SUM(BZ144:BZ151)</f>
        <v>0</v>
      </c>
      <c r="CA143" s="13">
        <f>SUM(CA144:CA151)</f>
        <v>0</v>
      </c>
      <c r="CB143" s="13">
        <f>SUM(CB144:CB151)</f>
        <v>0</v>
      </c>
      <c r="CC143" s="13">
        <f>SUM(CC144:CC151)</f>
        <v>0</v>
      </c>
      <c r="CD143" s="13">
        <f>SUM(CD144:CD151)</f>
        <v>0</v>
      </c>
      <c r="CE143" s="13">
        <f>SUM(CE144:CE151)</f>
        <v>0</v>
      </c>
      <c r="CF143" s="13">
        <f>SUM(CF144:CF151)</f>
        <v>0</v>
      </c>
      <c r="CG143" s="13">
        <f>SUM(CG144:CG151)</f>
        <v>0</v>
      </c>
      <c r="CH143" s="13">
        <f>SUM(CH144:CH151)</f>
        <v>0</v>
      </c>
      <c r="CI143" s="13">
        <f>SUM(CI144:CI151)</f>
        <v>0</v>
      </c>
      <c r="CJ143" s="13"/>
      <c r="CK143" s="53">
        <f t="shared" si="8"/>
        <v>18663.444799999997</v>
      </c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</row>
    <row r="144" spans="2:89" s="1" customFormat="1" ht="9.75">
      <c r="B144" s="54"/>
      <c r="C144" s="16"/>
      <c r="D144" s="16"/>
      <c r="E144" s="16"/>
      <c r="F144" s="16"/>
      <c r="G144" s="16"/>
      <c r="H144" s="16"/>
      <c r="I144" s="13"/>
      <c r="J144" s="13"/>
      <c r="K144" s="14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9">
        <f t="shared" si="9"/>
        <v>0</v>
      </c>
      <c r="AB144" s="13"/>
      <c r="AC144" s="13"/>
      <c r="AD144" s="13"/>
      <c r="AE144" s="13"/>
      <c r="AF144" s="13"/>
      <c r="AG144" s="13"/>
      <c r="AH144" s="13"/>
      <c r="AI144" s="13">
        <f>SUM(I144:AH144)-T144-AA144</f>
        <v>0</v>
      </c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53">
        <f t="shared" si="8"/>
        <v>0</v>
      </c>
    </row>
    <row r="145" spans="1:89" s="20" customFormat="1" ht="18.75">
      <c r="A145" s="36">
        <v>12573.27545</v>
      </c>
      <c r="B145" s="55" t="s">
        <v>551</v>
      </c>
      <c r="C145" s="56" t="s">
        <v>9</v>
      </c>
      <c r="D145" s="56" t="s">
        <v>10</v>
      </c>
      <c r="E145" s="18" t="s">
        <v>548</v>
      </c>
      <c r="F145" s="18" t="s">
        <v>549</v>
      </c>
      <c r="G145" s="18" t="s">
        <v>547</v>
      </c>
      <c r="H145" s="18" t="s">
        <v>550</v>
      </c>
      <c r="I145" s="19">
        <v>0</v>
      </c>
      <c r="J145" s="19">
        <v>17.415</v>
      </c>
      <c r="K145" s="19">
        <v>0</v>
      </c>
      <c r="L145" s="19">
        <v>0</v>
      </c>
      <c r="M145" s="19">
        <v>612.095</v>
      </c>
      <c r="N145" s="19">
        <v>0</v>
      </c>
      <c r="O145" s="19">
        <v>0</v>
      </c>
      <c r="P145" s="19">
        <v>0</v>
      </c>
      <c r="Q145" s="19">
        <v>0</v>
      </c>
      <c r="R145" s="19">
        <v>1526.9967</v>
      </c>
      <c r="S145" s="19">
        <v>0</v>
      </c>
      <c r="T145" s="19">
        <f>SUM(U145:Z145)</f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f t="shared" si="9"/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3">
        <f>SUM(I145:AH145)-T145-AA145</f>
        <v>2156.5067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9">
        <v>0</v>
      </c>
      <c r="CH145" s="19">
        <v>0</v>
      </c>
      <c r="CI145" s="19">
        <v>0</v>
      </c>
      <c r="CJ145" s="19"/>
      <c r="CK145" s="53">
        <f t="shared" si="8"/>
        <v>2156.5067</v>
      </c>
    </row>
    <row r="146" spans="1:89" s="20" customFormat="1" ht="18.75">
      <c r="A146" s="36">
        <v>1500</v>
      </c>
      <c r="B146" s="55" t="s">
        <v>555</v>
      </c>
      <c r="C146" s="56" t="s">
        <v>9</v>
      </c>
      <c r="D146" s="56" t="s">
        <v>10</v>
      </c>
      <c r="E146" s="18" t="s">
        <v>553</v>
      </c>
      <c r="F146" s="18" t="s">
        <v>545</v>
      </c>
      <c r="G146" s="18" t="s">
        <v>552</v>
      </c>
      <c r="H146" s="18" t="s">
        <v>554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1500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f>SUM(U146:Z146)</f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f t="shared" si="9"/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3">
        <f>SUM(I146:AH146)-T146-AA146</f>
        <v>1500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9">
        <v>0</v>
      </c>
      <c r="CH146" s="19">
        <v>0</v>
      </c>
      <c r="CI146" s="19">
        <v>0</v>
      </c>
      <c r="CJ146" s="19"/>
      <c r="CK146" s="53">
        <f t="shared" si="8"/>
        <v>1500</v>
      </c>
    </row>
    <row r="147" spans="1:89" s="20" customFormat="1" ht="18.75">
      <c r="A147" s="36">
        <v>8119.415</v>
      </c>
      <c r="B147" s="55" t="s">
        <v>560</v>
      </c>
      <c r="C147" s="56" t="s">
        <v>9</v>
      </c>
      <c r="D147" s="56" t="s">
        <v>10</v>
      </c>
      <c r="E147" s="18" t="s">
        <v>558</v>
      </c>
      <c r="F147" s="18" t="s">
        <v>546</v>
      </c>
      <c r="G147" s="18" t="s">
        <v>557</v>
      </c>
      <c r="H147" s="18" t="s">
        <v>559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f>SUM(U147:Z147)</f>
        <v>320.248</v>
      </c>
      <c r="U147" s="19">
        <v>0</v>
      </c>
      <c r="V147" s="19">
        <v>320.248</v>
      </c>
      <c r="W147" s="19">
        <v>0</v>
      </c>
      <c r="X147" s="19">
        <v>0</v>
      </c>
      <c r="Y147" s="19">
        <v>0</v>
      </c>
      <c r="Z147" s="19">
        <v>0</v>
      </c>
      <c r="AA147" s="19">
        <f t="shared" si="9"/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3">
        <f>SUM(I147:AH147)-T147-AA147</f>
        <v>320.248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9">
        <v>0</v>
      </c>
      <c r="CH147" s="19">
        <v>0</v>
      </c>
      <c r="CI147" s="19">
        <v>0</v>
      </c>
      <c r="CJ147" s="19"/>
      <c r="CK147" s="53">
        <f t="shared" si="8"/>
        <v>320.248</v>
      </c>
    </row>
    <row r="148" spans="1:89" s="20" customFormat="1" ht="18.75">
      <c r="A148" s="36">
        <v>5554.51588</v>
      </c>
      <c r="B148" s="55" t="s">
        <v>565</v>
      </c>
      <c r="C148" s="56" t="s">
        <v>9</v>
      </c>
      <c r="D148" s="56" t="s">
        <v>10</v>
      </c>
      <c r="E148" s="18" t="s">
        <v>562</v>
      </c>
      <c r="F148" s="18" t="s">
        <v>563</v>
      </c>
      <c r="G148" s="18" t="s">
        <v>561</v>
      </c>
      <c r="H148" s="18" t="s">
        <v>564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1015.3605</v>
      </c>
      <c r="S148" s="19">
        <v>0</v>
      </c>
      <c r="T148" s="19">
        <f>SUM(U148:Z148)</f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f t="shared" si="9"/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3">
        <f>SUM(I148:AH148)-T148-AA148</f>
        <v>1015.3605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v>0</v>
      </c>
      <c r="BL148" s="19">
        <v>0</v>
      </c>
      <c r="BM148" s="19">
        <v>0</v>
      </c>
      <c r="BN148" s="19">
        <v>0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0</v>
      </c>
      <c r="CC148" s="19">
        <v>0</v>
      </c>
      <c r="CD148" s="19">
        <v>0</v>
      </c>
      <c r="CE148" s="19">
        <v>0</v>
      </c>
      <c r="CF148" s="19">
        <v>0</v>
      </c>
      <c r="CG148" s="19">
        <v>0</v>
      </c>
      <c r="CH148" s="19">
        <v>0</v>
      </c>
      <c r="CI148" s="19">
        <v>0</v>
      </c>
      <c r="CJ148" s="19"/>
      <c r="CK148" s="53">
        <f t="shared" si="8"/>
        <v>1015.3605</v>
      </c>
    </row>
    <row r="149" spans="1:89" s="20" customFormat="1" ht="18.75">
      <c r="A149" s="36">
        <v>35867.83175</v>
      </c>
      <c r="B149" s="55" t="s">
        <v>569</v>
      </c>
      <c r="C149" s="56" t="s">
        <v>9</v>
      </c>
      <c r="D149" s="56" t="s">
        <v>10</v>
      </c>
      <c r="E149" s="18" t="s">
        <v>567</v>
      </c>
      <c r="F149" s="18" t="s">
        <v>545</v>
      </c>
      <c r="G149" s="18" t="s">
        <v>566</v>
      </c>
      <c r="H149" s="18" t="s">
        <v>568</v>
      </c>
      <c r="I149" s="19">
        <v>0</v>
      </c>
      <c r="J149" s="19">
        <v>0</v>
      </c>
      <c r="K149" s="19">
        <v>0</v>
      </c>
      <c r="L149" s="19">
        <v>0</v>
      </c>
      <c r="M149" s="19">
        <v>1560</v>
      </c>
      <c r="N149" s="19">
        <v>0</v>
      </c>
      <c r="O149" s="19">
        <v>0</v>
      </c>
      <c r="P149" s="19">
        <v>0</v>
      </c>
      <c r="Q149" s="19">
        <v>0</v>
      </c>
      <c r="R149" s="19">
        <v>3638.099</v>
      </c>
      <c r="S149" s="19">
        <v>0</v>
      </c>
      <c r="T149" s="19">
        <f>SUM(U149:Z149)</f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f t="shared" si="9"/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3">
        <f>SUM(I149:AH149)-T149-AA149</f>
        <v>5198.099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v>0</v>
      </c>
      <c r="BL149" s="19">
        <v>0</v>
      </c>
      <c r="BM149" s="19">
        <v>0</v>
      </c>
      <c r="BN149" s="19"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0</v>
      </c>
      <c r="CC149" s="19">
        <v>0</v>
      </c>
      <c r="CD149" s="19">
        <v>0</v>
      </c>
      <c r="CE149" s="19">
        <v>0</v>
      </c>
      <c r="CF149" s="19">
        <v>0</v>
      </c>
      <c r="CG149" s="19">
        <v>0</v>
      </c>
      <c r="CH149" s="19">
        <v>0</v>
      </c>
      <c r="CI149" s="19">
        <v>0</v>
      </c>
      <c r="CJ149" s="19"/>
      <c r="CK149" s="53">
        <f t="shared" si="8"/>
        <v>5198.099</v>
      </c>
    </row>
    <row r="150" spans="1:89" s="20" customFormat="1" ht="18.75">
      <c r="A150" s="36">
        <v>17141.61835</v>
      </c>
      <c r="B150" s="55" t="s">
        <v>573</v>
      </c>
      <c r="C150" s="56" t="s">
        <v>9</v>
      </c>
      <c r="D150" s="56" t="s">
        <v>10</v>
      </c>
      <c r="E150" s="18" t="s">
        <v>571</v>
      </c>
      <c r="F150" s="18" t="s">
        <v>556</v>
      </c>
      <c r="G150" s="18" t="s">
        <v>570</v>
      </c>
      <c r="H150" s="18" t="s">
        <v>572</v>
      </c>
      <c r="I150" s="19">
        <v>0</v>
      </c>
      <c r="J150" s="19">
        <v>0</v>
      </c>
      <c r="K150" s="19">
        <v>3590.804</v>
      </c>
      <c r="L150" s="19">
        <v>0</v>
      </c>
      <c r="M150" s="19">
        <v>1231.37</v>
      </c>
      <c r="N150" s="19">
        <v>0</v>
      </c>
      <c r="O150" s="19">
        <v>0</v>
      </c>
      <c r="P150" s="19">
        <v>0</v>
      </c>
      <c r="Q150" s="19">
        <v>0</v>
      </c>
      <c r="R150" s="19">
        <v>2872.9116</v>
      </c>
      <c r="S150" s="19">
        <v>0</v>
      </c>
      <c r="T150" s="19">
        <f>SUM(U150:Z150)</f>
        <v>488.01</v>
      </c>
      <c r="U150" s="19">
        <v>0</v>
      </c>
      <c r="V150" s="19">
        <v>0</v>
      </c>
      <c r="W150" s="19">
        <v>0</v>
      </c>
      <c r="X150" s="19">
        <v>488.01</v>
      </c>
      <c r="Y150" s="19">
        <v>0</v>
      </c>
      <c r="Z150" s="19">
        <v>0</v>
      </c>
      <c r="AA150" s="19">
        <f t="shared" si="9"/>
        <v>290.135</v>
      </c>
      <c r="AB150" s="19">
        <v>0</v>
      </c>
      <c r="AC150" s="19">
        <v>0</v>
      </c>
      <c r="AD150" s="19">
        <v>0</v>
      </c>
      <c r="AE150" s="19">
        <v>290.135</v>
      </c>
      <c r="AF150" s="19">
        <v>0</v>
      </c>
      <c r="AG150" s="19">
        <v>0</v>
      </c>
      <c r="AH150" s="19">
        <v>0</v>
      </c>
      <c r="AI150" s="13">
        <f>SUM(I150:AH150)-T150-AA150</f>
        <v>8473.2306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9">
        <v>0</v>
      </c>
      <c r="CH150" s="19">
        <v>0</v>
      </c>
      <c r="CI150" s="19">
        <v>0</v>
      </c>
      <c r="CJ150" s="19"/>
      <c r="CK150" s="53">
        <f t="shared" si="8"/>
        <v>8473.2306</v>
      </c>
    </row>
    <row r="151" spans="1:89" s="1" customFormat="1" ht="9.75">
      <c r="A151" s="6"/>
      <c r="B151" s="57"/>
      <c r="C151" s="12"/>
      <c r="D151" s="12"/>
      <c r="E151" s="12"/>
      <c r="F151" s="12"/>
      <c r="G151" s="12"/>
      <c r="H151" s="12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9">
        <f t="shared" si="9"/>
        <v>0</v>
      </c>
      <c r="AB151" s="15"/>
      <c r="AC151" s="15"/>
      <c r="AD151" s="15"/>
      <c r="AE151" s="15"/>
      <c r="AF151" s="15"/>
      <c r="AG151" s="15"/>
      <c r="AH151" s="15"/>
      <c r="AI151" s="13">
        <f>SUM(I151:AH151)-T151-AA151</f>
        <v>0</v>
      </c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53">
        <f t="shared" si="8"/>
        <v>0</v>
      </c>
    </row>
    <row r="152" spans="2:131" s="1" customFormat="1" ht="9.75">
      <c r="B152" s="52" t="s">
        <v>632</v>
      </c>
      <c r="C152" s="17"/>
      <c r="D152" s="17"/>
      <c r="E152" s="16"/>
      <c r="F152" s="16"/>
      <c r="G152" s="16"/>
      <c r="H152" s="16"/>
      <c r="I152" s="13">
        <f>SUM(I153:I165)</f>
        <v>0</v>
      </c>
      <c r="J152" s="13">
        <f>SUM(J153:J165)</f>
        <v>113.642</v>
      </c>
      <c r="K152" s="13">
        <f>SUM(K153:K165)</f>
        <v>54.492</v>
      </c>
      <c r="L152" s="13">
        <f>SUM(L153:L165)</f>
        <v>1110.9099999999999</v>
      </c>
      <c r="M152" s="13">
        <f>SUM(M153:M165)</f>
        <v>981.6</v>
      </c>
      <c r="N152" s="13">
        <f>SUM(N153:N165)</f>
        <v>1250</v>
      </c>
      <c r="O152" s="13">
        <f>SUM(O153:O165)</f>
        <v>0</v>
      </c>
      <c r="P152" s="13">
        <f>SUM(P153:P165)</f>
        <v>0</v>
      </c>
      <c r="Q152" s="13">
        <f>SUM(Q153:Q165)</f>
        <v>0</v>
      </c>
      <c r="R152" s="13">
        <f>SUM(R153:R165)</f>
        <v>2119.6634</v>
      </c>
      <c r="S152" s="13">
        <f>SUM(S153:S165)</f>
        <v>0</v>
      </c>
      <c r="T152" s="13">
        <f>SUM(T153:T165)</f>
        <v>38282.2</v>
      </c>
      <c r="U152" s="13">
        <f>SUM(U153:U165)</f>
        <v>0</v>
      </c>
      <c r="V152" s="13">
        <f>SUM(V153:V165)</f>
        <v>530.679</v>
      </c>
      <c r="W152" s="13">
        <f>SUM(W153:W165)</f>
        <v>18966.48</v>
      </c>
      <c r="X152" s="13">
        <f>SUM(X153:X165)</f>
        <v>0</v>
      </c>
      <c r="Y152" s="13">
        <f>SUM(Y153:Y165)</f>
        <v>18785.041</v>
      </c>
      <c r="Z152" s="13">
        <f>SUM(Z153:Z165)</f>
        <v>0</v>
      </c>
      <c r="AA152" s="13">
        <f t="shared" si="9"/>
        <v>307727.596</v>
      </c>
      <c r="AB152" s="13">
        <f>SUM(AB153:AB165)</f>
        <v>0</v>
      </c>
      <c r="AC152" s="13">
        <f>SUM(AC153:AC165)</f>
        <v>307727.596</v>
      </c>
      <c r="AD152" s="13">
        <f>SUM(AD153:AD165)</f>
        <v>0</v>
      </c>
      <c r="AE152" s="13">
        <f>SUM(AE153:AE165)</f>
        <v>0</v>
      </c>
      <c r="AF152" s="13">
        <f>SUM(AF153:AF165)</f>
        <v>0</v>
      </c>
      <c r="AG152" s="13">
        <f>SUM(AG153:AG165)</f>
        <v>0</v>
      </c>
      <c r="AH152" s="13">
        <f>SUM(AH153:AH165)</f>
        <v>0</v>
      </c>
      <c r="AI152" s="13">
        <f>SUM(I152:AH152)-T152-AA152</f>
        <v>351640.1034</v>
      </c>
      <c r="AJ152" s="13">
        <f>SUM(AJ153:AJ165)</f>
        <v>0</v>
      </c>
      <c r="AK152" s="13">
        <f>SUM(AK153:AK165)</f>
        <v>0</v>
      </c>
      <c r="AL152" s="13">
        <f>SUM(AL153:AL165)</f>
        <v>0</v>
      </c>
      <c r="AM152" s="13">
        <f>SUM(AM153:AM165)</f>
        <v>0</v>
      </c>
      <c r="AN152" s="13">
        <f>SUM(AN153:AN165)</f>
        <v>0</v>
      </c>
      <c r="AO152" s="13">
        <f>SUM(AO153:AO165)</f>
        <v>0</v>
      </c>
      <c r="AP152" s="13">
        <f>SUM(AP153:AP165)</f>
        <v>0</v>
      </c>
      <c r="AQ152" s="13">
        <f>SUM(AQ153:AQ165)</f>
        <v>0</v>
      </c>
      <c r="AR152" s="13">
        <f>SUM(AR153:AR165)</f>
        <v>0</v>
      </c>
      <c r="AS152" s="13">
        <f>SUM(AS153:AS165)</f>
        <v>0</v>
      </c>
      <c r="AT152" s="13">
        <f>SUM(AT153:AT165)</f>
        <v>0</v>
      </c>
      <c r="AU152" s="13">
        <f>SUM(AU153:AU165)</f>
        <v>0</v>
      </c>
      <c r="AV152" s="13">
        <f>SUM(AV153:AV165)</f>
        <v>0</v>
      </c>
      <c r="AW152" s="13">
        <f>SUM(AW153:AW165)</f>
        <v>0</v>
      </c>
      <c r="AX152" s="13">
        <f>SUM(AX153:AX165)</f>
        <v>0</v>
      </c>
      <c r="AY152" s="13">
        <f>SUM(AY153:AY165)</f>
        <v>0</v>
      </c>
      <c r="AZ152" s="13">
        <f>SUM(AZ153:AZ165)</f>
        <v>0</v>
      </c>
      <c r="BA152" s="13">
        <f>SUM(BA153:BA165)</f>
        <v>0</v>
      </c>
      <c r="BB152" s="13">
        <f>SUM(BB153:BB165)</f>
        <v>0</v>
      </c>
      <c r="BC152" s="13">
        <f>SUM(BC153:BC165)</f>
        <v>0</v>
      </c>
      <c r="BD152" s="13">
        <f>SUM(BD153:BD165)</f>
        <v>0</v>
      </c>
      <c r="BE152" s="13">
        <f>SUM(BE153:BE165)</f>
        <v>0</v>
      </c>
      <c r="BF152" s="13">
        <f>SUM(BF153:BF165)</f>
        <v>0</v>
      </c>
      <c r="BG152" s="13">
        <f>SUM(BG153:BG165)</f>
        <v>0</v>
      </c>
      <c r="BH152" s="13">
        <f>SUM(BH153:BH165)</f>
        <v>0</v>
      </c>
      <c r="BI152" s="13">
        <f>SUM(BI153:BI165)</f>
        <v>0</v>
      </c>
      <c r="BJ152" s="13">
        <f>SUM(BJ153:BJ165)</f>
        <v>0</v>
      </c>
      <c r="BK152" s="13">
        <f>SUM(BK153:BK165)</f>
        <v>0</v>
      </c>
      <c r="BL152" s="13">
        <f>SUM(BL153:BL165)</f>
        <v>0</v>
      </c>
      <c r="BM152" s="13">
        <f>SUM(BM153:BM165)</f>
        <v>0</v>
      </c>
      <c r="BN152" s="13">
        <f>SUM(BN153:BN165)</f>
        <v>0</v>
      </c>
      <c r="BO152" s="13">
        <f>SUM(BO153:BO165)</f>
        <v>0</v>
      </c>
      <c r="BP152" s="13">
        <f>SUM(BP153:BP165)</f>
        <v>0</v>
      </c>
      <c r="BQ152" s="13">
        <f>SUM(BQ153:BQ165)</f>
        <v>0</v>
      </c>
      <c r="BR152" s="13">
        <f>SUM(BR153:BR165)</f>
        <v>0</v>
      </c>
      <c r="BS152" s="13">
        <f>SUM(BS153:BS165)</f>
        <v>0</v>
      </c>
      <c r="BT152" s="13">
        <f>SUM(BT153:BT165)</f>
        <v>0</v>
      </c>
      <c r="BU152" s="13">
        <f>SUM(BU153:BU165)</f>
        <v>0</v>
      </c>
      <c r="BV152" s="13">
        <f>SUM(BV153:BV165)</f>
        <v>0</v>
      </c>
      <c r="BW152" s="13">
        <f>SUM(BW153:BW165)</f>
        <v>0</v>
      </c>
      <c r="BX152" s="13">
        <f>SUM(BX153:BX165)</f>
        <v>0</v>
      </c>
      <c r="BY152" s="13">
        <f>SUM(BY153:BY165)</f>
        <v>0</v>
      </c>
      <c r="BZ152" s="13">
        <f>SUM(BZ153:BZ165)</f>
        <v>0</v>
      </c>
      <c r="CA152" s="13">
        <f>SUM(CA153:CA165)</f>
        <v>0</v>
      </c>
      <c r="CB152" s="13">
        <f>SUM(CB153:CB165)</f>
        <v>0</v>
      </c>
      <c r="CC152" s="13">
        <f>SUM(CC153:CC165)</f>
        <v>0</v>
      </c>
      <c r="CD152" s="13">
        <f>SUM(CD153:CD165)</f>
        <v>0</v>
      </c>
      <c r="CE152" s="13">
        <f>SUM(CE153:CE165)</f>
        <v>0</v>
      </c>
      <c r="CF152" s="13">
        <f>SUM(CF153:CF165)</f>
        <v>0</v>
      </c>
      <c r="CG152" s="13">
        <f>SUM(CG153:CG165)</f>
        <v>0</v>
      </c>
      <c r="CH152" s="13">
        <f>SUM(CH153:CH165)</f>
        <v>0</v>
      </c>
      <c r="CI152" s="13">
        <f>SUM(CI153:CI165)</f>
        <v>0</v>
      </c>
      <c r="CJ152" s="13"/>
      <c r="CK152" s="53">
        <f t="shared" si="8"/>
        <v>351640.1034</v>
      </c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</row>
    <row r="153" spans="2:89" s="1" customFormat="1" ht="9.75">
      <c r="B153" s="54"/>
      <c r="C153" s="16"/>
      <c r="D153" s="16"/>
      <c r="E153" s="16"/>
      <c r="F153" s="16"/>
      <c r="G153" s="16"/>
      <c r="H153" s="16"/>
      <c r="I153" s="13"/>
      <c r="J153" s="13"/>
      <c r="K153" s="14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9">
        <f t="shared" si="9"/>
        <v>0</v>
      </c>
      <c r="AB153" s="13"/>
      <c r="AC153" s="13"/>
      <c r="AD153" s="13"/>
      <c r="AE153" s="13"/>
      <c r="AF153" s="13"/>
      <c r="AG153" s="13"/>
      <c r="AH153" s="13"/>
      <c r="AI153" s="13">
        <f>SUM(I153:AH153)-T153-AA153</f>
        <v>0</v>
      </c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53">
        <f t="shared" si="8"/>
        <v>0</v>
      </c>
    </row>
    <row r="154" spans="1:89" s="20" customFormat="1" ht="12.75">
      <c r="A154" s="36">
        <v>301270.544</v>
      </c>
      <c r="B154" s="55" t="s">
        <v>579</v>
      </c>
      <c r="C154" s="56" t="s">
        <v>9</v>
      </c>
      <c r="D154" s="56" t="s">
        <v>10</v>
      </c>
      <c r="E154" s="18" t="s">
        <v>576</v>
      </c>
      <c r="F154" s="18" t="s">
        <v>577</v>
      </c>
      <c r="G154" s="18" t="s">
        <v>575</v>
      </c>
      <c r="H154" s="18" t="s">
        <v>578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f>SUM(U154:Z154)</f>
        <v>18966.48</v>
      </c>
      <c r="U154" s="19">
        <v>0</v>
      </c>
      <c r="V154" s="19">
        <v>0</v>
      </c>
      <c r="W154" s="19">
        <v>18966.48</v>
      </c>
      <c r="X154" s="19">
        <v>0</v>
      </c>
      <c r="Y154" s="19">
        <v>0</v>
      </c>
      <c r="Z154" s="19">
        <v>0</v>
      </c>
      <c r="AA154" s="19">
        <f t="shared" si="9"/>
        <v>195926.945</v>
      </c>
      <c r="AB154" s="19">
        <v>0</v>
      </c>
      <c r="AC154" s="19">
        <v>195926.945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3">
        <f>SUM(I154:AH154)-T154-AA154</f>
        <v>214893.425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  <c r="AT154" s="19">
        <v>0</v>
      </c>
      <c r="AU154" s="19"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v>0</v>
      </c>
      <c r="BL154" s="19">
        <v>0</v>
      </c>
      <c r="BM154" s="19">
        <v>0</v>
      </c>
      <c r="BN154" s="19">
        <v>0</v>
      </c>
      <c r="BO154" s="19">
        <v>0</v>
      </c>
      <c r="BP154" s="19">
        <v>0</v>
      </c>
      <c r="BQ154" s="19">
        <v>0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0</v>
      </c>
      <c r="CC154" s="19">
        <v>0</v>
      </c>
      <c r="CD154" s="19">
        <v>0</v>
      </c>
      <c r="CE154" s="19">
        <v>0</v>
      </c>
      <c r="CF154" s="19">
        <v>0</v>
      </c>
      <c r="CG154" s="19">
        <v>0</v>
      </c>
      <c r="CH154" s="19">
        <v>0</v>
      </c>
      <c r="CI154" s="19">
        <v>0</v>
      </c>
      <c r="CJ154" s="19"/>
      <c r="CK154" s="53">
        <f t="shared" si="8"/>
        <v>214893.425</v>
      </c>
    </row>
    <row r="155" spans="1:89" s="20" customFormat="1" ht="12.75">
      <c r="A155" s="36">
        <v>2534.268</v>
      </c>
      <c r="B155" s="55" t="s">
        <v>584</v>
      </c>
      <c r="C155" s="56" t="s">
        <v>9</v>
      </c>
      <c r="D155" s="56" t="s">
        <v>10</v>
      </c>
      <c r="E155" s="18" t="s">
        <v>581</v>
      </c>
      <c r="F155" s="18" t="s">
        <v>582</v>
      </c>
      <c r="G155" s="18" t="s">
        <v>580</v>
      </c>
      <c r="H155" s="18" t="s">
        <v>583</v>
      </c>
      <c r="I155" s="19">
        <v>0</v>
      </c>
      <c r="J155" s="19">
        <v>0</v>
      </c>
      <c r="K155" s="19">
        <v>0</v>
      </c>
      <c r="L155" s="19">
        <v>324.786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f>SUM(U155:Z155)</f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f t="shared" si="9"/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3">
        <f>SUM(I155:AH155)-T155-AA155</f>
        <v>324.786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0</v>
      </c>
      <c r="BF155" s="19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19">
        <v>0</v>
      </c>
      <c r="BM155" s="19">
        <v>0</v>
      </c>
      <c r="BN155" s="19"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0</v>
      </c>
      <c r="CC155" s="19">
        <v>0</v>
      </c>
      <c r="CD155" s="19">
        <v>0</v>
      </c>
      <c r="CE155" s="19">
        <v>0</v>
      </c>
      <c r="CF155" s="19">
        <v>0</v>
      </c>
      <c r="CG155" s="19">
        <v>0</v>
      </c>
      <c r="CH155" s="19">
        <v>0</v>
      </c>
      <c r="CI155" s="19">
        <v>0</v>
      </c>
      <c r="CJ155" s="19"/>
      <c r="CK155" s="53">
        <f t="shared" si="8"/>
        <v>324.786</v>
      </c>
    </row>
    <row r="156" spans="1:89" s="20" customFormat="1" ht="18.75">
      <c r="A156" s="36">
        <v>165938.442</v>
      </c>
      <c r="B156" s="55" t="s">
        <v>589</v>
      </c>
      <c r="C156" s="56" t="s">
        <v>9</v>
      </c>
      <c r="D156" s="56" t="s">
        <v>10</v>
      </c>
      <c r="E156" s="18" t="s">
        <v>586</v>
      </c>
      <c r="F156" s="18" t="s">
        <v>587</v>
      </c>
      <c r="G156" s="18" t="s">
        <v>585</v>
      </c>
      <c r="H156" s="18" t="s">
        <v>588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f>SUM(U156:Z156)</f>
        <v>18785.041</v>
      </c>
      <c r="U156" s="19">
        <v>0</v>
      </c>
      <c r="V156" s="19">
        <v>0</v>
      </c>
      <c r="W156" s="19">
        <v>0</v>
      </c>
      <c r="X156" s="19">
        <v>0</v>
      </c>
      <c r="Y156" s="19">
        <v>18785.041</v>
      </c>
      <c r="Z156" s="19">
        <v>0</v>
      </c>
      <c r="AA156" s="19">
        <f t="shared" si="9"/>
        <v>111800.651</v>
      </c>
      <c r="AB156" s="19">
        <v>0</v>
      </c>
      <c r="AC156" s="19">
        <v>111800.651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3">
        <f>SUM(I156:AH156)-T156-AA156</f>
        <v>130585.69200000002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0</v>
      </c>
      <c r="AV156" s="19">
        <v>0</v>
      </c>
      <c r="AW156" s="19">
        <v>0</v>
      </c>
      <c r="AX156" s="19">
        <v>0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v>0</v>
      </c>
      <c r="BL156" s="19">
        <v>0</v>
      </c>
      <c r="BM156" s="19">
        <v>0</v>
      </c>
      <c r="BN156" s="19"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0</v>
      </c>
      <c r="CC156" s="19">
        <v>0</v>
      </c>
      <c r="CD156" s="19">
        <v>0</v>
      </c>
      <c r="CE156" s="19">
        <v>0</v>
      </c>
      <c r="CF156" s="19">
        <v>0</v>
      </c>
      <c r="CG156" s="19">
        <v>0</v>
      </c>
      <c r="CH156" s="19">
        <v>0</v>
      </c>
      <c r="CI156" s="19">
        <v>0</v>
      </c>
      <c r="CJ156" s="19"/>
      <c r="CK156" s="53">
        <f t="shared" si="8"/>
        <v>130585.69200000002</v>
      </c>
    </row>
    <row r="157" spans="1:89" s="20" customFormat="1" ht="18.75">
      <c r="A157" s="36">
        <v>732.476</v>
      </c>
      <c r="B157" s="55" t="s">
        <v>594</v>
      </c>
      <c r="C157" s="56" t="s">
        <v>9</v>
      </c>
      <c r="D157" s="56" t="s">
        <v>10</v>
      </c>
      <c r="E157" s="18" t="s">
        <v>591</v>
      </c>
      <c r="F157" s="18" t="s">
        <v>592</v>
      </c>
      <c r="G157" s="18" t="s">
        <v>590</v>
      </c>
      <c r="H157" s="18" t="s">
        <v>593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f>SUM(U157:Z157)</f>
        <v>530.679</v>
      </c>
      <c r="U157" s="19">
        <v>0</v>
      </c>
      <c r="V157" s="19">
        <v>530.679</v>
      </c>
      <c r="W157" s="19">
        <v>0</v>
      </c>
      <c r="X157" s="19">
        <v>0</v>
      </c>
      <c r="Y157" s="19">
        <v>0</v>
      </c>
      <c r="Z157" s="19">
        <v>0</v>
      </c>
      <c r="AA157" s="19">
        <f t="shared" si="9"/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3">
        <f>SUM(I157:AH157)-T157-AA157</f>
        <v>530.679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0</v>
      </c>
      <c r="BM157" s="19">
        <v>0</v>
      </c>
      <c r="BN157" s="19">
        <v>0</v>
      </c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0</v>
      </c>
      <c r="CC157" s="19">
        <v>0</v>
      </c>
      <c r="CD157" s="19">
        <v>0</v>
      </c>
      <c r="CE157" s="19">
        <v>0</v>
      </c>
      <c r="CF157" s="19">
        <v>0</v>
      </c>
      <c r="CG157" s="19">
        <v>0</v>
      </c>
      <c r="CH157" s="19">
        <v>0</v>
      </c>
      <c r="CI157" s="19">
        <v>0</v>
      </c>
      <c r="CJ157" s="19"/>
      <c r="CK157" s="53">
        <f t="shared" si="8"/>
        <v>530.679</v>
      </c>
    </row>
    <row r="158" spans="1:89" s="20" customFormat="1" ht="12.75">
      <c r="A158" s="36">
        <v>1682.568</v>
      </c>
      <c r="B158" s="55" t="s">
        <v>598</v>
      </c>
      <c r="C158" s="56" t="s">
        <v>9</v>
      </c>
      <c r="D158" s="56" t="s">
        <v>10</v>
      </c>
      <c r="E158" s="18" t="s">
        <v>596</v>
      </c>
      <c r="F158" s="18" t="s">
        <v>587</v>
      </c>
      <c r="G158" s="18" t="s">
        <v>595</v>
      </c>
      <c r="H158" s="18" t="s">
        <v>597</v>
      </c>
      <c r="I158" s="19">
        <v>0</v>
      </c>
      <c r="J158" s="19">
        <v>78.198</v>
      </c>
      <c r="K158" s="19">
        <v>0</v>
      </c>
      <c r="L158" s="19">
        <v>83.156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f>SUM(U158:Z158)</f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f t="shared" si="9"/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3">
        <f>SUM(I158:AH158)-T158-AA158</f>
        <v>161.35399999999998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0</v>
      </c>
      <c r="BN158" s="19"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v>0</v>
      </c>
      <c r="CA158" s="19">
        <v>0</v>
      </c>
      <c r="CB158" s="19">
        <v>0</v>
      </c>
      <c r="CC158" s="19">
        <v>0</v>
      </c>
      <c r="CD158" s="19">
        <v>0</v>
      </c>
      <c r="CE158" s="19">
        <v>0</v>
      </c>
      <c r="CF158" s="19">
        <v>0</v>
      </c>
      <c r="CG158" s="19">
        <v>0</v>
      </c>
      <c r="CH158" s="19">
        <v>0</v>
      </c>
      <c r="CI158" s="19">
        <v>0</v>
      </c>
      <c r="CJ158" s="19"/>
      <c r="CK158" s="53">
        <f t="shared" si="8"/>
        <v>161.35399999999998</v>
      </c>
    </row>
    <row r="159" spans="1:89" s="20" customFormat="1" ht="12.75">
      <c r="A159" s="36">
        <v>372.517</v>
      </c>
      <c r="B159" s="55" t="s">
        <v>603</v>
      </c>
      <c r="C159" s="56" t="s">
        <v>9</v>
      </c>
      <c r="D159" s="56" t="s">
        <v>10</v>
      </c>
      <c r="E159" s="18" t="s">
        <v>600</v>
      </c>
      <c r="F159" s="18" t="s">
        <v>601</v>
      </c>
      <c r="G159" s="18" t="s">
        <v>599</v>
      </c>
      <c r="H159" s="18" t="s">
        <v>602</v>
      </c>
      <c r="I159" s="19">
        <v>0</v>
      </c>
      <c r="J159" s="19">
        <v>21.318</v>
      </c>
      <c r="K159" s="19">
        <v>0</v>
      </c>
      <c r="L159" s="19">
        <v>34.775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f>SUM(U159:Z159)</f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f t="shared" si="9"/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3">
        <f>SUM(I159:AH159)-T159-AA159</f>
        <v>56.093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v>0</v>
      </c>
      <c r="BK159" s="19">
        <v>0</v>
      </c>
      <c r="BL159" s="19">
        <v>0</v>
      </c>
      <c r="BM159" s="19">
        <v>0</v>
      </c>
      <c r="BN159" s="19">
        <v>0</v>
      </c>
      <c r="BO159" s="19">
        <v>0</v>
      </c>
      <c r="BP159" s="19">
        <v>0</v>
      </c>
      <c r="BQ159" s="19">
        <v>0</v>
      </c>
      <c r="BR159" s="19">
        <v>0</v>
      </c>
      <c r="BS159" s="19">
        <v>0</v>
      </c>
      <c r="BT159" s="19">
        <v>0</v>
      </c>
      <c r="BU159" s="19">
        <v>0</v>
      </c>
      <c r="BV159" s="19">
        <v>0</v>
      </c>
      <c r="BW159" s="19">
        <v>0</v>
      </c>
      <c r="BX159" s="19">
        <v>0</v>
      </c>
      <c r="BY159" s="19">
        <v>0</v>
      </c>
      <c r="BZ159" s="19">
        <v>0</v>
      </c>
      <c r="CA159" s="19">
        <v>0</v>
      </c>
      <c r="CB159" s="19">
        <v>0</v>
      </c>
      <c r="CC159" s="19">
        <v>0</v>
      </c>
      <c r="CD159" s="19">
        <v>0</v>
      </c>
      <c r="CE159" s="19">
        <v>0</v>
      </c>
      <c r="CF159" s="19">
        <v>0</v>
      </c>
      <c r="CG159" s="19">
        <v>0</v>
      </c>
      <c r="CH159" s="19">
        <v>0</v>
      </c>
      <c r="CI159" s="19">
        <v>0</v>
      </c>
      <c r="CJ159" s="19"/>
      <c r="CK159" s="53">
        <f t="shared" si="8"/>
        <v>56.093</v>
      </c>
    </row>
    <row r="160" spans="1:89" s="20" customFormat="1" ht="18.75">
      <c r="A160" s="36">
        <v>1633.17</v>
      </c>
      <c r="B160" s="55" t="s">
        <v>608</v>
      </c>
      <c r="C160" s="56" t="s">
        <v>9</v>
      </c>
      <c r="D160" s="56" t="s">
        <v>10</v>
      </c>
      <c r="E160" s="18" t="s">
        <v>605</v>
      </c>
      <c r="F160" s="18" t="s">
        <v>606</v>
      </c>
      <c r="G160" s="18" t="s">
        <v>604</v>
      </c>
      <c r="H160" s="18" t="s">
        <v>607</v>
      </c>
      <c r="I160" s="19">
        <v>0</v>
      </c>
      <c r="J160" s="19">
        <v>0</v>
      </c>
      <c r="K160" s="19">
        <v>0</v>
      </c>
      <c r="L160" s="19">
        <v>12.096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f>SUM(U160:Z160)</f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f t="shared" si="9"/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3">
        <f>SUM(I160:AH160)-T160-AA160</f>
        <v>12.096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19">
        <v>0</v>
      </c>
      <c r="BG160" s="19">
        <v>0</v>
      </c>
      <c r="BH160" s="19">
        <v>0</v>
      </c>
      <c r="BI160" s="19">
        <v>0</v>
      </c>
      <c r="BJ160" s="19">
        <v>0</v>
      </c>
      <c r="BK160" s="19">
        <v>0</v>
      </c>
      <c r="BL160" s="19">
        <v>0</v>
      </c>
      <c r="BM160" s="19">
        <v>0</v>
      </c>
      <c r="BN160" s="19">
        <v>0</v>
      </c>
      <c r="BO160" s="19">
        <v>0</v>
      </c>
      <c r="BP160" s="19">
        <v>0</v>
      </c>
      <c r="BQ160" s="19">
        <v>0</v>
      </c>
      <c r="BR160" s="19">
        <v>0</v>
      </c>
      <c r="BS160" s="19">
        <v>0</v>
      </c>
      <c r="BT160" s="19">
        <v>0</v>
      </c>
      <c r="BU160" s="19">
        <v>0</v>
      </c>
      <c r="BV160" s="19">
        <v>0</v>
      </c>
      <c r="BW160" s="19">
        <v>0</v>
      </c>
      <c r="BX160" s="19">
        <v>0</v>
      </c>
      <c r="BY160" s="19">
        <v>0</v>
      </c>
      <c r="BZ160" s="19">
        <v>0</v>
      </c>
      <c r="CA160" s="19">
        <v>0</v>
      </c>
      <c r="CB160" s="19">
        <v>0</v>
      </c>
      <c r="CC160" s="19">
        <v>0</v>
      </c>
      <c r="CD160" s="19">
        <v>0</v>
      </c>
      <c r="CE160" s="19">
        <v>0</v>
      </c>
      <c r="CF160" s="19">
        <v>0</v>
      </c>
      <c r="CG160" s="19">
        <v>0</v>
      </c>
      <c r="CH160" s="19">
        <v>0</v>
      </c>
      <c r="CI160" s="19">
        <v>0</v>
      </c>
      <c r="CJ160" s="19"/>
      <c r="CK160" s="53">
        <f t="shared" si="8"/>
        <v>12.096</v>
      </c>
    </row>
    <row r="161" spans="1:89" s="20" customFormat="1" ht="18.75">
      <c r="A161" s="36">
        <v>1250</v>
      </c>
      <c r="B161" s="55" t="s">
        <v>613</v>
      </c>
      <c r="C161" s="56" t="s">
        <v>9</v>
      </c>
      <c r="D161" s="56" t="s">
        <v>10</v>
      </c>
      <c r="E161" s="18" t="s">
        <v>610</v>
      </c>
      <c r="F161" s="18" t="s">
        <v>611</v>
      </c>
      <c r="G161" s="18" t="s">
        <v>609</v>
      </c>
      <c r="H161" s="18" t="s">
        <v>612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1250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f>SUM(U161:Z161)</f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f t="shared" si="9"/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3">
        <f>SUM(I161:AH161)-T161-AA161</f>
        <v>1250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  <c r="BE161" s="19">
        <v>0</v>
      </c>
      <c r="BF161" s="19"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v>0</v>
      </c>
      <c r="BL161" s="19">
        <v>0</v>
      </c>
      <c r="BM161" s="19">
        <v>0</v>
      </c>
      <c r="BN161" s="19"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v>0</v>
      </c>
      <c r="CA161" s="19">
        <v>0</v>
      </c>
      <c r="CB161" s="19">
        <v>0</v>
      </c>
      <c r="CC161" s="19">
        <v>0</v>
      </c>
      <c r="CD161" s="19">
        <v>0</v>
      </c>
      <c r="CE161" s="19">
        <v>0</v>
      </c>
      <c r="CF161" s="19">
        <v>0</v>
      </c>
      <c r="CG161" s="19">
        <v>0</v>
      </c>
      <c r="CH161" s="19">
        <v>0</v>
      </c>
      <c r="CI161" s="19">
        <v>0</v>
      </c>
      <c r="CJ161" s="19"/>
      <c r="CK161" s="53">
        <f t="shared" si="8"/>
        <v>1250</v>
      </c>
    </row>
    <row r="162" spans="1:89" s="20" customFormat="1" ht="18.75">
      <c r="A162" s="36">
        <v>821.57</v>
      </c>
      <c r="B162" s="55" t="s">
        <v>618</v>
      </c>
      <c r="C162" s="56" t="s">
        <v>9</v>
      </c>
      <c r="D162" s="56" t="s">
        <v>10</v>
      </c>
      <c r="E162" s="18" t="s">
        <v>615</v>
      </c>
      <c r="F162" s="18" t="s">
        <v>616</v>
      </c>
      <c r="G162" s="18" t="s">
        <v>614</v>
      </c>
      <c r="H162" s="18" t="s">
        <v>617</v>
      </c>
      <c r="I162" s="19">
        <v>0</v>
      </c>
      <c r="J162" s="19">
        <v>0</v>
      </c>
      <c r="K162" s="19">
        <v>0</v>
      </c>
      <c r="L162" s="19">
        <v>30.239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f>SUM(U162:Z162)</f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f aca="true" t="shared" si="10" ref="AA162:AA191">SUM(AB162:AE162)</f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3">
        <f>SUM(I162:AH162)-T162-AA162</f>
        <v>30.239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19"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v>0</v>
      </c>
      <c r="BL162" s="19">
        <v>0</v>
      </c>
      <c r="BM162" s="19">
        <v>0</v>
      </c>
      <c r="BN162" s="19"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v>0</v>
      </c>
      <c r="CA162" s="19">
        <v>0</v>
      </c>
      <c r="CB162" s="19">
        <v>0</v>
      </c>
      <c r="CC162" s="19">
        <v>0</v>
      </c>
      <c r="CD162" s="19">
        <v>0</v>
      </c>
      <c r="CE162" s="19">
        <v>0</v>
      </c>
      <c r="CF162" s="19">
        <v>0</v>
      </c>
      <c r="CG162" s="19">
        <v>0</v>
      </c>
      <c r="CH162" s="19">
        <v>0</v>
      </c>
      <c r="CI162" s="19">
        <v>0</v>
      </c>
      <c r="CJ162" s="19"/>
      <c r="CK162" s="53">
        <f aca="true" t="shared" si="11" ref="CK162:CK189">AI162+AJ162</f>
        <v>30.239</v>
      </c>
    </row>
    <row r="163" spans="1:89" s="20" customFormat="1" ht="12.75">
      <c r="A163" s="36">
        <v>54.492</v>
      </c>
      <c r="B163" s="55" t="s">
        <v>622</v>
      </c>
      <c r="C163" s="56" t="s">
        <v>9</v>
      </c>
      <c r="D163" s="56" t="s">
        <v>10</v>
      </c>
      <c r="E163" s="18" t="s">
        <v>620</v>
      </c>
      <c r="F163" s="18" t="s">
        <v>587</v>
      </c>
      <c r="G163" s="18" t="s">
        <v>619</v>
      </c>
      <c r="H163" s="18" t="s">
        <v>621</v>
      </c>
      <c r="I163" s="19">
        <v>0</v>
      </c>
      <c r="J163" s="19">
        <v>0</v>
      </c>
      <c r="K163" s="19">
        <v>54.492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f>SUM(U163:Z163)</f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f t="shared" si="10"/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3">
        <f>SUM(I163:AH163)-T163-AA163</f>
        <v>54.492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19">
        <v>0</v>
      </c>
      <c r="BJ163" s="19">
        <v>0</v>
      </c>
      <c r="BK163" s="19">
        <v>0</v>
      </c>
      <c r="BL163" s="19">
        <v>0</v>
      </c>
      <c r="BM163" s="19">
        <v>0</v>
      </c>
      <c r="BN163" s="19">
        <v>0</v>
      </c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0</v>
      </c>
      <c r="BU163" s="19">
        <v>0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19">
        <v>0</v>
      </c>
      <c r="CB163" s="19">
        <v>0</v>
      </c>
      <c r="CC163" s="19">
        <v>0</v>
      </c>
      <c r="CD163" s="19">
        <v>0</v>
      </c>
      <c r="CE163" s="19">
        <v>0</v>
      </c>
      <c r="CF163" s="19">
        <v>0</v>
      </c>
      <c r="CG163" s="19">
        <v>0</v>
      </c>
      <c r="CH163" s="19">
        <v>0</v>
      </c>
      <c r="CI163" s="19">
        <v>0</v>
      </c>
      <c r="CJ163" s="19"/>
      <c r="CK163" s="53">
        <f t="shared" si="11"/>
        <v>54.492</v>
      </c>
    </row>
    <row r="164" spans="1:89" s="20" customFormat="1" ht="18.75">
      <c r="A164" s="36">
        <v>1991.372</v>
      </c>
      <c r="B164" s="55" t="s">
        <v>626</v>
      </c>
      <c r="C164" s="56" t="s">
        <v>9</v>
      </c>
      <c r="D164" s="56" t="s">
        <v>10</v>
      </c>
      <c r="E164" s="18" t="s">
        <v>624</v>
      </c>
      <c r="F164" s="18" t="s">
        <v>592</v>
      </c>
      <c r="G164" s="18" t="s">
        <v>623</v>
      </c>
      <c r="H164" s="18" t="s">
        <v>625</v>
      </c>
      <c r="I164" s="19">
        <v>0</v>
      </c>
      <c r="J164" s="19">
        <v>0</v>
      </c>
      <c r="K164" s="19">
        <v>0</v>
      </c>
      <c r="L164" s="19">
        <v>625.858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f>SUM(U164:Z164)</f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f t="shared" si="10"/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3">
        <f>SUM(I164:AH164)-T164-AA164</f>
        <v>625.858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v>0</v>
      </c>
      <c r="AU164" s="19">
        <v>0</v>
      </c>
      <c r="AV164" s="19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v>0</v>
      </c>
      <c r="BL164" s="19">
        <v>0</v>
      </c>
      <c r="BM164" s="19">
        <v>0</v>
      </c>
      <c r="BN164" s="19">
        <v>0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19">
        <v>0</v>
      </c>
      <c r="BZ164" s="19">
        <v>0</v>
      </c>
      <c r="CA164" s="19">
        <v>0</v>
      </c>
      <c r="CB164" s="19">
        <v>0</v>
      </c>
      <c r="CC164" s="19">
        <v>0</v>
      </c>
      <c r="CD164" s="19">
        <v>0</v>
      </c>
      <c r="CE164" s="19">
        <v>0</v>
      </c>
      <c r="CF164" s="19">
        <v>0</v>
      </c>
      <c r="CG164" s="19">
        <v>0</v>
      </c>
      <c r="CH164" s="19">
        <v>0</v>
      </c>
      <c r="CI164" s="19">
        <v>0</v>
      </c>
      <c r="CJ164" s="19"/>
      <c r="CK164" s="53">
        <f t="shared" si="11"/>
        <v>625.858</v>
      </c>
    </row>
    <row r="165" spans="1:89" s="20" customFormat="1" ht="18.75">
      <c r="A165" s="36">
        <v>10664.7594</v>
      </c>
      <c r="B165" s="55" t="s">
        <v>631</v>
      </c>
      <c r="C165" s="56" t="s">
        <v>9</v>
      </c>
      <c r="D165" s="56" t="s">
        <v>10</v>
      </c>
      <c r="E165" s="18" t="s">
        <v>628</v>
      </c>
      <c r="F165" s="18" t="s">
        <v>629</v>
      </c>
      <c r="G165" s="18" t="s">
        <v>627</v>
      </c>
      <c r="H165" s="18" t="s">
        <v>630</v>
      </c>
      <c r="I165" s="19">
        <v>0</v>
      </c>
      <c r="J165" s="19">
        <v>14.126</v>
      </c>
      <c r="K165" s="19">
        <v>0</v>
      </c>
      <c r="L165" s="19">
        <v>0</v>
      </c>
      <c r="M165" s="19">
        <v>981.6</v>
      </c>
      <c r="N165" s="19">
        <v>0</v>
      </c>
      <c r="O165" s="19">
        <v>0</v>
      </c>
      <c r="P165" s="19">
        <v>0</v>
      </c>
      <c r="Q165" s="19">
        <v>0</v>
      </c>
      <c r="R165" s="19">
        <v>2119.6634</v>
      </c>
      <c r="S165" s="19">
        <v>0</v>
      </c>
      <c r="T165" s="19">
        <f>SUM(U165:Z165)</f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f t="shared" si="10"/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3">
        <f>SUM(I165:AH165)-T165-AA165</f>
        <v>3115.3894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v>0</v>
      </c>
      <c r="BL165" s="19">
        <v>0</v>
      </c>
      <c r="BM165" s="19">
        <v>0</v>
      </c>
      <c r="BN165" s="19"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v>0</v>
      </c>
      <c r="BX165" s="19">
        <v>0</v>
      </c>
      <c r="BY165" s="19">
        <v>0</v>
      </c>
      <c r="BZ165" s="19">
        <v>0</v>
      </c>
      <c r="CA165" s="19">
        <v>0</v>
      </c>
      <c r="CB165" s="19">
        <v>0</v>
      </c>
      <c r="CC165" s="19">
        <v>0</v>
      </c>
      <c r="CD165" s="19">
        <v>0</v>
      </c>
      <c r="CE165" s="19">
        <v>0</v>
      </c>
      <c r="CF165" s="19">
        <v>0</v>
      </c>
      <c r="CG165" s="19">
        <v>0</v>
      </c>
      <c r="CH165" s="19">
        <v>0</v>
      </c>
      <c r="CI165" s="19">
        <v>0</v>
      </c>
      <c r="CJ165" s="19"/>
      <c r="CK165" s="53">
        <f t="shared" si="11"/>
        <v>3115.3894</v>
      </c>
    </row>
    <row r="166" spans="2:131" s="1" customFormat="1" ht="9.75">
      <c r="B166" s="52" t="s">
        <v>680</v>
      </c>
      <c r="C166" s="17"/>
      <c r="D166" s="17"/>
      <c r="E166" s="16"/>
      <c r="F166" s="16"/>
      <c r="G166" s="16"/>
      <c r="H166" s="16"/>
      <c r="I166" s="13">
        <f>SUM(I167:I178)</f>
        <v>0</v>
      </c>
      <c r="J166" s="13">
        <f>SUM(J167:J178)</f>
        <v>0</v>
      </c>
      <c r="K166" s="13">
        <f>SUM(K167:K178)</f>
        <v>0</v>
      </c>
      <c r="L166" s="13">
        <f>SUM(L167:L178)</f>
        <v>16.027</v>
      </c>
      <c r="M166" s="13">
        <f>SUM(M167:M178)</f>
        <v>897.5</v>
      </c>
      <c r="N166" s="13">
        <f>SUM(N167:N178)</f>
        <v>7485</v>
      </c>
      <c r="O166" s="13">
        <f>SUM(O167:O178)</f>
        <v>0</v>
      </c>
      <c r="P166" s="13">
        <f>SUM(P167:P178)</f>
        <v>0</v>
      </c>
      <c r="Q166" s="13">
        <f>SUM(Q167:Q178)</f>
        <v>0</v>
      </c>
      <c r="R166" s="13">
        <f>SUM(R167:R178)</f>
        <v>2290.4036</v>
      </c>
      <c r="S166" s="13">
        <f>SUM(S167:S178)</f>
        <v>0</v>
      </c>
      <c r="T166" s="13">
        <f>SUM(T167:T178)</f>
        <v>2025.0349999999999</v>
      </c>
      <c r="U166" s="13">
        <f>SUM(U167:U178)</f>
        <v>0</v>
      </c>
      <c r="V166" s="13">
        <f>SUM(V167:V178)</f>
        <v>3.79</v>
      </c>
      <c r="W166" s="13">
        <f>SUM(W167:W178)</f>
        <v>0</v>
      </c>
      <c r="X166" s="13">
        <f>SUM(X167:X178)</f>
        <v>0</v>
      </c>
      <c r="Y166" s="13">
        <f>SUM(Y167:Y178)</f>
        <v>2021.245</v>
      </c>
      <c r="Z166" s="13">
        <f>SUM(Z167:Z178)</f>
        <v>0</v>
      </c>
      <c r="AA166" s="13">
        <f t="shared" si="10"/>
        <v>1699.621</v>
      </c>
      <c r="AB166" s="13">
        <f>SUM(AB167:AB178)</f>
        <v>0</v>
      </c>
      <c r="AC166" s="13">
        <f>SUM(AC167:AC178)</f>
        <v>0</v>
      </c>
      <c r="AD166" s="13">
        <f>SUM(AD167:AD178)</f>
        <v>0</v>
      </c>
      <c r="AE166" s="13">
        <f>SUM(AE167:AE178)</f>
        <v>1699.621</v>
      </c>
      <c r="AF166" s="13">
        <f>SUM(AF167:AF178)</f>
        <v>0</v>
      </c>
      <c r="AG166" s="13">
        <f>SUM(AG167:AG178)</f>
        <v>0</v>
      </c>
      <c r="AH166" s="13">
        <f>SUM(AH167:AH178)</f>
        <v>0</v>
      </c>
      <c r="AI166" s="13">
        <f>SUM(I166:AH166)-T166-AA166</f>
        <v>14413.586599999999</v>
      </c>
      <c r="AJ166" s="13">
        <f>SUM(AJ167:AJ178)</f>
        <v>0</v>
      </c>
      <c r="AK166" s="13">
        <f>SUM(AK167:AK178)</f>
        <v>0</v>
      </c>
      <c r="AL166" s="13">
        <f>SUM(AL167:AL178)</f>
        <v>0</v>
      </c>
      <c r="AM166" s="13">
        <f>SUM(AM167:AM178)</f>
        <v>0</v>
      </c>
      <c r="AN166" s="13">
        <f>SUM(AN167:AN178)</f>
        <v>0</v>
      </c>
      <c r="AO166" s="13">
        <f>SUM(AO167:AO178)</f>
        <v>0</v>
      </c>
      <c r="AP166" s="13">
        <f>SUM(AP167:AP178)</f>
        <v>0</v>
      </c>
      <c r="AQ166" s="13">
        <f>SUM(AQ167:AQ178)</f>
        <v>0</v>
      </c>
      <c r="AR166" s="13">
        <f>SUM(AR167:AR178)</f>
        <v>0</v>
      </c>
      <c r="AS166" s="13">
        <f>SUM(AS167:AS178)</f>
        <v>0</v>
      </c>
      <c r="AT166" s="13">
        <f>SUM(AT167:AT178)</f>
        <v>0</v>
      </c>
      <c r="AU166" s="13">
        <f>SUM(AU167:AU178)</f>
        <v>0</v>
      </c>
      <c r="AV166" s="13">
        <f>SUM(AV167:AV178)</f>
        <v>0</v>
      </c>
      <c r="AW166" s="13">
        <f>SUM(AW167:AW178)</f>
        <v>0</v>
      </c>
      <c r="AX166" s="13">
        <f>SUM(AX167:AX178)</f>
        <v>0</v>
      </c>
      <c r="AY166" s="13">
        <f>SUM(AY167:AY178)</f>
        <v>0</v>
      </c>
      <c r="AZ166" s="13">
        <f>SUM(AZ167:AZ178)</f>
        <v>0</v>
      </c>
      <c r="BA166" s="13">
        <f>SUM(BA167:BA178)</f>
        <v>0</v>
      </c>
      <c r="BB166" s="13">
        <f>SUM(BB167:BB178)</f>
        <v>0</v>
      </c>
      <c r="BC166" s="13">
        <f>SUM(BC167:BC178)</f>
        <v>0</v>
      </c>
      <c r="BD166" s="13">
        <f>SUM(BD167:BD178)</f>
        <v>0</v>
      </c>
      <c r="BE166" s="13">
        <f>SUM(BE167:BE178)</f>
        <v>0</v>
      </c>
      <c r="BF166" s="13">
        <f>SUM(BF167:BF178)</f>
        <v>0</v>
      </c>
      <c r="BG166" s="13">
        <f>SUM(BG167:BG178)</f>
        <v>0</v>
      </c>
      <c r="BH166" s="13">
        <f>SUM(BH167:BH178)</f>
        <v>0</v>
      </c>
      <c r="BI166" s="13">
        <f>SUM(BI167:BI178)</f>
        <v>0</v>
      </c>
      <c r="BJ166" s="13">
        <f>SUM(BJ167:BJ178)</f>
        <v>0</v>
      </c>
      <c r="BK166" s="13">
        <f>SUM(BK167:BK178)</f>
        <v>0</v>
      </c>
      <c r="BL166" s="13">
        <f>SUM(BL167:BL178)</f>
        <v>0</v>
      </c>
      <c r="BM166" s="13">
        <f>SUM(BM167:BM178)</f>
        <v>0</v>
      </c>
      <c r="BN166" s="13">
        <f>SUM(BN167:BN178)</f>
        <v>0</v>
      </c>
      <c r="BO166" s="13">
        <f>SUM(BO167:BO178)</f>
        <v>0</v>
      </c>
      <c r="BP166" s="13">
        <f>SUM(BP167:BP178)</f>
        <v>0</v>
      </c>
      <c r="BQ166" s="13">
        <f>SUM(BQ167:BQ178)</f>
        <v>0</v>
      </c>
      <c r="BR166" s="13">
        <f>SUM(BR167:BR178)</f>
        <v>0</v>
      </c>
      <c r="BS166" s="13">
        <f>SUM(BS167:BS178)</f>
        <v>0</v>
      </c>
      <c r="BT166" s="13">
        <f>SUM(BT167:BT178)</f>
        <v>0</v>
      </c>
      <c r="BU166" s="13">
        <f>SUM(BU167:BU178)</f>
        <v>0</v>
      </c>
      <c r="BV166" s="13">
        <f>SUM(BV167:BV178)</f>
        <v>0</v>
      </c>
      <c r="BW166" s="13">
        <f>SUM(BW167:BW178)</f>
        <v>0</v>
      </c>
      <c r="BX166" s="13">
        <f>SUM(BX167:BX178)</f>
        <v>0</v>
      </c>
      <c r="BY166" s="13">
        <f>SUM(BY167:BY178)</f>
        <v>0</v>
      </c>
      <c r="BZ166" s="13">
        <f>SUM(BZ167:BZ178)</f>
        <v>0</v>
      </c>
      <c r="CA166" s="13">
        <f>SUM(CA167:CA178)</f>
        <v>0</v>
      </c>
      <c r="CB166" s="13">
        <f>SUM(CB167:CB178)</f>
        <v>0</v>
      </c>
      <c r="CC166" s="13">
        <f>SUM(CC167:CC178)</f>
        <v>0</v>
      </c>
      <c r="CD166" s="13">
        <f>SUM(CD167:CD178)</f>
        <v>0</v>
      </c>
      <c r="CE166" s="13">
        <f>SUM(CE167:CE178)</f>
        <v>0</v>
      </c>
      <c r="CF166" s="13">
        <f>SUM(CF167:CF178)</f>
        <v>0</v>
      </c>
      <c r="CG166" s="13">
        <f>SUM(CG167:CG178)</f>
        <v>0</v>
      </c>
      <c r="CH166" s="13">
        <f>SUM(CH167:CH178)</f>
        <v>0</v>
      </c>
      <c r="CI166" s="13">
        <f>SUM(CI167:CI178)</f>
        <v>0</v>
      </c>
      <c r="CJ166" s="13"/>
      <c r="CK166" s="53">
        <f t="shared" si="11"/>
        <v>14413.586599999999</v>
      </c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</row>
    <row r="167" spans="2:89" s="1" customFormat="1" ht="9.75">
      <c r="B167" s="54"/>
      <c r="C167" s="16"/>
      <c r="D167" s="16"/>
      <c r="E167" s="16"/>
      <c r="F167" s="16"/>
      <c r="G167" s="16"/>
      <c r="H167" s="16"/>
      <c r="I167" s="13"/>
      <c r="J167" s="13"/>
      <c r="K167" s="14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9">
        <f t="shared" si="10"/>
        <v>0</v>
      </c>
      <c r="AB167" s="13"/>
      <c r="AC167" s="13"/>
      <c r="AD167" s="13"/>
      <c r="AE167" s="13"/>
      <c r="AF167" s="13"/>
      <c r="AG167" s="13"/>
      <c r="AH167" s="13"/>
      <c r="AI167" s="13">
        <f>SUM(I167:AH167)-T167-AA167</f>
        <v>0</v>
      </c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53">
        <f t="shared" si="11"/>
        <v>0</v>
      </c>
    </row>
    <row r="168" spans="1:89" s="20" customFormat="1" ht="12.75">
      <c r="A168" s="36">
        <v>18864.9704</v>
      </c>
      <c r="B168" s="55" t="s">
        <v>637</v>
      </c>
      <c r="C168" s="56" t="s">
        <v>9</v>
      </c>
      <c r="D168" s="56" t="s">
        <v>10</v>
      </c>
      <c r="E168" s="18" t="s">
        <v>635</v>
      </c>
      <c r="F168" s="18" t="s">
        <v>633</v>
      </c>
      <c r="G168" s="18" t="s">
        <v>634</v>
      </c>
      <c r="H168" s="18" t="s">
        <v>636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866.2514</v>
      </c>
      <c r="S168" s="19">
        <v>0</v>
      </c>
      <c r="T168" s="19">
        <f>SUM(U168:Z168)</f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f t="shared" si="10"/>
        <v>704.401</v>
      </c>
      <c r="AB168" s="19">
        <v>0</v>
      </c>
      <c r="AC168" s="19">
        <v>0</v>
      </c>
      <c r="AD168" s="19">
        <v>0</v>
      </c>
      <c r="AE168" s="19">
        <v>704.401</v>
      </c>
      <c r="AF168" s="19">
        <v>0</v>
      </c>
      <c r="AG168" s="19">
        <v>0</v>
      </c>
      <c r="AH168" s="19">
        <v>0</v>
      </c>
      <c r="AI168" s="13">
        <f>SUM(I168:AH168)-T168-AA168</f>
        <v>1570.6524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0</v>
      </c>
      <c r="BN168" s="19">
        <v>0</v>
      </c>
      <c r="BO168" s="19">
        <v>0</v>
      </c>
      <c r="BP168" s="19">
        <v>0</v>
      </c>
      <c r="BQ168" s="19">
        <v>0</v>
      </c>
      <c r="BR168" s="19">
        <v>0</v>
      </c>
      <c r="BS168" s="19">
        <v>0</v>
      </c>
      <c r="BT168" s="19">
        <v>0</v>
      </c>
      <c r="BU168" s="19">
        <v>0</v>
      </c>
      <c r="BV168" s="19">
        <v>0</v>
      </c>
      <c r="BW168" s="19">
        <v>0</v>
      </c>
      <c r="BX168" s="19">
        <v>0</v>
      </c>
      <c r="BY168" s="19">
        <v>0</v>
      </c>
      <c r="BZ168" s="19">
        <v>0</v>
      </c>
      <c r="CA168" s="19">
        <v>0</v>
      </c>
      <c r="CB168" s="19">
        <v>0</v>
      </c>
      <c r="CC168" s="19">
        <v>0</v>
      </c>
      <c r="CD168" s="19">
        <v>0</v>
      </c>
      <c r="CE168" s="19">
        <v>0</v>
      </c>
      <c r="CF168" s="19">
        <v>0</v>
      </c>
      <c r="CG168" s="19">
        <v>0</v>
      </c>
      <c r="CH168" s="19">
        <v>0</v>
      </c>
      <c r="CI168" s="19">
        <v>0</v>
      </c>
      <c r="CJ168" s="19"/>
      <c r="CK168" s="53">
        <f t="shared" si="11"/>
        <v>1570.6524</v>
      </c>
    </row>
    <row r="169" spans="1:89" s="20" customFormat="1" ht="18.75">
      <c r="A169" s="36">
        <v>1485</v>
      </c>
      <c r="B169" s="55" t="s">
        <v>641</v>
      </c>
      <c r="C169" s="56" t="s">
        <v>9</v>
      </c>
      <c r="D169" s="56" t="s">
        <v>10</v>
      </c>
      <c r="E169" s="18" t="s">
        <v>639</v>
      </c>
      <c r="F169" s="18" t="s">
        <v>459</v>
      </c>
      <c r="G169" s="18" t="s">
        <v>638</v>
      </c>
      <c r="H169" s="18" t="s">
        <v>640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1485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f>SUM(U169:Z169)</f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f t="shared" si="10"/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3">
        <f>SUM(I169:AH169)-T169-AA169</f>
        <v>1485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  <c r="AT169" s="19">
        <v>0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19">
        <v>0</v>
      </c>
      <c r="BJ169" s="19">
        <v>0</v>
      </c>
      <c r="BK169" s="19">
        <v>0</v>
      </c>
      <c r="BL169" s="19">
        <v>0</v>
      </c>
      <c r="BM169" s="19">
        <v>0</v>
      </c>
      <c r="BN169" s="19">
        <v>0</v>
      </c>
      <c r="BO169" s="19">
        <v>0</v>
      </c>
      <c r="BP169" s="19">
        <v>0</v>
      </c>
      <c r="BQ169" s="19">
        <v>0</v>
      </c>
      <c r="BR169" s="19">
        <v>0</v>
      </c>
      <c r="BS169" s="19">
        <v>0</v>
      </c>
      <c r="BT169" s="19">
        <v>0</v>
      </c>
      <c r="BU169" s="19">
        <v>0</v>
      </c>
      <c r="BV169" s="19">
        <v>0</v>
      </c>
      <c r="BW169" s="19">
        <v>0</v>
      </c>
      <c r="BX169" s="19">
        <v>0</v>
      </c>
      <c r="BY169" s="19">
        <v>0</v>
      </c>
      <c r="BZ169" s="19">
        <v>0</v>
      </c>
      <c r="CA169" s="19">
        <v>0</v>
      </c>
      <c r="CB169" s="19">
        <v>0</v>
      </c>
      <c r="CC169" s="19">
        <v>0</v>
      </c>
      <c r="CD169" s="19">
        <v>0</v>
      </c>
      <c r="CE169" s="19">
        <v>0</v>
      </c>
      <c r="CF169" s="19">
        <v>0</v>
      </c>
      <c r="CG169" s="19">
        <v>0</v>
      </c>
      <c r="CH169" s="19">
        <v>0</v>
      </c>
      <c r="CI169" s="19">
        <v>0</v>
      </c>
      <c r="CJ169" s="19"/>
      <c r="CK169" s="53">
        <f t="shared" si="11"/>
        <v>1485</v>
      </c>
    </row>
    <row r="170" spans="1:89" s="20" customFormat="1" ht="18.75">
      <c r="A170" s="36">
        <v>1500</v>
      </c>
      <c r="B170" s="55" t="s">
        <v>646</v>
      </c>
      <c r="C170" s="56" t="s">
        <v>9</v>
      </c>
      <c r="D170" s="56" t="s">
        <v>10</v>
      </c>
      <c r="E170" s="18" t="s">
        <v>643</v>
      </c>
      <c r="F170" s="18" t="s">
        <v>644</v>
      </c>
      <c r="G170" s="18" t="s">
        <v>642</v>
      </c>
      <c r="H170" s="18" t="s">
        <v>645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1500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f>SUM(U170:Z170)</f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f t="shared" si="10"/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3">
        <f>SUM(I170:AH170)-T170-AA170</f>
        <v>1500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0</v>
      </c>
      <c r="AY170" s="19">
        <v>0</v>
      </c>
      <c r="AZ170" s="19">
        <v>0</v>
      </c>
      <c r="BA170" s="19">
        <v>0</v>
      </c>
      <c r="BB170" s="19">
        <v>0</v>
      </c>
      <c r="BC170" s="19">
        <v>0</v>
      </c>
      <c r="BD170" s="19">
        <v>0</v>
      </c>
      <c r="BE170" s="19">
        <v>0</v>
      </c>
      <c r="BF170" s="19">
        <v>0</v>
      </c>
      <c r="BG170" s="19">
        <v>0</v>
      </c>
      <c r="BH170" s="19">
        <v>0</v>
      </c>
      <c r="BI170" s="19">
        <v>0</v>
      </c>
      <c r="BJ170" s="19">
        <v>0</v>
      </c>
      <c r="BK170" s="19">
        <v>0</v>
      </c>
      <c r="BL170" s="19">
        <v>0</v>
      </c>
      <c r="BM170" s="19">
        <v>0</v>
      </c>
      <c r="BN170" s="19">
        <v>0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19">
        <v>0</v>
      </c>
      <c r="BZ170" s="19">
        <v>0</v>
      </c>
      <c r="CA170" s="19">
        <v>0</v>
      </c>
      <c r="CB170" s="19">
        <v>0</v>
      </c>
      <c r="CC170" s="19">
        <v>0</v>
      </c>
      <c r="CD170" s="19">
        <v>0</v>
      </c>
      <c r="CE170" s="19">
        <v>0</v>
      </c>
      <c r="CF170" s="19">
        <v>0</v>
      </c>
      <c r="CG170" s="19">
        <v>0</v>
      </c>
      <c r="CH170" s="19">
        <v>0</v>
      </c>
      <c r="CI170" s="19">
        <v>0</v>
      </c>
      <c r="CJ170" s="19"/>
      <c r="CK170" s="53">
        <f t="shared" si="11"/>
        <v>1500</v>
      </c>
    </row>
    <row r="171" spans="1:89" s="20" customFormat="1" ht="12.75">
      <c r="A171" s="36">
        <v>1558.039</v>
      </c>
      <c r="B171" s="55" t="s">
        <v>651</v>
      </c>
      <c r="C171" s="56" t="s">
        <v>9</v>
      </c>
      <c r="D171" s="56" t="s">
        <v>10</v>
      </c>
      <c r="E171" s="18" t="s">
        <v>648</v>
      </c>
      <c r="F171" s="18" t="s">
        <v>649</v>
      </c>
      <c r="G171" s="18" t="s">
        <v>647</v>
      </c>
      <c r="H171" s="18" t="s">
        <v>650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1500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f>SUM(U171:Z171)</f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f t="shared" si="10"/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3">
        <f>SUM(I171:AH171)-T171-AA171</f>
        <v>1500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  <c r="BG171" s="19">
        <v>0</v>
      </c>
      <c r="BH171" s="19">
        <v>0</v>
      </c>
      <c r="BI171" s="19">
        <v>0</v>
      </c>
      <c r="BJ171" s="19">
        <v>0</v>
      </c>
      <c r="BK171" s="19">
        <v>0</v>
      </c>
      <c r="BL171" s="19">
        <v>0</v>
      </c>
      <c r="BM171" s="19">
        <v>0</v>
      </c>
      <c r="BN171" s="19">
        <v>0</v>
      </c>
      <c r="BO171" s="19">
        <v>0</v>
      </c>
      <c r="BP171" s="19">
        <v>0</v>
      </c>
      <c r="BQ171" s="19">
        <v>0</v>
      </c>
      <c r="BR171" s="19">
        <v>0</v>
      </c>
      <c r="BS171" s="19">
        <v>0</v>
      </c>
      <c r="BT171" s="19">
        <v>0</v>
      </c>
      <c r="BU171" s="19">
        <v>0</v>
      </c>
      <c r="BV171" s="19">
        <v>0</v>
      </c>
      <c r="BW171" s="19">
        <v>0</v>
      </c>
      <c r="BX171" s="19">
        <v>0</v>
      </c>
      <c r="BY171" s="19">
        <v>0</v>
      </c>
      <c r="BZ171" s="19">
        <v>0</v>
      </c>
      <c r="CA171" s="19">
        <v>0</v>
      </c>
      <c r="CB171" s="19">
        <v>0</v>
      </c>
      <c r="CC171" s="19">
        <v>0</v>
      </c>
      <c r="CD171" s="19">
        <v>0</v>
      </c>
      <c r="CE171" s="19">
        <v>0</v>
      </c>
      <c r="CF171" s="19">
        <v>0</v>
      </c>
      <c r="CG171" s="19">
        <v>0</v>
      </c>
      <c r="CH171" s="19">
        <v>0</v>
      </c>
      <c r="CI171" s="19">
        <v>0</v>
      </c>
      <c r="CJ171" s="19"/>
      <c r="CK171" s="53">
        <f t="shared" si="11"/>
        <v>1500</v>
      </c>
    </row>
    <row r="172" spans="1:89" s="20" customFormat="1" ht="18.75">
      <c r="A172" s="36">
        <v>1500</v>
      </c>
      <c r="B172" s="55" t="s">
        <v>656</v>
      </c>
      <c r="C172" s="56" t="s">
        <v>9</v>
      </c>
      <c r="D172" s="56" t="s">
        <v>10</v>
      </c>
      <c r="E172" s="18" t="s">
        <v>653</v>
      </c>
      <c r="F172" s="18" t="s">
        <v>654</v>
      </c>
      <c r="G172" s="18" t="s">
        <v>652</v>
      </c>
      <c r="H172" s="18" t="s">
        <v>655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1500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f>SUM(U172:Z172)</f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f t="shared" si="10"/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3">
        <f>SUM(I172:AH172)-T172-AA172</f>
        <v>1500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  <c r="BE172" s="19">
        <v>0</v>
      </c>
      <c r="BF172" s="19"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v>0</v>
      </c>
      <c r="BL172" s="19">
        <v>0</v>
      </c>
      <c r="BM172" s="19">
        <v>0</v>
      </c>
      <c r="BN172" s="19"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19">
        <v>0</v>
      </c>
      <c r="BZ172" s="19">
        <v>0</v>
      </c>
      <c r="CA172" s="19">
        <v>0</v>
      </c>
      <c r="CB172" s="19">
        <v>0</v>
      </c>
      <c r="CC172" s="19">
        <v>0</v>
      </c>
      <c r="CD172" s="19">
        <v>0</v>
      </c>
      <c r="CE172" s="19">
        <v>0</v>
      </c>
      <c r="CF172" s="19">
        <v>0</v>
      </c>
      <c r="CG172" s="19">
        <v>0</v>
      </c>
      <c r="CH172" s="19">
        <v>0</v>
      </c>
      <c r="CI172" s="19">
        <v>0</v>
      </c>
      <c r="CJ172" s="19"/>
      <c r="CK172" s="53">
        <f t="shared" si="11"/>
        <v>1500</v>
      </c>
    </row>
    <row r="173" spans="1:89" s="20" customFormat="1" ht="18.75">
      <c r="A173" s="36">
        <v>1500</v>
      </c>
      <c r="B173" s="55" t="s">
        <v>661</v>
      </c>
      <c r="C173" s="56" t="s">
        <v>9</v>
      </c>
      <c r="D173" s="56" t="s">
        <v>10</v>
      </c>
      <c r="E173" s="18" t="s">
        <v>658</v>
      </c>
      <c r="F173" s="18" t="s">
        <v>659</v>
      </c>
      <c r="G173" s="18" t="s">
        <v>657</v>
      </c>
      <c r="H173" s="18" t="s">
        <v>660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1500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f>SUM(U173:Z173)</f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f t="shared" si="10"/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3">
        <f>SUM(I173:AH173)-T173-AA173</f>
        <v>1500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19">
        <v>0</v>
      </c>
      <c r="BF173" s="19"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v>0</v>
      </c>
      <c r="BL173" s="19">
        <v>0</v>
      </c>
      <c r="BM173" s="19">
        <v>0</v>
      </c>
      <c r="BN173" s="19">
        <v>0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v>0</v>
      </c>
      <c r="BX173" s="19">
        <v>0</v>
      </c>
      <c r="BY173" s="19">
        <v>0</v>
      </c>
      <c r="BZ173" s="19">
        <v>0</v>
      </c>
      <c r="CA173" s="19">
        <v>0</v>
      </c>
      <c r="CB173" s="19">
        <v>0</v>
      </c>
      <c r="CC173" s="19">
        <v>0</v>
      </c>
      <c r="CD173" s="19">
        <v>0</v>
      </c>
      <c r="CE173" s="19">
        <v>0</v>
      </c>
      <c r="CF173" s="19">
        <v>0</v>
      </c>
      <c r="CG173" s="19">
        <v>0</v>
      </c>
      <c r="CH173" s="19">
        <v>0</v>
      </c>
      <c r="CI173" s="19">
        <v>0</v>
      </c>
      <c r="CJ173" s="19"/>
      <c r="CK173" s="53">
        <f t="shared" si="11"/>
        <v>1500</v>
      </c>
    </row>
    <row r="174" spans="1:89" s="20" customFormat="1" ht="12.75">
      <c r="A174" s="36">
        <v>29460.13921</v>
      </c>
      <c r="B174" s="55" t="s">
        <v>666</v>
      </c>
      <c r="C174" s="56" t="s">
        <v>9</v>
      </c>
      <c r="D174" s="56" t="s">
        <v>10</v>
      </c>
      <c r="E174" s="18" t="s">
        <v>664</v>
      </c>
      <c r="F174" s="18" t="s">
        <v>633</v>
      </c>
      <c r="G174" s="18" t="s">
        <v>663</v>
      </c>
      <c r="H174" s="18" t="s">
        <v>665</v>
      </c>
      <c r="I174" s="19">
        <v>0</v>
      </c>
      <c r="J174" s="19">
        <v>0</v>
      </c>
      <c r="K174" s="19">
        <v>0</v>
      </c>
      <c r="L174" s="19">
        <v>7.56</v>
      </c>
      <c r="M174" s="19">
        <v>897.5</v>
      </c>
      <c r="N174" s="19">
        <v>0</v>
      </c>
      <c r="O174" s="19">
        <v>0</v>
      </c>
      <c r="P174" s="19">
        <v>0</v>
      </c>
      <c r="Q174" s="19">
        <v>0</v>
      </c>
      <c r="R174" s="19">
        <v>1424.1522</v>
      </c>
      <c r="S174" s="19">
        <v>0</v>
      </c>
      <c r="T174" s="19">
        <f>SUM(U174:Z174)</f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f t="shared" si="10"/>
        <v>995.22</v>
      </c>
      <c r="AB174" s="19">
        <v>0</v>
      </c>
      <c r="AC174" s="19">
        <v>0</v>
      </c>
      <c r="AD174" s="19">
        <v>0</v>
      </c>
      <c r="AE174" s="19">
        <v>995.22</v>
      </c>
      <c r="AF174" s="19">
        <v>0</v>
      </c>
      <c r="AG174" s="19">
        <v>0</v>
      </c>
      <c r="AH174" s="19">
        <v>0</v>
      </c>
      <c r="AI174" s="13">
        <f>SUM(I174:AH174)-T174-AA174</f>
        <v>3324.4322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0</v>
      </c>
      <c r="BV174" s="19">
        <v>0</v>
      </c>
      <c r="BW174" s="19">
        <v>0</v>
      </c>
      <c r="BX174" s="19">
        <v>0</v>
      </c>
      <c r="BY174" s="19">
        <v>0</v>
      </c>
      <c r="BZ174" s="19">
        <v>0</v>
      </c>
      <c r="CA174" s="19">
        <v>0</v>
      </c>
      <c r="CB174" s="19">
        <v>0</v>
      </c>
      <c r="CC174" s="19">
        <v>0</v>
      </c>
      <c r="CD174" s="19">
        <v>0</v>
      </c>
      <c r="CE174" s="19">
        <v>0</v>
      </c>
      <c r="CF174" s="19">
        <v>0</v>
      </c>
      <c r="CG174" s="19">
        <v>0</v>
      </c>
      <c r="CH174" s="19">
        <v>0</v>
      </c>
      <c r="CI174" s="19">
        <v>0</v>
      </c>
      <c r="CJ174" s="19"/>
      <c r="CK174" s="53">
        <f t="shared" si="11"/>
        <v>3324.4322</v>
      </c>
    </row>
    <row r="175" spans="1:89" s="20" customFormat="1" ht="18.75">
      <c r="A175" s="36">
        <v>2783.653</v>
      </c>
      <c r="B175" s="55" t="s">
        <v>671</v>
      </c>
      <c r="C175" s="56" t="s">
        <v>9</v>
      </c>
      <c r="D175" s="56" t="s">
        <v>10</v>
      </c>
      <c r="E175" s="18" t="s">
        <v>669</v>
      </c>
      <c r="F175" s="18" t="s">
        <v>662</v>
      </c>
      <c r="G175" s="18" t="s">
        <v>668</v>
      </c>
      <c r="H175" s="18" t="s">
        <v>670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f>SUM(U175:Z175)</f>
        <v>2021.245</v>
      </c>
      <c r="U175" s="19">
        <v>0</v>
      </c>
      <c r="V175" s="19">
        <v>0</v>
      </c>
      <c r="W175" s="19">
        <v>0</v>
      </c>
      <c r="X175" s="19">
        <v>0</v>
      </c>
      <c r="Y175" s="19">
        <v>2021.245</v>
      </c>
      <c r="Z175" s="19">
        <v>0</v>
      </c>
      <c r="AA175" s="19">
        <f t="shared" si="10"/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3">
        <f>SUM(I175:AH175)-T175-AA175</f>
        <v>2021.245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>
        <v>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19">
        <v>0</v>
      </c>
      <c r="BY175" s="19">
        <v>0</v>
      </c>
      <c r="BZ175" s="19">
        <v>0</v>
      </c>
      <c r="CA175" s="19">
        <v>0</v>
      </c>
      <c r="CB175" s="19">
        <v>0</v>
      </c>
      <c r="CC175" s="19">
        <v>0</v>
      </c>
      <c r="CD175" s="19">
        <v>0</v>
      </c>
      <c r="CE175" s="19">
        <v>0</v>
      </c>
      <c r="CF175" s="19">
        <v>0</v>
      </c>
      <c r="CG175" s="19">
        <v>0</v>
      </c>
      <c r="CH175" s="19">
        <v>0</v>
      </c>
      <c r="CI175" s="19">
        <v>0</v>
      </c>
      <c r="CJ175" s="19"/>
      <c r="CK175" s="53">
        <f t="shared" si="11"/>
        <v>2021.245</v>
      </c>
    </row>
    <row r="176" spans="1:89" s="20" customFormat="1" ht="18.75">
      <c r="A176" s="36">
        <v>145.214</v>
      </c>
      <c r="B176" s="55" t="s">
        <v>675</v>
      </c>
      <c r="C176" s="56" t="s">
        <v>9</v>
      </c>
      <c r="D176" s="56" t="s">
        <v>10</v>
      </c>
      <c r="E176" s="18" t="s">
        <v>673</v>
      </c>
      <c r="F176" s="18" t="s">
        <v>662</v>
      </c>
      <c r="G176" s="18" t="s">
        <v>672</v>
      </c>
      <c r="H176" s="18" t="s">
        <v>674</v>
      </c>
      <c r="I176" s="19">
        <v>0</v>
      </c>
      <c r="J176" s="19">
        <v>0</v>
      </c>
      <c r="K176" s="19">
        <v>0</v>
      </c>
      <c r="L176" s="19">
        <v>8.467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f>SUM(U176:Z176)</f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f t="shared" si="10"/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3">
        <f>SUM(I176:AH176)-T176-AA176</f>
        <v>8.467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19"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v>0</v>
      </c>
      <c r="BL176" s="19">
        <v>0</v>
      </c>
      <c r="BM176" s="19">
        <v>0</v>
      </c>
      <c r="BN176" s="19">
        <v>0</v>
      </c>
      <c r="BO176" s="19">
        <v>0</v>
      </c>
      <c r="BP176" s="19">
        <v>0</v>
      </c>
      <c r="BQ176" s="19">
        <v>0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0</v>
      </c>
      <c r="BZ176" s="19">
        <v>0</v>
      </c>
      <c r="CA176" s="19">
        <v>0</v>
      </c>
      <c r="CB176" s="19">
        <v>0</v>
      </c>
      <c r="CC176" s="19">
        <v>0</v>
      </c>
      <c r="CD176" s="19">
        <v>0</v>
      </c>
      <c r="CE176" s="19">
        <v>0</v>
      </c>
      <c r="CF176" s="19">
        <v>0</v>
      </c>
      <c r="CG176" s="19">
        <v>0</v>
      </c>
      <c r="CH176" s="19">
        <v>0</v>
      </c>
      <c r="CI176" s="19">
        <v>0</v>
      </c>
      <c r="CJ176" s="19"/>
      <c r="CK176" s="53">
        <f t="shared" si="11"/>
        <v>8.467</v>
      </c>
    </row>
    <row r="177" spans="1:89" s="20" customFormat="1" ht="12.75">
      <c r="A177" s="36">
        <v>3.79</v>
      </c>
      <c r="B177" s="55" t="s">
        <v>679</v>
      </c>
      <c r="C177" s="56" t="s">
        <v>9</v>
      </c>
      <c r="D177" s="56" t="s">
        <v>10</v>
      </c>
      <c r="E177" s="18" t="s">
        <v>677</v>
      </c>
      <c r="F177" s="18" t="s">
        <v>667</v>
      </c>
      <c r="G177" s="18" t="s">
        <v>676</v>
      </c>
      <c r="H177" s="18" t="s">
        <v>678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f>SUM(U177:Z177)</f>
        <v>3.79</v>
      </c>
      <c r="U177" s="19">
        <v>0</v>
      </c>
      <c r="V177" s="19">
        <v>3.79</v>
      </c>
      <c r="W177" s="19">
        <v>0</v>
      </c>
      <c r="X177" s="19">
        <v>0</v>
      </c>
      <c r="Y177" s="19">
        <v>0</v>
      </c>
      <c r="Z177" s="19">
        <v>0</v>
      </c>
      <c r="AA177" s="19">
        <f t="shared" si="10"/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3">
        <f>SUM(I177:AH177)-T177-AA177</f>
        <v>3.79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0</v>
      </c>
      <c r="BF177" s="19">
        <v>0</v>
      </c>
      <c r="BG177" s="19">
        <v>0</v>
      </c>
      <c r="BH177" s="19">
        <v>0</v>
      </c>
      <c r="BI177" s="19">
        <v>0</v>
      </c>
      <c r="BJ177" s="19">
        <v>0</v>
      </c>
      <c r="BK177" s="19">
        <v>0</v>
      </c>
      <c r="BL177" s="19">
        <v>0</v>
      </c>
      <c r="BM177" s="19">
        <v>0</v>
      </c>
      <c r="BN177" s="19">
        <v>0</v>
      </c>
      <c r="BO177" s="19">
        <v>0</v>
      </c>
      <c r="BP177" s="19">
        <v>0</v>
      </c>
      <c r="BQ177" s="19">
        <v>0</v>
      </c>
      <c r="BR177" s="19">
        <v>0</v>
      </c>
      <c r="BS177" s="19">
        <v>0</v>
      </c>
      <c r="BT177" s="19">
        <v>0</v>
      </c>
      <c r="BU177" s="19">
        <v>0</v>
      </c>
      <c r="BV177" s="19">
        <v>0</v>
      </c>
      <c r="BW177" s="19">
        <v>0</v>
      </c>
      <c r="BX177" s="19">
        <v>0</v>
      </c>
      <c r="BY177" s="19">
        <v>0</v>
      </c>
      <c r="BZ177" s="19">
        <v>0</v>
      </c>
      <c r="CA177" s="19">
        <v>0</v>
      </c>
      <c r="CB177" s="19">
        <v>0</v>
      </c>
      <c r="CC177" s="19">
        <v>0</v>
      </c>
      <c r="CD177" s="19">
        <v>0</v>
      </c>
      <c r="CE177" s="19">
        <v>0</v>
      </c>
      <c r="CF177" s="19">
        <v>0</v>
      </c>
      <c r="CG177" s="19">
        <v>0</v>
      </c>
      <c r="CH177" s="19">
        <v>0</v>
      </c>
      <c r="CI177" s="19">
        <v>0</v>
      </c>
      <c r="CJ177" s="19"/>
      <c r="CK177" s="53">
        <f t="shared" si="11"/>
        <v>3.79</v>
      </c>
    </row>
    <row r="178" spans="1:89" s="1" customFormat="1" ht="9.75">
      <c r="A178" s="6"/>
      <c r="B178" s="57"/>
      <c r="C178" s="12"/>
      <c r="D178" s="12"/>
      <c r="E178" s="12"/>
      <c r="F178" s="12"/>
      <c r="G178" s="12"/>
      <c r="H178" s="12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9">
        <f t="shared" si="10"/>
        <v>0</v>
      </c>
      <c r="AB178" s="15"/>
      <c r="AC178" s="15"/>
      <c r="AD178" s="15"/>
      <c r="AE178" s="15"/>
      <c r="AF178" s="15"/>
      <c r="AG178" s="15"/>
      <c r="AH178" s="15"/>
      <c r="AI178" s="13">
        <f>SUM(I178:AH178)-T178-AA178</f>
        <v>0</v>
      </c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53">
        <f t="shared" si="11"/>
        <v>0</v>
      </c>
    </row>
    <row r="179" spans="2:131" s="1" customFormat="1" ht="9.75">
      <c r="B179" s="52" t="s">
        <v>734</v>
      </c>
      <c r="C179" s="17"/>
      <c r="D179" s="17"/>
      <c r="E179" s="16"/>
      <c r="F179" s="16"/>
      <c r="G179" s="16"/>
      <c r="H179" s="16"/>
      <c r="I179" s="13">
        <f>SUM(I180:I192)</f>
        <v>0</v>
      </c>
      <c r="J179" s="13">
        <f>SUM(J180:J192)</f>
        <v>545.185</v>
      </c>
      <c r="K179" s="13">
        <f>SUM(K180:K192)</f>
        <v>9965.179</v>
      </c>
      <c r="L179" s="13">
        <f>SUM(L180:L192)</f>
        <v>468.7</v>
      </c>
      <c r="M179" s="13">
        <f>SUM(M180:M192)</f>
        <v>4351.2</v>
      </c>
      <c r="N179" s="13">
        <f>SUM(N180:N192)</f>
        <v>1500</v>
      </c>
      <c r="O179" s="13">
        <f>SUM(O180:O192)</f>
        <v>13948.7</v>
      </c>
      <c r="P179" s="13">
        <f>SUM(P180:P192)</f>
        <v>442.16166</v>
      </c>
      <c r="Q179" s="13">
        <f>SUM(Q180:Q192)</f>
        <v>6220.616859999999</v>
      </c>
      <c r="R179" s="13">
        <f>SUM(R180:R192)</f>
        <v>11390.2729</v>
      </c>
      <c r="S179" s="13">
        <f>SUM(S180:S192)</f>
        <v>0</v>
      </c>
      <c r="T179" s="13">
        <f>SUM(T180:T192)</f>
        <v>3713.194</v>
      </c>
      <c r="U179" s="13">
        <f>SUM(U180:U192)</f>
        <v>1829.92</v>
      </c>
      <c r="V179" s="13">
        <f>SUM(V180:V192)</f>
        <v>0</v>
      </c>
      <c r="W179" s="13">
        <f>SUM(W180:W192)</f>
        <v>0</v>
      </c>
      <c r="X179" s="13">
        <f>SUM(X180:X192)</f>
        <v>1883.2740000000001</v>
      </c>
      <c r="Y179" s="13">
        <f>SUM(Y180:Y192)</f>
        <v>0</v>
      </c>
      <c r="Z179" s="13">
        <f>SUM(Z180:Z192)</f>
        <v>0</v>
      </c>
      <c r="AA179" s="13">
        <f t="shared" si="10"/>
        <v>10557.756</v>
      </c>
      <c r="AB179" s="13">
        <f>SUM(AB180:AB192)</f>
        <v>202.332</v>
      </c>
      <c r="AC179" s="13">
        <f>SUM(AC180:AC192)</f>
        <v>10020.166</v>
      </c>
      <c r="AD179" s="13">
        <f>SUM(AD180:AD192)</f>
        <v>0</v>
      </c>
      <c r="AE179" s="13">
        <f>SUM(AE180:AE192)</f>
        <v>335.25800000000004</v>
      </c>
      <c r="AF179" s="13">
        <f>SUM(AF180:AF192)</f>
        <v>0</v>
      </c>
      <c r="AG179" s="13">
        <f>SUM(AG180:AG192)</f>
        <v>0</v>
      </c>
      <c r="AH179" s="13">
        <f>SUM(AH180:AH192)</f>
        <v>0</v>
      </c>
      <c r="AI179" s="13">
        <f>SUM(I179:AH179)-T179-AA179</f>
        <v>63102.965419999986</v>
      </c>
      <c r="AJ179" s="13">
        <f>SUM(AJ180:AJ192)</f>
        <v>0</v>
      </c>
      <c r="AK179" s="13">
        <f>SUM(AK180:AK192)</f>
        <v>0</v>
      </c>
      <c r="AL179" s="13">
        <f>SUM(AL180:AL192)</f>
        <v>0</v>
      </c>
      <c r="AM179" s="13">
        <f>SUM(AM180:AM192)</f>
        <v>0</v>
      </c>
      <c r="AN179" s="13">
        <f>SUM(AN180:AN192)</f>
        <v>0</v>
      </c>
      <c r="AO179" s="13">
        <f>SUM(AO180:AO192)</f>
        <v>0</v>
      </c>
      <c r="AP179" s="13">
        <f>SUM(AP180:AP192)</f>
        <v>0</v>
      </c>
      <c r="AQ179" s="13">
        <f>SUM(AQ180:AQ192)</f>
        <v>0</v>
      </c>
      <c r="AR179" s="13">
        <f>SUM(AR180:AR192)</f>
        <v>0</v>
      </c>
      <c r="AS179" s="13">
        <f>SUM(AS180:AS192)</f>
        <v>0</v>
      </c>
      <c r="AT179" s="13">
        <f>SUM(AT180:AT192)</f>
        <v>0</v>
      </c>
      <c r="AU179" s="13">
        <f>SUM(AU180:AU192)</f>
        <v>0</v>
      </c>
      <c r="AV179" s="13">
        <f>SUM(AV180:AV192)</f>
        <v>0</v>
      </c>
      <c r="AW179" s="13">
        <f>SUM(AW180:AW192)</f>
        <v>0</v>
      </c>
      <c r="AX179" s="13">
        <f>SUM(AX180:AX192)</f>
        <v>0</v>
      </c>
      <c r="AY179" s="13">
        <f>SUM(AY180:AY192)</f>
        <v>0</v>
      </c>
      <c r="AZ179" s="13">
        <f>SUM(AZ180:AZ192)</f>
        <v>0</v>
      </c>
      <c r="BA179" s="13">
        <f>SUM(BA180:BA192)</f>
        <v>0</v>
      </c>
      <c r="BB179" s="13">
        <f>SUM(BB180:BB192)</f>
        <v>0</v>
      </c>
      <c r="BC179" s="13">
        <f>SUM(BC180:BC192)</f>
        <v>0</v>
      </c>
      <c r="BD179" s="13">
        <f>SUM(BD180:BD192)</f>
        <v>0</v>
      </c>
      <c r="BE179" s="13">
        <f>SUM(BE180:BE192)</f>
        <v>0</v>
      </c>
      <c r="BF179" s="13">
        <f>SUM(BF180:BF192)</f>
        <v>0</v>
      </c>
      <c r="BG179" s="13">
        <f>SUM(BG180:BG192)</f>
        <v>0</v>
      </c>
      <c r="BH179" s="13">
        <f>SUM(BH180:BH192)</f>
        <v>0</v>
      </c>
      <c r="BI179" s="13">
        <f>SUM(BI180:BI192)</f>
        <v>0</v>
      </c>
      <c r="BJ179" s="13">
        <f>SUM(BJ180:BJ192)</f>
        <v>0</v>
      </c>
      <c r="BK179" s="13">
        <f>SUM(BK180:BK192)</f>
        <v>0</v>
      </c>
      <c r="BL179" s="13">
        <f>SUM(BL180:BL192)</f>
        <v>0</v>
      </c>
      <c r="BM179" s="13">
        <f>SUM(BM180:BM192)</f>
        <v>0</v>
      </c>
      <c r="BN179" s="13">
        <f>SUM(BN180:BN192)</f>
        <v>0</v>
      </c>
      <c r="BO179" s="13">
        <f>SUM(BO180:BO192)</f>
        <v>0</v>
      </c>
      <c r="BP179" s="13">
        <f>SUM(BP180:BP192)</f>
        <v>0</v>
      </c>
      <c r="BQ179" s="13">
        <f>SUM(BQ180:BQ192)</f>
        <v>0</v>
      </c>
      <c r="BR179" s="13">
        <f>SUM(BR180:BR192)</f>
        <v>0</v>
      </c>
      <c r="BS179" s="13">
        <f>SUM(BS180:BS192)</f>
        <v>0</v>
      </c>
      <c r="BT179" s="13">
        <f>SUM(BT180:BT192)</f>
        <v>0</v>
      </c>
      <c r="BU179" s="13">
        <f>SUM(BU180:BU192)</f>
        <v>0</v>
      </c>
      <c r="BV179" s="13">
        <f>SUM(BV180:BV192)</f>
        <v>0</v>
      </c>
      <c r="BW179" s="13">
        <f>SUM(BW180:BW192)</f>
        <v>0</v>
      </c>
      <c r="BX179" s="13">
        <f>SUM(BX180:BX192)</f>
        <v>0</v>
      </c>
      <c r="BY179" s="13">
        <f>SUM(BY180:BY192)</f>
        <v>0</v>
      </c>
      <c r="BZ179" s="13">
        <f>SUM(BZ180:BZ192)</f>
        <v>0</v>
      </c>
      <c r="CA179" s="13">
        <f>SUM(CA180:CA192)</f>
        <v>0</v>
      </c>
      <c r="CB179" s="13">
        <f>SUM(CB180:CB192)</f>
        <v>0</v>
      </c>
      <c r="CC179" s="13">
        <f>SUM(CC180:CC192)</f>
        <v>0</v>
      </c>
      <c r="CD179" s="13">
        <f>SUM(CD180:CD192)</f>
        <v>0</v>
      </c>
      <c r="CE179" s="13">
        <f>SUM(CE180:CE192)</f>
        <v>0</v>
      </c>
      <c r="CF179" s="13">
        <f>SUM(CF180:CF192)</f>
        <v>0</v>
      </c>
      <c r="CG179" s="13">
        <f>SUM(CG180:CG192)</f>
        <v>0</v>
      </c>
      <c r="CH179" s="13">
        <f>SUM(CH180:CH192)</f>
        <v>0</v>
      </c>
      <c r="CI179" s="13">
        <f>SUM(CI180:CI192)</f>
        <v>0</v>
      </c>
      <c r="CJ179" s="13"/>
      <c r="CK179" s="53">
        <f t="shared" si="11"/>
        <v>63102.965419999986</v>
      </c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</row>
    <row r="180" spans="2:89" s="1" customFormat="1" ht="9.75">
      <c r="B180" s="54"/>
      <c r="C180" s="16"/>
      <c r="D180" s="16"/>
      <c r="E180" s="16"/>
      <c r="F180" s="16"/>
      <c r="G180" s="16"/>
      <c r="H180" s="16"/>
      <c r="I180" s="13"/>
      <c r="J180" s="13"/>
      <c r="K180" s="14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9">
        <f t="shared" si="10"/>
        <v>0</v>
      </c>
      <c r="AB180" s="13"/>
      <c r="AC180" s="13"/>
      <c r="AD180" s="13"/>
      <c r="AE180" s="13"/>
      <c r="AF180" s="13"/>
      <c r="AG180" s="13"/>
      <c r="AH180" s="13"/>
      <c r="AI180" s="13">
        <f>SUM(I180:AH180)-T180-AA180</f>
        <v>0</v>
      </c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53">
        <f t="shared" si="11"/>
        <v>0</v>
      </c>
    </row>
    <row r="181" spans="1:89" s="20" customFormat="1" ht="18.75">
      <c r="A181" s="36">
        <v>15295.0939</v>
      </c>
      <c r="B181" s="55" t="s">
        <v>685</v>
      </c>
      <c r="C181" s="56" t="s">
        <v>9</v>
      </c>
      <c r="D181" s="56" t="s">
        <v>10</v>
      </c>
      <c r="E181" s="18" t="s">
        <v>682</v>
      </c>
      <c r="F181" s="18" t="s">
        <v>683</v>
      </c>
      <c r="G181" s="18" t="s">
        <v>681</v>
      </c>
      <c r="H181" s="18" t="s">
        <v>684</v>
      </c>
      <c r="I181" s="19">
        <v>0</v>
      </c>
      <c r="J181" s="19">
        <v>2.911</v>
      </c>
      <c r="K181" s="19">
        <v>0</v>
      </c>
      <c r="L181" s="19">
        <v>0</v>
      </c>
      <c r="M181" s="19">
        <v>660</v>
      </c>
      <c r="N181" s="19">
        <v>0</v>
      </c>
      <c r="O181" s="19">
        <v>0</v>
      </c>
      <c r="P181" s="19">
        <v>0</v>
      </c>
      <c r="Q181" s="19">
        <v>0</v>
      </c>
      <c r="R181" s="19">
        <v>1263.5509</v>
      </c>
      <c r="S181" s="19">
        <v>0</v>
      </c>
      <c r="T181" s="19">
        <f>SUM(U181:Z181)</f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f t="shared" si="10"/>
        <v>53.723</v>
      </c>
      <c r="AB181" s="19">
        <v>15.848</v>
      </c>
      <c r="AC181" s="19">
        <v>0</v>
      </c>
      <c r="AD181" s="19">
        <v>0</v>
      </c>
      <c r="AE181" s="19">
        <v>37.875</v>
      </c>
      <c r="AF181" s="19">
        <v>0</v>
      </c>
      <c r="AG181" s="19">
        <v>0</v>
      </c>
      <c r="AH181" s="19">
        <v>0</v>
      </c>
      <c r="AI181" s="13">
        <f>SUM(I181:AH181)-T181-AA181</f>
        <v>1980.1848999999997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  <c r="AT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0</v>
      </c>
      <c r="BJ181" s="19">
        <v>0</v>
      </c>
      <c r="BK181" s="19">
        <v>0</v>
      </c>
      <c r="BL181" s="19">
        <v>0</v>
      </c>
      <c r="BM181" s="19">
        <v>0</v>
      </c>
      <c r="BN181" s="19"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v>0</v>
      </c>
      <c r="BX181" s="19">
        <v>0</v>
      </c>
      <c r="BY181" s="19">
        <v>0</v>
      </c>
      <c r="BZ181" s="19">
        <v>0</v>
      </c>
      <c r="CA181" s="19">
        <v>0</v>
      </c>
      <c r="CB181" s="19">
        <v>0</v>
      </c>
      <c r="CC181" s="19">
        <v>0</v>
      </c>
      <c r="CD181" s="19">
        <v>0</v>
      </c>
      <c r="CE181" s="19">
        <v>0</v>
      </c>
      <c r="CF181" s="19">
        <v>0</v>
      </c>
      <c r="CG181" s="19">
        <v>0</v>
      </c>
      <c r="CH181" s="19">
        <v>0</v>
      </c>
      <c r="CI181" s="19">
        <v>0</v>
      </c>
      <c r="CJ181" s="19"/>
      <c r="CK181" s="53">
        <f t="shared" si="11"/>
        <v>1980.1848999999997</v>
      </c>
    </row>
    <row r="182" spans="1:89" s="20" customFormat="1" ht="12.75">
      <c r="A182" s="36">
        <v>10540.5183</v>
      </c>
      <c r="B182" s="55" t="s">
        <v>690</v>
      </c>
      <c r="C182" s="56" t="s">
        <v>9</v>
      </c>
      <c r="D182" s="56" t="s">
        <v>10</v>
      </c>
      <c r="E182" s="18" t="s">
        <v>687</v>
      </c>
      <c r="F182" s="18" t="s">
        <v>688</v>
      </c>
      <c r="G182" s="18" t="s">
        <v>686</v>
      </c>
      <c r="H182" s="18" t="s">
        <v>689</v>
      </c>
      <c r="I182" s="19">
        <v>0</v>
      </c>
      <c r="J182" s="19">
        <v>40.511</v>
      </c>
      <c r="K182" s="19">
        <v>1846.319</v>
      </c>
      <c r="L182" s="19">
        <v>75.597</v>
      </c>
      <c r="M182" s="19">
        <v>876</v>
      </c>
      <c r="N182" s="19">
        <v>0</v>
      </c>
      <c r="O182" s="19">
        <v>0</v>
      </c>
      <c r="P182" s="19">
        <v>170.6769</v>
      </c>
      <c r="Q182" s="19">
        <v>0</v>
      </c>
      <c r="R182" s="19">
        <v>1471.8924</v>
      </c>
      <c r="S182" s="19">
        <v>0</v>
      </c>
      <c r="T182" s="19">
        <f>SUM(U182:Z182)</f>
        <v>120.409</v>
      </c>
      <c r="U182" s="19">
        <v>4.932</v>
      </c>
      <c r="V182" s="19">
        <v>0</v>
      </c>
      <c r="W182" s="19">
        <v>0</v>
      </c>
      <c r="X182" s="19">
        <v>115.477</v>
      </c>
      <c r="Y182" s="19">
        <v>0</v>
      </c>
      <c r="Z182" s="19">
        <v>0</v>
      </c>
      <c r="AA182" s="19">
        <f t="shared" si="10"/>
        <v>209.289</v>
      </c>
      <c r="AB182" s="19">
        <v>180.307</v>
      </c>
      <c r="AC182" s="19">
        <v>0</v>
      </c>
      <c r="AD182" s="19">
        <v>0</v>
      </c>
      <c r="AE182" s="19">
        <v>28.982</v>
      </c>
      <c r="AF182" s="19">
        <v>0</v>
      </c>
      <c r="AG182" s="19">
        <v>0</v>
      </c>
      <c r="AH182" s="19">
        <v>0</v>
      </c>
      <c r="AI182" s="13">
        <f>SUM(I182:AH182)-T182-AA182</f>
        <v>4810.694299999999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  <c r="BU182" s="19">
        <v>0</v>
      </c>
      <c r="BV182" s="19">
        <v>0</v>
      </c>
      <c r="BW182" s="19">
        <v>0</v>
      </c>
      <c r="BX182" s="19">
        <v>0</v>
      </c>
      <c r="BY182" s="19">
        <v>0</v>
      </c>
      <c r="BZ182" s="19">
        <v>0</v>
      </c>
      <c r="CA182" s="19">
        <v>0</v>
      </c>
      <c r="CB182" s="19">
        <v>0</v>
      </c>
      <c r="CC182" s="19">
        <v>0</v>
      </c>
      <c r="CD182" s="19">
        <v>0</v>
      </c>
      <c r="CE182" s="19">
        <v>0</v>
      </c>
      <c r="CF182" s="19">
        <v>0</v>
      </c>
      <c r="CG182" s="19">
        <v>0</v>
      </c>
      <c r="CH182" s="19">
        <v>0</v>
      </c>
      <c r="CI182" s="19">
        <v>0</v>
      </c>
      <c r="CJ182" s="19"/>
      <c r="CK182" s="53">
        <f t="shared" si="11"/>
        <v>4810.694299999999</v>
      </c>
    </row>
    <row r="183" spans="1:89" s="20" customFormat="1" ht="18.75">
      <c r="A183" s="36">
        <v>9589.78874</v>
      </c>
      <c r="B183" s="55" t="s">
        <v>695</v>
      </c>
      <c r="C183" s="56" t="s">
        <v>9</v>
      </c>
      <c r="D183" s="56" t="s">
        <v>10</v>
      </c>
      <c r="E183" s="18" t="s">
        <v>692</v>
      </c>
      <c r="F183" s="18" t="s">
        <v>693</v>
      </c>
      <c r="G183" s="18" t="s">
        <v>691</v>
      </c>
      <c r="H183" s="18" t="s">
        <v>694</v>
      </c>
      <c r="I183" s="19">
        <v>0</v>
      </c>
      <c r="J183" s="19">
        <v>67.977</v>
      </c>
      <c r="K183" s="19">
        <v>0</v>
      </c>
      <c r="L183" s="19">
        <v>98.276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1509.4695</v>
      </c>
      <c r="S183" s="19">
        <v>0</v>
      </c>
      <c r="T183" s="19">
        <f>SUM(U183:Z183)</f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f t="shared" si="10"/>
        <v>7.164</v>
      </c>
      <c r="AB183" s="19">
        <v>1.488</v>
      </c>
      <c r="AC183" s="19">
        <v>0</v>
      </c>
      <c r="AD183" s="19">
        <v>0</v>
      </c>
      <c r="AE183" s="19">
        <v>5.676</v>
      </c>
      <c r="AF183" s="19">
        <v>0</v>
      </c>
      <c r="AG183" s="19">
        <v>0</v>
      </c>
      <c r="AH183" s="19">
        <v>0</v>
      </c>
      <c r="AI183" s="13">
        <f>SUM(I183:AH183)-T183-AA183</f>
        <v>1682.8864999999998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>
        <v>0</v>
      </c>
      <c r="BO183" s="19">
        <v>0</v>
      </c>
      <c r="BP183" s="19">
        <v>0</v>
      </c>
      <c r="BQ183" s="19">
        <v>0</v>
      </c>
      <c r="BR183" s="19">
        <v>0</v>
      </c>
      <c r="BS183" s="19">
        <v>0</v>
      </c>
      <c r="BT183" s="19">
        <v>0</v>
      </c>
      <c r="BU183" s="19">
        <v>0</v>
      </c>
      <c r="BV183" s="19">
        <v>0</v>
      </c>
      <c r="BW183" s="19">
        <v>0</v>
      </c>
      <c r="BX183" s="19">
        <v>0</v>
      </c>
      <c r="BY183" s="19">
        <v>0</v>
      </c>
      <c r="BZ183" s="19">
        <v>0</v>
      </c>
      <c r="CA183" s="19">
        <v>0</v>
      </c>
      <c r="CB183" s="19">
        <v>0</v>
      </c>
      <c r="CC183" s="19">
        <v>0</v>
      </c>
      <c r="CD183" s="19">
        <v>0</v>
      </c>
      <c r="CE183" s="19">
        <v>0</v>
      </c>
      <c r="CF183" s="19">
        <v>0</v>
      </c>
      <c r="CG183" s="19">
        <v>0</v>
      </c>
      <c r="CH183" s="19">
        <v>0</v>
      </c>
      <c r="CI183" s="19">
        <v>0</v>
      </c>
      <c r="CJ183" s="19"/>
      <c r="CK183" s="53">
        <f t="shared" si="11"/>
        <v>1682.8864999999998</v>
      </c>
    </row>
    <row r="184" spans="1:89" s="20" customFormat="1" ht="18.75">
      <c r="A184" s="36">
        <v>23715.6398</v>
      </c>
      <c r="B184" s="55" t="s">
        <v>700</v>
      </c>
      <c r="C184" s="56" t="s">
        <v>9</v>
      </c>
      <c r="D184" s="56" t="s">
        <v>10</v>
      </c>
      <c r="E184" s="18" t="s">
        <v>697</v>
      </c>
      <c r="F184" s="18" t="s">
        <v>698</v>
      </c>
      <c r="G184" s="18" t="s">
        <v>696</v>
      </c>
      <c r="H184" s="18" t="s">
        <v>699</v>
      </c>
      <c r="I184" s="19">
        <v>0</v>
      </c>
      <c r="J184" s="19">
        <v>0</v>
      </c>
      <c r="K184" s="19">
        <v>5363.16</v>
      </c>
      <c r="L184" s="19">
        <v>0</v>
      </c>
      <c r="M184" s="19">
        <v>1365.6</v>
      </c>
      <c r="N184" s="19">
        <v>0</v>
      </c>
      <c r="O184" s="19">
        <v>0</v>
      </c>
      <c r="P184" s="19">
        <v>271.48476</v>
      </c>
      <c r="Q184" s="19">
        <v>0</v>
      </c>
      <c r="R184" s="19">
        <v>2851.8163</v>
      </c>
      <c r="S184" s="19">
        <v>0</v>
      </c>
      <c r="T184" s="19">
        <f>SUM(U184:Z184)</f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f t="shared" si="10"/>
        <v>66.717</v>
      </c>
      <c r="AB184" s="19">
        <v>4.689</v>
      </c>
      <c r="AC184" s="19">
        <v>0</v>
      </c>
      <c r="AD184" s="19">
        <v>0</v>
      </c>
      <c r="AE184" s="19">
        <v>62.028</v>
      </c>
      <c r="AF184" s="19">
        <v>0</v>
      </c>
      <c r="AG184" s="19">
        <v>0</v>
      </c>
      <c r="AH184" s="19">
        <v>0</v>
      </c>
      <c r="AI184" s="13">
        <f>SUM(I184:AH184)-T184-AA184</f>
        <v>9918.77806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  <c r="BE184" s="19">
        <v>0</v>
      </c>
      <c r="BF184" s="19">
        <v>0</v>
      </c>
      <c r="BG184" s="19">
        <v>0</v>
      </c>
      <c r="BH184" s="19">
        <v>0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9">
        <v>0</v>
      </c>
      <c r="BR184" s="19">
        <v>0</v>
      </c>
      <c r="BS184" s="19">
        <v>0</v>
      </c>
      <c r="BT184" s="19">
        <v>0</v>
      </c>
      <c r="BU184" s="19">
        <v>0</v>
      </c>
      <c r="BV184" s="19">
        <v>0</v>
      </c>
      <c r="BW184" s="19">
        <v>0</v>
      </c>
      <c r="BX184" s="19">
        <v>0</v>
      </c>
      <c r="BY184" s="19">
        <v>0</v>
      </c>
      <c r="BZ184" s="19">
        <v>0</v>
      </c>
      <c r="CA184" s="19">
        <v>0</v>
      </c>
      <c r="CB184" s="19">
        <v>0</v>
      </c>
      <c r="CC184" s="19">
        <v>0</v>
      </c>
      <c r="CD184" s="19">
        <v>0</v>
      </c>
      <c r="CE184" s="19">
        <v>0</v>
      </c>
      <c r="CF184" s="19">
        <v>0</v>
      </c>
      <c r="CG184" s="19">
        <v>0</v>
      </c>
      <c r="CH184" s="19">
        <v>0</v>
      </c>
      <c r="CI184" s="19">
        <v>0</v>
      </c>
      <c r="CJ184" s="19"/>
      <c r="CK184" s="53">
        <f t="shared" si="11"/>
        <v>9918.77806</v>
      </c>
    </row>
    <row r="185" spans="1:89" s="20" customFormat="1" ht="18.75">
      <c r="A185" s="36">
        <v>25666.47744</v>
      </c>
      <c r="B185" s="55" t="s">
        <v>705</v>
      </c>
      <c r="C185" s="56" t="s">
        <v>9</v>
      </c>
      <c r="D185" s="56" t="s">
        <v>10</v>
      </c>
      <c r="E185" s="18" t="s">
        <v>702</v>
      </c>
      <c r="F185" s="18" t="s">
        <v>703</v>
      </c>
      <c r="G185" s="18" t="s">
        <v>701</v>
      </c>
      <c r="H185" s="18" t="s">
        <v>704</v>
      </c>
      <c r="I185" s="19">
        <v>0</v>
      </c>
      <c r="J185" s="19">
        <v>433.786</v>
      </c>
      <c r="K185" s="19">
        <v>0</v>
      </c>
      <c r="L185" s="19">
        <v>294.827</v>
      </c>
      <c r="M185" s="19">
        <v>1449.6</v>
      </c>
      <c r="N185" s="19">
        <v>0</v>
      </c>
      <c r="O185" s="19">
        <v>0</v>
      </c>
      <c r="P185" s="19">
        <v>0</v>
      </c>
      <c r="Q185" s="19">
        <v>0</v>
      </c>
      <c r="R185" s="19">
        <v>2170.9935</v>
      </c>
      <c r="S185" s="19">
        <v>0</v>
      </c>
      <c r="T185" s="19">
        <f>SUM(U185:Z185)</f>
        <v>3592.785</v>
      </c>
      <c r="U185" s="19">
        <v>1824.988</v>
      </c>
      <c r="V185" s="19">
        <v>0</v>
      </c>
      <c r="W185" s="19">
        <v>0</v>
      </c>
      <c r="X185" s="19">
        <v>1767.797</v>
      </c>
      <c r="Y185" s="19">
        <v>0</v>
      </c>
      <c r="Z185" s="19">
        <v>0</v>
      </c>
      <c r="AA185" s="19">
        <f t="shared" si="10"/>
        <v>200.697</v>
      </c>
      <c r="AB185" s="19">
        <v>0</v>
      </c>
      <c r="AC185" s="19">
        <v>0</v>
      </c>
      <c r="AD185" s="19">
        <v>0</v>
      </c>
      <c r="AE185" s="19">
        <v>200.697</v>
      </c>
      <c r="AF185" s="19">
        <v>0</v>
      </c>
      <c r="AG185" s="19">
        <v>0</v>
      </c>
      <c r="AH185" s="19">
        <v>0</v>
      </c>
      <c r="AI185" s="13">
        <f>SUM(I185:AH185)-T185-AA185</f>
        <v>8142.6885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v>0</v>
      </c>
      <c r="CA185" s="19">
        <v>0</v>
      </c>
      <c r="CB185" s="19">
        <v>0</v>
      </c>
      <c r="CC185" s="19">
        <v>0</v>
      </c>
      <c r="CD185" s="19">
        <v>0</v>
      </c>
      <c r="CE185" s="19">
        <v>0</v>
      </c>
      <c r="CF185" s="19">
        <v>0</v>
      </c>
      <c r="CG185" s="19">
        <v>0</v>
      </c>
      <c r="CH185" s="19">
        <v>0</v>
      </c>
      <c r="CI185" s="19">
        <v>0</v>
      </c>
      <c r="CJ185" s="19"/>
      <c r="CK185" s="53">
        <f t="shared" si="11"/>
        <v>8142.6885</v>
      </c>
    </row>
    <row r="186" spans="1:89" s="20" customFormat="1" ht="12.75">
      <c r="A186" s="36">
        <v>1500</v>
      </c>
      <c r="B186" s="55" t="s">
        <v>710</v>
      </c>
      <c r="C186" s="56" t="s">
        <v>9</v>
      </c>
      <c r="D186" s="56" t="s">
        <v>10</v>
      </c>
      <c r="E186" s="18" t="s">
        <v>707</v>
      </c>
      <c r="F186" s="18" t="s">
        <v>708</v>
      </c>
      <c r="G186" s="18" t="s">
        <v>706</v>
      </c>
      <c r="H186" s="18" t="s">
        <v>709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1500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f>SUM(U186:Z186)</f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f t="shared" si="10"/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3">
        <f>SUM(I186:AH186)-T186-AA186</f>
        <v>1500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9">
        <v>0</v>
      </c>
      <c r="CH186" s="19">
        <v>0</v>
      </c>
      <c r="CI186" s="19">
        <v>0</v>
      </c>
      <c r="CJ186" s="19"/>
      <c r="CK186" s="53">
        <f t="shared" si="11"/>
        <v>1500</v>
      </c>
    </row>
    <row r="187" spans="1:89" s="20" customFormat="1" ht="18.75">
      <c r="A187" s="36">
        <v>11355.078</v>
      </c>
      <c r="B187" s="55" t="s">
        <v>715</v>
      </c>
      <c r="C187" s="56" t="s">
        <v>9</v>
      </c>
      <c r="D187" s="56" t="s">
        <v>10</v>
      </c>
      <c r="E187" s="18" t="s">
        <v>712</v>
      </c>
      <c r="F187" s="18" t="s">
        <v>713</v>
      </c>
      <c r="G187" s="18" t="s">
        <v>711</v>
      </c>
      <c r="H187" s="18" t="s">
        <v>714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10000</v>
      </c>
      <c r="P187" s="19">
        <v>0</v>
      </c>
      <c r="Q187" s="19">
        <v>0</v>
      </c>
      <c r="R187" s="19">
        <v>0</v>
      </c>
      <c r="S187" s="19">
        <v>0</v>
      </c>
      <c r="T187" s="19">
        <f>SUM(U187:Z187)</f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f t="shared" si="10"/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3">
        <f>SUM(I187:AH187)-T187-AA187</f>
        <v>10000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0</v>
      </c>
      <c r="BN187" s="19"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BZ187" s="19">
        <v>0</v>
      </c>
      <c r="CA187" s="19">
        <v>0</v>
      </c>
      <c r="CB187" s="19">
        <v>0</v>
      </c>
      <c r="CC187" s="19">
        <v>0</v>
      </c>
      <c r="CD187" s="19">
        <v>0</v>
      </c>
      <c r="CE187" s="19">
        <v>0</v>
      </c>
      <c r="CF187" s="19">
        <v>0</v>
      </c>
      <c r="CG187" s="19">
        <v>0</v>
      </c>
      <c r="CH187" s="19">
        <v>0</v>
      </c>
      <c r="CI187" s="19">
        <v>0</v>
      </c>
      <c r="CJ187" s="19"/>
      <c r="CK187" s="53">
        <f t="shared" si="11"/>
        <v>10000</v>
      </c>
    </row>
    <row r="188" spans="1:89" s="20" customFormat="1" ht="18.75">
      <c r="A188" s="36">
        <v>12263.516</v>
      </c>
      <c r="B188" s="55" t="s">
        <v>720</v>
      </c>
      <c r="C188" s="56" t="s">
        <v>9</v>
      </c>
      <c r="D188" s="56" t="s">
        <v>10</v>
      </c>
      <c r="E188" s="18" t="s">
        <v>717</v>
      </c>
      <c r="F188" s="18" t="s">
        <v>718</v>
      </c>
      <c r="G188" s="18" t="s">
        <v>716</v>
      </c>
      <c r="H188" s="18" t="s">
        <v>719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3948.7</v>
      </c>
      <c r="P188" s="19">
        <v>0</v>
      </c>
      <c r="Q188" s="19">
        <v>0</v>
      </c>
      <c r="R188" s="19">
        <v>0</v>
      </c>
      <c r="S188" s="19">
        <v>0</v>
      </c>
      <c r="T188" s="19">
        <f>SUM(U188:Z188)</f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f t="shared" si="10"/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3">
        <f>SUM(I188:AH188)-T188-AA188</f>
        <v>3948.7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19">
        <v>0</v>
      </c>
      <c r="CB188" s="19">
        <v>0</v>
      </c>
      <c r="CC188" s="19">
        <v>0</v>
      </c>
      <c r="CD188" s="19">
        <v>0</v>
      </c>
      <c r="CE188" s="19">
        <v>0</v>
      </c>
      <c r="CF188" s="19">
        <v>0</v>
      </c>
      <c r="CG188" s="19">
        <v>0</v>
      </c>
      <c r="CH188" s="19">
        <v>0</v>
      </c>
      <c r="CI188" s="19">
        <v>0</v>
      </c>
      <c r="CJ188" s="19"/>
      <c r="CK188" s="53">
        <f t="shared" si="11"/>
        <v>3948.7</v>
      </c>
    </row>
    <row r="189" spans="1:89" s="20" customFormat="1" ht="12.75">
      <c r="A189" s="36">
        <v>1916.1918</v>
      </c>
      <c r="B189" s="55" t="s">
        <v>724</v>
      </c>
      <c r="C189" s="56" t="s">
        <v>9</v>
      </c>
      <c r="D189" s="56" t="s">
        <v>10</v>
      </c>
      <c r="E189" s="18" t="s">
        <v>722</v>
      </c>
      <c r="F189" s="18" t="s">
        <v>688</v>
      </c>
      <c r="G189" s="18" t="s">
        <v>721</v>
      </c>
      <c r="H189" s="18" t="s">
        <v>723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944.9418</v>
      </c>
      <c r="R189" s="19">
        <v>0</v>
      </c>
      <c r="S189" s="19">
        <v>0</v>
      </c>
      <c r="T189" s="19">
        <f>SUM(U189:Z189)</f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f t="shared" si="10"/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3">
        <f>SUM(I189:AH189)-T189-AA189</f>
        <v>944.9418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19">
        <v>0</v>
      </c>
      <c r="BV189" s="19">
        <v>0</v>
      </c>
      <c r="BW189" s="19">
        <v>0</v>
      </c>
      <c r="BX189" s="19">
        <v>0</v>
      </c>
      <c r="BY189" s="19">
        <v>0</v>
      </c>
      <c r="BZ189" s="19">
        <v>0</v>
      </c>
      <c r="CA189" s="19">
        <v>0</v>
      </c>
      <c r="CB189" s="19">
        <v>0</v>
      </c>
      <c r="CC189" s="19">
        <v>0</v>
      </c>
      <c r="CD189" s="19">
        <v>0</v>
      </c>
      <c r="CE189" s="19">
        <v>0</v>
      </c>
      <c r="CF189" s="19">
        <v>0</v>
      </c>
      <c r="CG189" s="19">
        <v>0</v>
      </c>
      <c r="CH189" s="19">
        <v>0</v>
      </c>
      <c r="CI189" s="19">
        <v>0</v>
      </c>
      <c r="CJ189" s="19"/>
      <c r="CK189" s="53">
        <f t="shared" si="11"/>
        <v>944.9418</v>
      </c>
    </row>
    <row r="190" spans="1:89" s="20" customFormat="1" ht="18.75">
      <c r="A190" s="36">
        <v>24984.12136</v>
      </c>
      <c r="B190" s="55" t="s">
        <v>728</v>
      </c>
      <c r="C190" s="56" t="s">
        <v>9</v>
      </c>
      <c r="D190" s="56" t="s">
        <v>10</v>
      </c>
      <c r="E190" s="18" t="s">
        <v>726</v>
      </c>
      <c r="F190" s="18" t="s">
        <v>683</v>
      </c>
      <c r="G190" s="18" t="s">
        <v>725</v>
      </c>
      <c r="H190" s="18" t="s">
        <v>727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5275.67506</v>
      </c>
      <c r="R190" s="19">
        <v>0</v>
      </c>
      <c r="S190" s="19">
        <v>0</v>
      </c>
      <c r="T190" s="19">
        <f>SUM(U190:Z190)</f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f t="shared" si="10"/>
        <v>10020.166</v>
      </c>
      <c r="AB190" s="19">
        <v>0</v>
      </c>
      <c r="AC190" s="19">
        <v>10020.166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3">
        <f>SUM(I190:AH190)-T190-AA190</f>
        <v>15295.841059999997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19">
        <v>0</v>
      </c>
      <c r="BJ190" s="19">
        <v>0</v>
      </c>
      <c r="BK190" s="19">
        <v>0</v>
      </c>
      <c r="BL190" s="19">
        <v>0</v>
      </c>
      <c r="BM190" s="19">
        <v>0</v>
      </c>
      <c r="BN190" s="19">
        <v>0</v>
      </c>
      <c r="BO190" s="19">
        <v>0</v>
      </c>
      <c r="BP190" s="19">
        <v>0</v>
      </c>
      <c r="BQ190" s="19">
        <v>0</v>
      </c>
      <c r="BR190" s="19">
        <v>0</v>
      </c>
      <c r="BS190" s="19">
        <v>0</v>
      </c>
      <c r="BT190" s="19">
        <v>0</v>
      </c>
      <c r="BU190" s="19">
        <v>0</v>
      </c>
      <c r="BV190" s="19">
        <v>0</v>
      </c>
      <c r="BW190" s="19">
        <v>0</v>
      </c>
      <c r="BX190" s="19">
        <v>0</v>
      </c>
      <c r="BY190" s="19">
        <v>0</v>
      </c>
      <c r="BZ190" s="19">
        <v>0</v>
      </c>
      <c r="CA190" s="19">
        <v>0</v>
      </c>
      <c r="CB190" s="19">
        <v>0</v>
      </c>
      <c r="CC190" s="19">
        <v>0</v>
      </c>
      <c r="CD190" s="19">
        <v>0</v>
      </c>
      <c r="CE190" s="19">
        <v>0</v>
      </c>
      <c r="CF190" s="19">
        <v>0</v>
      </c>
      <c r="CG190" s="19">
        <v>0</v>
      </c>
      <c r="CH190" s="19">
        <v>0</v>
      </c>
      <c r="CI190" s="19">
        <v>0</v>
      </c>
      <c r="CJ190" s="19"/>
      <c r="CK190" s="53">
        <f aca="true" t="shared" si="12" ref="CK190:CK228">AI190+AJ190</f>
        <v>15295.841059999997</v>
      </c>
    </row>
    <row r="191" spans="1:89" s="20" customFormat="1" ht="18.75">
      <c r="A191" s="36">
        <v>8960.6488</v>
      </c>
      <c r="B191" s="55" t="s">
        <v>733</v>
      </c>
      <c r="C191" s="56" t="s">
        <v>9</v>
      </c>
      <c r="D191" s="56" t="s">
        <v>10</v>
      </c>
      <c r="E191" s="18" t="s">
        <v>730</v>
      </c>
      <c r="F191" s="18" t="s">
        <v>731</v>
      </c>
      <c r="G191" s="18" t="s">
        <v>729</v>
      </c>
      <c r="H191" s="18" t="s">
        <v>732</v>
      </c>
      <c r="I191" s="19">
        <v>0</v>
      </c>
      <c r="J191" s="19">
        <v>0</v>
      </c>
      <c r="K191" s="19">
        <v>2755.7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2122.5503</v>
      </c>
      <c r="S191" s="19">
        <v>0</v>
      </c>
      <c r="T191" s="19">
        <f>SUM(U191:Z191)</f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f t="shared" si="10"/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3">
        <f>SUM(I191:AH191)-T191-AA191</f>
        <v>4878.2503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v>0</v>
      </c>
      <c r="BL191" s="19">
        <v>0</v>
      </c>
      <c r="BM191" s="19">
        <v>0</v>
      </c>
      <c r="BN191" s="19">
        <v>0</v>
      </c>
      <c r="BO191" s="19">
        <v>0</v>
      </c>
      <c r="BP191" s="19">
        <v>0</v>
      </c>
      <c r="BQ191" s="19">
        <v>0</v>
      </c>
      <c r="BR191" s="19">
        <v>0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  <c r="BZ191" s="19">
        <v>0</v>
      </c>
      <c r="CA191" s="19">
        <v>0</v>
      </c>
      <c r="CB191" s="19">
        <v>0</v>
      </c>
      <c r="CC191" s="19">
        <v>0</v>
      </c>
      <c r="CD191" s="19">
        <v>0</v>
      </c>
      <c r="CE191" s="19">
        <v>0</v>
      </c>
      <c r="CF191" s="19">
        <v>0</v>
      </c>
      <c r="CG191" s="19">
        <v>0</v>
      </c>
      <c r="CH191" s="19">
        <v>0</v>
      </c>
      <c r="CI191" s="19">
        <v>0</v>
      </c>
      <c r="CJ191" s="19"/>
      <c r="CK191" s="53">
        <f t="shared" si="12"/>
        <v>4878.2503</v>
      </c>
    </row>
    <row r="192" spans="1:89" s="1" customFormat="1" ht="9.75">
      <c r="A192" s="6"/>
      <c r="B192" s="57"/>
      <c r="C192" s="12"/>
      <c r="D192" s="12"/>
      <c r="E192" s="12"/>
      <c r="F192" s="12"/>
      <c r="G192" s="12"/>
      <c r="H192" s="12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9">
        <f aca="true" t="shared" si="13" ref="AA192:AA230">SUM(AB192:AE192)</f>
        <v>0</v>
      </c>
      <c r="AB192" s="15"/>
      <c r="AC192" s="15"/>
      <c r="AD192" s="15"/>
      <c r="AE192" s="15"/>
      <c r="AF192" s="15"/>
      <c r="AG192" s="15"/>
      <c r="AH192" s="15"/>
      <c r="AI192" s="13">
        <f>SUM(I192:AH192)-T192-AA192</f>
        <v>0</v>
      </c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53">
        <f t="shared" si="12"/>
        <v>0</v>
      </c>
    </row>
    <row r="193" spans="2:131" s="1" customFormat="1" ht="9.75">
      <c r="B193" s="52" t="s">
        <v>858</v>
      </c>
      <c r="C193" s="17"/>
      <c r="D193" s="17"/>
      <c r="E193" s="16"/>
      <c r="F193" s="16"/>
      <c r="G193" s="16"/>
      <c r="H193" s="16"/>
      <c r="I193" s="13">
        <f>SUM(I194:I222)</f>
        <v>181.47764</v>
      </c>
      <c r="J193" s="13">
        <f>SUM(J194:J222)</f>
        <v>27.395</v>
      </c>
      <c r="K193" s="13">
        <f>SUM(K194:K222)</f>
        <v>15065.604</v>
      </c>
      <c r="L193" s="13">
        <f>SUM(L194:L222)</f>
        <v>171.386</v>
      </c>
      <c r="M193" s="13">
        <f>SUM(M194:M222)</f>
        <v>5130.82</v>
      </c>
      <c r="N193" s="13">
        <f>SUM(N194:N222)</f>
        <v>7481.7</v>
      </c>
      <c r="O193" s="13">
        <f>SUM(O194:O222)</f>
        <v>0</v>
      </c>
      <c r="P193" s="13">
        <f>SUM(P194:P222)</f>
        <v>1353.70249</v>
      </c>
      <c r="Q193" s="13">
        <f>SUM(Q194:Q222)</f>
        <v>0</v>
      </c>
      <c r="R193" s="13">
        <f>SUM(R194:R222)</f>
        <v>17911.946699999997</v>
      </c>
      <c r="S193" s="13">
        <f>SUM(S194:S222)</f>
        <v>0</v>
      </c>
      <c r="T193" s="13">
        <f>SUM(T194:T222)</f>
        <v>16369.789</v>
      </c>
      <c r="U193" s="13">
        <f>SUM(U194:U222)</f>
        <v>1410.5</v>
      </c>
      <c r="V193" s="13">
        <f>SUM(V194:V222)</f>
        <v>108.66</v>
      </c>
      <c r="W193" s="13">
        <f>SUM(W194:W222)</f>
        <v>989.366</v>
      </c>
      <c r="X193" s="13">
        <f>SUM(X194:X222)</f>
        <v>164.794</v>
      </c>
      <c r="Y193" s="13">
        <f>SUM(Y194:Y222)</f>
        <v>13696.469</v>
      </c>
      <c r="Z193" s="13">
        <f>SUM(Z194:Z222)</f>
        <v>0</v>
      </c>
      <c r="AA193" s="13">
        <f t="shared" si="13"/>
        <v>66307.548</v>
      </c>
      <c r="AB193" s="13">
        <f>SUM(AB194:AB222)</f>
        <v>2016.866</v>
      </c>
      <c r="AC193" s="13">
        <f>SUM(AC194:AC222)</f>
        <v>56299.679</v>
      </c>
      <c r="AD193" s="13">
        <f>SUM(AD194:AD222)</f>
        <v>0</v>
      </c>
      <c r="AE193" s="13">
        <f>SUM(AE194:AE222)</f>
        <v>7991.003000000001</v>
      </c>
      <c r="AF193" s="13">
        <f>SUM(AF194:AF222)</f>
        <v>0</v>
      </c>
      <c r="AG193" s="13">
        <f>SUM(AG194:AG222)</f>
        <v>2271.59</v>
      </c>
      <c r="AH193" s="13">
        <f>SUM(AH194:AH222)</f>
        <v>0</v>
      </c>
      <c r="AI193" s="13">
        <f>SUM(I193:AH193)-T193-AA193</f>
        <v>132272.95883000002</v>
      </c>
      <c r="AJ193" s="13">
        <f>SUM(AJ194:AJ222)</f>
        <v>428.4</v>
      </c>
      <c r="AK193" s="13">
        <f>SUM(AK194:AK222)</f>
        <v>0</v>
      </c>
      <c r="AL193" s="13">
        <f>SUM(AL194:AL222)</f>
        <v>0</v>
      </c>
      <c r="AM193" s="13">
        <f>SUM(AM194:AM222)</f>
        <v>0</v>
      </c>
      <c r="AN193" s="13">
        <f>SUM(AN194:AN222)</f>
        <v>0</v>
      </c>
      <c r="AO193" s="13">
        <f>SUM(AO194:AO222)</f>
        <v>0</v>
      </c>
      <c r="AP193" s="13">
        <f>SUM(AP194:AP222)</f>
        <v>0</v>
      </c>
      <c r="AQ193" s="13">
        <f>SUM(AQ194:AQ222)</f>
        <v>0</v>
      </c>
      <c r="AR193" s="13">
        <f>SUM(AR194:AR222)</f>
        <v>0</v>
      </c>
      <c r="AS193" s="13">
        <f>SUM(AS194:AS222)</f>
        <v>0</v>
      </c>
      <c r="AT193" s="13">
        <f>SUM(AT194:AT222)</f>
        <v>0</v>
      </c>
      <c r="AU193" s="13">
        <f>SUM(AU194:AU222)</f>
        <v>0</v>
      </c>
      <c r="AV193" s="13">
        <f>SUM(AV194:AV222)</f>
        <v>0</v>
      </c>
      <c r="AW193" s="13">
        <f>SUM(AW194:AW222)</f>
        <v>0</v>
      </c>
      <c r="AX193" s="13">
        <f>SUM(AX194:AX222)</f>
        <v>0</v>
      </c>
      <c r="AY193" s="13">
        <f>SUM(AY194:AY222)</f>
        <v>0</v>
      </c>
      <c r="AZ193" s="13">
        <f>SUM(AZ194:AZ222)</f>
        <v>0</v>
      </c>
      <c r="BA193" s="13">
        <f>SUM(BA194:BA222)</f>
        <v>0</v>
      </c>
      <c r="BB193" s="13">
        <f>SUM(BB194:BB222)</f>
        <v>0</v>
      </c>
      <c r="BC193" s="13">
        <f>SUM(BC194:BC222)</f>
        <v>0</v>
      </c>
      <c r="BD193" s="13">
        <f>SUM(BD194:BD222)</f>
        <v>0</v>
      </c>
      <c r="BE193" s="13">
        <f>SUM(BE194:BE222)</f>
        <v>0</v>
      </c>
      <c r="BF193" s="13">
        <f>SUM(BF194:BF222)</f>
        <v>0</v>
      </c>
      <c r="BG193" s="13">
        <f>SUM(BG194:BG222)</f>
        <v>0</v>
      </c>
      <c r="BH193" s="13">
        <f>SUM(BH194:BH222)</f>
        <v>0</v>
      </c>
      <c r="BI193" s="13">
        <f>SUM(BI194:BI222)</f>
        <v>0</v>
      </c>
      <c r="BJ193" s="13">
        <f>SUM(BJ194:BJ222)</f>
        <v>0</v>
      </c>
      <c r="BK193" s="13">
        <f>SUM(BK194:BK222)</f>
        <v>0</v>
      </c>
      <c r="BL193" s="13">
        <f>SUM(BL194:BL222)</f>
        <v>0</v>
      </c>
      <c r="BM193" s="13">
        <f>SUM(BM194:BM222)</f>
        <v>0</v>
      </c>
      <c r="BN193" s="13">
        <f>SUM(BN194:BN222)</f>
        <v>0</v>
      </c>
      <c r="BO193" s="13">
        <f>SUM(BO194:BO222)</f>
        <v>0</v>
      </c>
      <c r="BP193" s="13">
        <f>SUM(BP194:BP222)</f>
        <v>0</v>
      </c>
      <c r="BQ193" s="13">
        <f>SUM(BQ194:BQ222)</f>
        <v>0</v>
      </c>
      <c r="BR193" s="13">
        <f>SUM(BR194:BR222)</f>
        <v>0</v>
      </c>
      <c r="BS193" s="13">
        <f>SUM(BS194:BS222)</f>
        <v>0</v>
      </c>
      <c r="BT193" s="13">
        <f>SUM(BT194:BT222)</f>
        <v>0</v>
      </c>
      <c r="BU193" s="13">
        <f>SUM(BU194:BU222)</f>
        <v>0</v>
      </c>
      <c r="BV193" s="13">
        <f>SUM(BV194:BV222)</f>
        <v>0</v>
      </c>
      <c r="BW193" s="13">
        <f>SUM(BW194:BW222)</f>
        <v>0</v>
      </c>
      <c r="BX193" s="13">
        <f>SUM(BX194:BX222)</f>
        <v>0</v>
      </c>
      <c r="BY193" s="13">
        <f>SUM(BY194:BY222)</f>
        <v>0</v>
      </c>
      <c r="BZ193" s="13">
        <f>SUM(BZ194:BZ222)</f>
        <v>0</v>
      </c>
      <c r="CA193" s="13">
        <f>SUM(CA194:CA222)</f>
        <v>0</v>
      </c>
      <c r="CB193" s="13">
        <f>SUM(CB194:CB222)</f>
        <v>0</v>
      </c>
      <c r="CC193" s="13">
        <f>SUM(CC194:CC222)</f>
        <v>0</v>
      </c>
      <c r="CD193" s="13">
        <f>SUM(CD194:CD222)</f>
        <v>0</v>
      </c>
      <c r="CE193" s="13">
        <f>SUM(CE194:CE222)</f>
        <v>0</v>
      </c>
      <c r="CF193" s="13">
        <f>SUM(CF194:CF222)</f>
        <v>0</v>
      </c>
      <c r="CG193" s="13">
        <f>SUM(CG194:CG222)</f>
        <v>0</v>
      </c>
      <c r="CH193" s="13">
        <f>SUM(CH194:CH222)</f>
        <v>0</v>
      </c>
      <c r="CI193" s="13">
        <f>SUM(CI194:CI222)</f>
        <v>0</v>
      </c>
      <c r="CJ193" s="13"/>
      <c r="CK193" s="53">
        <f t="shared" si="12"/>
        <v>132701.35883</v>
      </c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</row>
    <row r="194" spans="2:89" s="1" customFormat="1" ht="9.75">
      <c r="B194" s="54"/>
      <c r="C194" s="16"/>
      <c r="D194" s="16"/>
      <c r="E194" s="16"/>
      <c r="F194" s="16"/>
      <c r="G194" s="16"/>
      <c r="H194" s="16"/>
      <c r="I194" s="13"/>
      <c r="J194" s="13"/>
      <c r="K194" s="14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9">
        <f t="shared" si="13"/>
        <v>0</v>
      </c>
      <c r="AB194" s="13"/>
      <c r="AC194" s="13"/>
      <c r="AD194" s="13"/>
      <c r="AE194" s="13"/>
      <c r="AF194" s="13"/>
      <c r="AG194" s="13"/>
      <c r="AH194" s="13"/>
      <c r="AI194" s="13">
        <f>SUM(I194:AH194)-T194-AA194</f>
        <v>0</v>
      </c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53">
        <f t="shared" si="12"/>
        <v>0</v>
      </c>
    </row>
    <row r="195" spans="1:89" s="20" customFormat="1" ht="12.75">
      <c r="A195" s="36">
        <v>23933.8938</v>
      </c>
      <c r="B195" s="55" t="s">
        <v>739</v>
      </c>
      <c r="C195" s="56" t="s">
        <v>9</v>
      </c>
      <c r="D195" s="56" t="s">
        <v>10</v>
      </c>
      <c r="E195" s="18" t="s">
        <v>736</v>
      </c>
      <c r="F195" s="18" t="s">
        <v>737</v>
      </c>
      <c r="G195" s="18" t="s">
        <v>735</v>
      </c>
      <c r="H195" s="18" t="s">
        <v>738</v>
      </c>
      <c r="I195" s="19">
        <v>0</v>
      </c>
      <c r="J195" s="19">
        <v>6.992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2325.5758</v>
      </c>
      <c r="S195" s="19">
        <v>0</v>
      </c>
      <c r="T195" s="19">
        <f>SUM(U195:Z195)</f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f t="shared" si="13"/>
        <v>1256.988</v>
      </c>
      <c r="AB195" s="19">
        <v>319.8</v>
      </c>
      <c r="AC195" s="19">
        <v>0</v>
      </c>
      <c r="AD195" s="19">
        <v>0</v>
      </c>
      <c r="AE195" s="19">
        <v>937.188</v>
      </c>
      <c r="AF195" s="19">
        <v>0</v>
      </c>
      <c r="AG195" s="19">
        <v>2271.59</v>
      </c>
      <c r="AH195" s="19">
        <v>0</v>
      </c>
      <c r="AI195" s="13">
        <f>SUM(I195:AH195)-T195-AA195</f>
        <v>5861.1458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v>0</v>
      </c>
      <c r="BL195" s="19">
        <v>0</v>
      </c>
      <c r="BM195" s="19">
        <v>0</v>
      </c>
      <c r="BN195" s="19">
        <v>0</v>
      </c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19">
        <v>0</v>
      </c>
      <c r="BY195" s="19">
        <v>0</v>
      </c>
      <c r="BZ195" s="19">
        <v>0</v>
      </c>
      <c r="CA195" s="19">
        <v>0</v>
      </c>
      <c r="CB195" s="19">
        <v>0</v>
      </c>
      <c r="CC195" s="19">
        <v>0</v>
      </c>
      <c r="CD195" s="19">
        <v>0</v>
      </c>
      <c r="CE195" s="19">
        <v>0</v>
      </c>
      <c r="CF195" s="19">
        <v>0</v>
      </c>
      <c r="CG195" s="19">
        <v>0</v>
      </c>
      <c r="CH195" s="19">
        <v>0</v>
      </c>
      <c r="CI195" s="19">
        <v>0</v>
      </c>
      <c r="CJ195" s="19"/>
      <c r="CK195" s="53">
        <f t="shared" si="12"/>
        <v>5861.1458</v>
      </c>
    </row>
    <row r="196" spans="1:89" s="20" customFormat="1" ht="12.75">
      <c r="A196" s="36">
        <v>1500</v>
      </c>
      <c r="B196" s="55" t="s">
        <v>744</v>
      </c>
      <c r="C196" s="56" t="s">
        <v>9</v>
      </c>
      <c r="D196" s="56" t="s">
        <v>10</v>
      </c>
      <c r="E196" s="18" t="s">
        <v>741</v>
      </c>
      <c r="F196" s="18" t="s">
        <v>742</v>
      </c>
      <c r="G196" s="18" t="s">
        <v>740</v>
      </c>
      <c r="H196" s="18" t="s">
        <v>743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1500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f>SUM(U196:Z196)</f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f t="shared" si="13"/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3">
        <f>SUM(I196:AH196)-T196-AA196</f>
        <v>1500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  <c r="AT196" s="19">
        <v>0</v>
      </c>
      <c r="AU196" s="19">
        <v>0</v>
      </c>
      <c r="AV196" s="19">
        <v>0</v>
      </c>
      <c r="AW196" s="19">
        <v>0</v>
      </c>
      <c r="AX196" s="19">
        <v>0</v>
      </c>
      <c r="AY196" s="19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0</v>
      </c>
      <c r="BJ196" s="19">
        <v>0</v>
      </c>
      <c r="BK196" s="19">
        <v>0</v>
      </c>
      <c r="BL196" s="19">
        <v>0</v>
      </c>
      <c r="BM196" s="19">
        <v>0</v>
      </c>
      <c r="BN196" s="19">
        <v>0</v>
      </c>
      <c r="BO196" s="19">
        <v>0</v>
      </c>
      <c r="BP196" s="19">
        <v>0</v>
      </c>
      <c r="BQ196" s="19">
        <v>0</v>
      </c>
      <c r="BR196" s="19">
        <v>0</v>
      </c>
      <c r="BS196" s="19">
        <v>0</v>
      </c>
      <c r="BT196" s="19">
        <v>0</v>
      </c>
      <c r="BU196" s="19">
        <v>0</v>
      </c>
      <c r="BV196" s="19">
        <v>0</v>
      </c>
      <c r="BW196" s="19">
        <v>0</v>
      </c>
      <c r="BX196" s="19">
        <v>0</v>
      </c>
      <c r="BY196" s="19">
        <v>0</v>
      </c>
      <c r="BZ196" s="19">
        <v>0</v>
      </c>
      <c r="CA196" s="19">
        <v>0</v>
      </c>
      <c r="CB196" s="19">
        <v>0</v>
      </c>
      <c r="CC196" s="19">
        <v>0</v>
      </c>
      <c r="CD196" s="19">
        <v>0</v>
      </c>
      <c r="CE196" s="19">
        <v>0</v>
      </c>
      <c r="CF196" s="19">
        <v>0</v>
      </c>
      <c r="CG196" s="19">
        <v>0</v>
      </c>
      <c r="CH196" s="19">
        <v>0</v>
      </c>
      <c r="CI196" s="19">
        <v>0</v>
      </c>
      <c r="CJ196" s="19"/>
      <c r="CK196" s="53">
        <f t="shared" si="12"/>
        <v>1500</v>
      </c>
    </row>
    <row r="197" spans="1:89" s="20" customFormat="1" ht="18.75">
      <c r="A197" s="36">
        <v>1.422</v>
      </c>
      <c r="B197" s="55" t="s">
        <v>749</v>
      </c>
      <c r="C197" s="56" t="s">
        <v>9</v>
      </c>
      <c r="D197" s="56" t="s">
        <v>10</v>
      </c>
      <c r="E197" s="18" t="s">
        <v>746</v>
      </c>
      <c r="F197" s="18" t="s">
        <v>747</v>
      </c>
      <c r="G197" s="18" t="s">
        <v>745</v>
      </c>
      <c r="H197" s="18" t="s">
        <v>748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f>SUM(U197:Z197)</f>
        <v>1.353</v>
      </c>
      <c r="U197" s="19">
        <v>0</v>
      </c>
      <c r="V197" s="19">
        <v>1.353</v>
      </c>
      <c r="W197" s="19">
        <v>0</v>
      </c>
      <c r="X197" s="19">
        <v>0</v>
      </c>
      <c r="Y197" s="19">
        <v>0</v>
      </c>
      <c r="Z197" s="19">
        <v>0</v>
      </c>
      <c r="AA197" s="19">
        <f t="shared" si="13"/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3">
        <f>SUM(I197:AH197)-T197-AA197</f>
        <v>1.353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0</v>
      </c>
      <c r="BF197" s="19"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v>0</v>
      </c>
      <c r="BL197" s="19">
        <v>0</v>
      </c>
      <c r="BM197" s="19">
        <v>0</v>
      </c>
      <c r="BN197" s="19">
        <v>0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19">
        <v>0</v>
      </c>
      <c r="BX197" s="19">
        <v>0</v>
      </c>
      <c r="BY197" s="19">
        <v>0</v>
      </c>
      <c r="BZ197" s="19">
        <v>0</v>
      </c>
      <c r="CA197" s="19">
        <v>0</v>
      </c>
      <c r="CB197" s="19">
        <v>0</v>
      </c>
      <c r="CC197" s="19">
        <v>0</v>
      </c>
      <c r="CD197" s="19">
        <v>0</v>
      </c>
      <c r="CE197" s="19">
        <v>0</v>
      </c>
      <c r="CF197" s="19">
        <v>0</v>
      </c>
      <c r="CG197" s="19">
        <v>0</v>
      </c>
      <c r="CH197" s="19">
        <v>0</v>
      </c>
      <c r="CI197" s="19">
        <v>0</v>
      </c>
      <c r="CJ197" s="19"/>
      <c r="CK197" s="53">
        <f t="shared" si="12"/>
        <v>1.353</v>
      </c>
    </row>
    <row r="198" spans="1:89" s="20" customFormat="1" ht="12.75">
      <c r="A198" s="36">
        <v>2.681</v>
      </c>
      <c r="B198" s="55" t="s">
        <v>754</v>
      </c>
      <c r="C198" s="56" t="s">
        <v>9</v>
      </c>
      <c r="D198" s="56" t="s">
        <v>10</v>
      </c>
      <c r="E198" s="18" t="s">
        <v>751</v>
      </c>
      <c r="F198" s="18" t="s">
        <v>752</v>
      </c>
      <c r="G198" s="18" t="s">
        <v>750</v>
      </c>
      <c r="H198" s="18" t="s">
        <v>753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f>SUM(U198:Z198)</f>
        <v>1.885</v>
      </c>
      <c r="U198" s="19">
        <v>0</v>
      </c>
      <c r="V198" s="19">
        <v>1.885</v>
      </c>
      <c r="W198" s="19">
        <v>0</v>
      </c>
      <c r="X198" s="19">
        <v>0</v>
      </c>
      <c r="Y198" s="19">
        <v>0</v>
      </c>
      <c r="Z198" s="19">
        <v>0</v>
      </c>
      <c r="AA198" s="19">
        <f t="shared" si="13"/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3">
        <f>SUM(I198:AH198)-T198-AA198</f>
        <v>1.885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0</v>
      </c>
      <c r="BL198" s="19">
        <v>0</v>
      </c>
      <c r="BM198" s="19">
        <v>0</v>
      </c>
      <c r="BN198" s="19">
        <v>0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19">
        <v>0</v>
      </c>
      <c r="BX198" s="19">
        <v>0</v>
      </c>
      <c r="BY198" s="19">
        <v>0</v>
      </c>
      <c r="BZ198" s="19">
        <v>0</v>
      </c>
      <c r="CA198" s="19">
        <v>0</v>
      </c>
      <c r="CB198" s="19">
        <v>0</v>
      </c>
      <c r="CC198" s="19">
        <v>0</v>
      </c>
      <c r="CD198" s="19">
        <v>0</v>
      </c>
      <c r="CE198" s="19">
        <v>0</v>
      </c>
      <c r="CF198" s="19">
        <v>0</v>
      </c>
      <c r="CG198" s="19">
        <v>0</v>
      </c>
      <c r="CH198" s="19">
        <v>0</v>
      </c>
      <c r="CI198" s="19">
        <v>0</v>
      </c>
      <c r="CJ198" s="19"/>
      <c r="CK198" s="53">
        <f t="shared" si="12"/>
        <v>1.885</v>
      </c>
    </row>
    <row r="199" spans="1:89" s="20" customFormat="1" ht="18.75">
      <c r="A199" s="36">
        <v>62036.47867</v>
      </c>
      <c r="B199" s="55" t="s">
        <v>759</v>
      </c>
      <c r="C199" s="56" t="s">
        <v>9</v>
      </c>
      <c r="D199" s="56" t="s">
        <v>10</v>
      </c>
      <c r="E199" s="18" t="s">
        <v>757</v>
      </c>
      <c r="F199" s="18" t="s">
        <v>755</v>
      </c>
      <c r="G199" s="18" t="s">
        <v>756</v>
      </c>
      <c r="H199" s="18" t="s">
        <v>758</v>
      </c>
      <c r="I199" s="19">
        <v>0</v>
      </c>
      <c r="J199" s="19">
        <v>0</v>
      </c>
      <c r="K199" s="19">
        <v>8010.324</v>
      </c>
      <c r="L199" s="19">
        <v>40.598</v>
      </c>
      <c r="M199" s="19">
        <v>1809.6</v>
      </c>
      <c r="N199" s="19">
        <v>0</v>
      </c>
      <c r="O199" s="19">
        <v>0</v>
      </c>
      <c r="P199" s="19">
        <v>344.541</v>
      </c>
      <c r="Q199" s="19">
        <v>0</v>
      </c>
      <c r="R199" s="19">
        <v>6231.9322</v>
      </c>
      <c r="S199" s="19">
        <v>0</v>
      </c>
      <c r="T199" s="19">
        <f>SUM(U199:Z199)</f>
        <v>220.992</v>
      </c>
      <c r="U199" s="19">
        <v>220.992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f t="shared" si="13"/>
        <v>6402.254000000001</v>
      </c>
      <c r="AB199" s="19">
        <v>976.797</v>
      </c>
      <c r="AC199" s="19">
        <v>0</v>
      </c>
      <c r="AD199" s="19">
        <v>0</v>
      </c>
      <c r="AE199" s="19">
        <v>5425.457</v>
      </c>
      <c r="AF199" s="19">
        <v>0</v>
      </c>
      <c r="AG199" s="19">
        <v>0</v>
      </c>
      <c r="AH199" s="19">
        <v>0</v>
      </c>
      <c r="AI199" s="13">
        <f>SUM(I199:AH199)-T199-AA199</f>
        <v>23060.241199999997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19">
        <v>0</v>
      </c>
      <c r="BE199" s="19">
        <v>0</v>
      </c>
      <c r="BF199" s="19"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v>0</v>
      </c>
      <c r="BL199" s="19">
        <v>0</v>
      </c>
      <c r="BM199" s="19">
        <v>0</v>
      </c>
      <c r="BN199" s="19">
        <v>0</v>
      </c>
      <c r="BO199" s="19">
        <v>0</v>
      </c>
      <c r="BP199" s="19">
        <v>0</v>
      </c>
      <c r="BQ199" s="19">
        <v>0</v>
      </c>
      <c r="BR199" s="19">
        <v>0</v>
      </c>
      <c r="BS199" s="19">
        <v>0</v>
      </c>
      <c r="BT199" s="19">
        <v>0</v>
      </c>
      <c r="BU199" s="19">
        <v>0</v>
      </c>
      <c r="BV199" s="19">
        <v>0</v>
      </c>
      <c r="BW199" s="19">
        <v>0</v>
      </c>
      <c r="BX199" s="19">
        <v>0</v>
      </c>
      <c r="BY199" s="19">
        <v>0</v>
      </c>
      <c r="BZ199" s="19">
        <v>0</v>
      </c>
      <c r="CA199" s="19">
        <v>0</v>
      </c>
      <c r="CB199" s="19">
        <v>0</v>
      </c>
      <c r="CC199" s="19">
        <v>0</v>
      </c>
      <c r="CD199" s="19">
        <v>0</v>
      </c>
      <c r="CE199" s="19">
        <v>0</v>
      </c>
      <c r="CF199" s="19">
        <v>0</v>
      </c>
      <c r="CG199" s="19">
        <v>0</v>
      </c>
      <c r="CH199" s="19">
        <v>0</v>
      </c>
      <c r="CI199" s="19">
        <v>0</v>
      </c>
      <c r="CJ199" s="19"/>
      <c r="CK199" s="53">
        <f t="shared" si="12"/>
        <v>23060.241199999997</v>
      </c>
    </row>
    <row r="200" spans="1:89" s="20" customFormat="1" ht="28.5">
      <c r="A200" s="36">
        <v>1496.7</v>
      </c>
      <c r="B200" s="55" t="s">
        <v>765</v>
      </c>
      <c r="C200" s="56" t="s">
        <v>9</v>
      </c>
      <c r="D200" s="56" t="s">
        <v>10</v>
      </c>
      <c r="E200" s="18" t="s">
        <v>762</v>
      </c>
      <c r="F200" s="18" t="s">
        <v>763</v>
      </c>
      <c r="G200" s="18" t="s">
        <v>761</v>
      </c>
      <c r="H200" s="18" t="s">
        <v>764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1496.7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f>SUM(U200:Z200)</f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f t="shared" si="13"/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3">
        <f>SUM(I200:AH200)-T200-AA200</f>
        <v>1496.7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19"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v>0</v>
      </c>
      <c r="BL200" s="19">
        <v>0</v>
      </c>
      <c r="BM200" s="19">
        <v>0</v>
      </c>
      <c r="BN200" s="19">
        <v>0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19">
        <v>0</v>
      </c>
      <c r="BX200" s="19">
        <v>0</v>
      </c>
      <c r="BY200" s="19">
        <v>0</v>
      </c>
      <c r="BZ200" s="19">
        <v>0</v>
      </c>
      <c r="CA200" s="19">
        <v>0</v>
      </c>
      <c r="CB200" s="19">
        <v>0</v>
      </c>
      <c r="CC200" s="19">
        <v>0</v>
      </c>
      <c r="CD200" s="19">
        <v>0</v>
      </c>
      <c r="CE200" s="19">
        <v>0</v>
      </c>
      <c r="CF200" s="19">
        <v>0</v>
      </c>
      <c r="CG200" s="19">
        <v>0</v>
      </c>
      <c r="CH200" s="19">
        <v>0</v>
      </c>
      <c r="CI200" s="19">
        <v>0</v>
      </c>
      <c r="CJ200" s="19"/>
      <c r="CK200" s="53">
        <f t="shared" si="12"/>
        <v>1496.7</v>
      </c>
    </row>
    <row r="201" spans="1:89" s="20" customFormat="1" ht="18.75">
      <c r="A201" s="36">
        <v>1522</v>
      </c>
      <c r="B201" s="55" t="s">
        <v>772</v>
      </c>
      <c r="C201" s="56" t="s">
        <v>9</v>
      </c>
      <c r="D201" s="56" t="s">
        <v>10</v>
      </c>
      <c r="E201" s="18" t="s">
        <v>769</v>
      </c>
      <c r="F201" s="18" t="s">
        <v>770</v>
      </c>
      <c r="G201" s="18" t="s">
        <v>768</v>
      </c>
      <c r="H201" s="18" t="s">
        <v>771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1485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f>SUM(U201:Z201)</f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f t="shared" si="13"/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3">
        <f>SUM(I201:AH201)-T201-AA201</f>
        <v>1485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v>0</v>
      </c>
      <c r="BL201" s="19">
        <v>0</v>
      </c>
      <c r="BM201" s="19">
        <v>0</v>
      </c>
      <c r="BN201" s="19">
        <v>0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19">
        <v>0</v>
      </c>
      <c r="BX201" s="19">
        <v>0</v>
      </c>
      <c r="BY201" s="19">
        <v>0</v>
      </c>
      <c r="BZ201" s="19">
        <v>0</v>
      </c>
      <c r="CA201" s="19">
        <v>0</v>
      </c>
      <c r="CB201" s="19">
        <v>0</v>
      </c>
      <c r="CC201" s="19">
        <v>0</v>
      </c>
      <c r="CD201" s="19">
        <v>0</v>
      </c>
      <c r="CE201" s="19">
        <v>0</v>
      </c>
      <c r="CF201" s="19">
        <v>0</v>
      </c>
      <c r="CG201" s="19">
        <v>0</v>
      </c>
      <c r="CH201" s="19">
        <v>0</v>
      </c>
      <c r="CI201" s="19">
        <v>0</v>
      </c>
      <c r="CJ201" s="19"/>
      <c r="CK201" s="53">
        <f t="shared" si="12"/>
        <v>1485</v>
      </c>
    </row>
    <row r="202" spans="1:89" s="20" customFormat="1" ht="18.75">
      <c r="A202" s="36">
        <v>1500</v>
      </c>
      <c r="B202" s="55" t="s">
        <v>777</v>
      </c>
      <c r="C202" s="56" t="s">
        <v>9</v>
      </c>
      <c r="D202" s="56" t="s">
        <v>10</v>
      </c>
      <c r="E202" s="18" t="s">
        <v>774</v>
      </c>
      <c r="F202" s="18" t="s">
        <v>775</v>
      </c>
      <c r="G202" s="18" t="s">
        <v>773</v>
      </c>
      <c r="H202" s="18" t="s">
        <v>776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1500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f>SUM(U202:Z202)</f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f t="shared" si="13"/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3">
        <f>SUM(I202:AH202)-T202-AA202</f>
        <v>1500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v>0</v>
      </c>
      <c r="BL202" s="19">
        <v>0</v>
      </c>
      <c r="BM202" s="19">
        <v>0</v>
      </c>
      <c r="BN202" s="19">
        <v>0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19">
        <v>0</v>
      </c>
      <c r="BX202" s="19">
        <v>0</v>
      </c>
      <c r="BY202" s="19">
        <v>0</v>
      </c>
      <c r="BZ202" s="19">
        <v>0</v>
      </c>
      <c r="CA202" s="19">
        <v>0</v>
      </c>
      <c r="CB202" s="19">
        <v>0</v>
      </c>
      <c r="CC202" s="19">
        <v>0</v>
      </c>
      <c r="CD202" s="19">
        <v>0</v>
      </c>
      <c r="CE202" s="19">
        <v>0</v>
      </c>
      <c r="CF202" s="19">
        <v>0</v>
      </c>
      <c r="CG202" s="19">
        <v>0</v>
      </c>
      <c r="CH202" s="19">
        <v>0</v>
      </c>
      <c r="CI202" s="19">
        <v>0</v>
      </c>
      <c r="CJ202" s="19"/>
      <c r="CK202" s="53">
        <f t="shared" si="12"/>
        <v>1500</v>
      </c>
    </row>
    <row r="203" spans="1:89" s="20" customFormat="1" ht="18.75">
      <c r="A203" s="36">
        <v>1514.25</v>
      </c>
      <c r="B203" s="55" t="s">
        <v>782</v>
      </c>
      <c r="C203" s="56" t="s">
        <v>9</v>
      </c>
      <c r="D203" s="56" t="s">
        <v>10</v>
      </c>
      <c r="E203" s="18" t="s">
        <v>779</v>
      </c>
      <c r="F203" s="18" t="s">
        <v>780</v>
      </c>
      <c r="G203" s="18" t="s">
        <v>778</v>
      </c>
      <c r="H203" s="18" t="s">
        <v>781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1500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f>SUM(U203:Z203)</f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f t="shared" si="13"/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3">
        <f>SUM(I203:AH203)-T203-AA203</f>
        <v>1500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v>0</v>
      </c>
      <c r="BL203" s="19">
        <v>0</v>
      </c>
      <c r="BM203" s="19">
        <v>0</v>
      </c>
      <c r="BN203" s="19">
        <v>0</v>
      </c>
      <c r="BO203" s="19">
        <v>0</v>
      </c>
      <c r="BP203" s="19">
        <v>0</v>
      </c>
      <c r="BQ203" s="19">
        <v>0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19">
        <v>0</v>
      </c>
      <c r="BX203" s="19">
        <v>0</v>
      </c>
      <c r="BY203" s="19">
        <v>0</v>
      </c>
      <c r="BZ203" s="19">
        <v>0</v>
      </c>
      <c r="CA203" s="19">
        <v>0</v>
      </c>
      <c r="CB203" s="19">
        <v>0</v>
      </c>
      <c r="CC203" s="19">
        <v>0</v>
      </c>
      <c r="CD203" s="19">
        <v>0</v>
      </c>
      <c r="CE203" s="19">
        <v>0</v>
      </c>
      <c r="CF203" s="19">
        <v>0</v>
      </c>
      <c r="CG203" s="19">
        <v>0</v>
      </c>
      <c r="CH203" s="19">
        <v>0</v>
      </c>
      <c r="CI203" s="19">
        <v>0</v>
      </c>
      <c r="CJ203" s="19"/>
      <c r="CK203" s="53">
        <f t="shared" si="12"/>
        <v>1500</v>
      </c>
    </row>
    <row r="204" spans="1:89" s="20" customFormat="1" ht="12.75">
      <c r="A204" s="36">
        <v>60.939</v>
      </c>
      <c r="B204" s="55" t="s">
        <v>788</v>
      </c>
      <c r="C204" s="56" t="s">
        <v>9</v>
      </c>
      <c r="D204" s="56" t="s">
        <v>10</v>
      </c>
      <c r="E204" s="18" t="s">
        <v>786</v>
      </c>
      <c r="F204" s="18" t="s">
        <v>766</v>
      </c>
      <c r="G204" s="18" t="s">
        <v>785</v>
      </c>
      <c r="H204" s="18" t="s">
        <v>787</v>
      </c>
      <c r="I204" s="19">
        <v>0</v>
      </c>
      <c r="J204" s="19">
        <v>3.139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f>SUM(U204:Z204)</f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f t="shared" si="13"/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3">
        <f>SUM(I204:AH204)-T204-AA204</f>
        <v>3.139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0</v>
      </c>
      <c r="BV204" s="19">
        <v>0</v>
      </c>
      <c r="BW204" s="19">
        <v>0</v>
      </c>
      <c r="BX204" s="19">
        <v>0</v>
      </c>
      <c r="BY204" s="19">
        <v>0</v>
      </c>
      <c r="BZ204" s="19">
        <v>0</v>
      </c>
      <c r="CA204" s="19">
        <v>0</v>
      </c>
      <c r="CB204" s="19">
        <v>0</v>
      </c>
      <c r="CC204" s="19">
        <v>0</v>
      </c>
      <c r="CD204" s="19">
        <v>0</v>
      </c>
      <c r="CE204" s="19">
        <v>0</v>
      </c>
      <c r="CF204" s="19">
        <v>0</v>
      </c>
      <c r="CG204" s="19">
        <v>0</v>
      </c>
      <c r="CH204" s="19">
        <v>0</v>
      </c>
      <c r="CI204" s="19">
        <v>0</v>
      </c>
      <c r="CJ204" s="19"/>
      <c r="CK204" s="53">
        <f t="shared" si="12"/>
        <v>3.139</v>
      </c>
    </row>
    <row r="205" spans="1:89" s="20" customFormat="1" ht="12.75">
      <c r="A205" s="36">
        <v>337.59</v>
      </c>
      <c r="B205" s="55" t="s">
        <v>792</v>
      </c>
      <c r="C205" s="56" t="s">
        <v>9</v>
      </c>
      <c r="D205" s="56" t="s">
        <v>10</v>
      </c>
      <c r="E205" s="18" t="s">
        <v>790</v>
      </c>
      <c r="F205" s="18" t="s">
        <v>767</v>
      </c>
      <c r="G205" s="18" t="s">
        <v>789</v>
      </c>
      <c r="H205" s="18" t="s">
        <v>791</v>
      </c>
      <c r="I205" s="19">
        <v>0</v>
      </c>
      <c r="J205" s="19">
        <v>0</v>
      </c>
      <c r="K205" s="19">
        <v>0</v>
      </c>
      <c r="L205" s="19">
        <v>22.679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f>SUM(U205:Z205)</f>
        <v>74.682</v>
      </c>
      <c r="U205" s="19">
        <v>0</v>
      </c>
      <c r="V205" s="19">
        <v>74.682</v>
      </c>
      <c r="W205" s="19">
        <v>0</v>
      </c>
      <c r="X205" s="19">
        <v>0</v>
      </c>
      <c r="Y205" s="19">
        <v>0</v>
      </c>
      <c r="Z205" s="19">
        <v>0</v>
      </c>
      <c r="AA205" s="19">
        <f t="shared" si="13"/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3">
        <f>SUM(I205:AH205)-T205-AA205</f>
        <v>97.361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v>0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19">
        <v>0</v>
      </c>
      <c r="BE205" s="19">
        <v>0</v>
      </c>
      <c r="BF205" s="19"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v>0</v>
      </c>
      <c r="BL205" s="19">
        <v>0</v>
      </c>
      <c r="BM205" s="19">
        <v>0</v>
      </c>
      <c r="BN205" s="19"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v>0</v>
      </c>
      <c r="CA205" s="19">
        <v>0</v>
      </c>
      <c r="CB205" s="19">
        <v>0</v>
      </c>
      <c r="CC205" s="19">
        <v>0</v>
      </c>
      <c r="CD205" s="19">
        <v>0</v>
      </c>
      <c r="CE205" s="19">
        <v>0</v>
      </c>
      <c r="CF205" s="19">
        <v>0</v>
      </c>
      <c r="CG205" s="19">
        <v>0</v>
      </c>
      <c r="CH205" s="19">
        <v>0</v>
      </c>
      <c r="CI205" s="19">
        <v>0</v>
      </c>
      <c r="CJ205" s="19"/>
      <c r="CK205" s="53">
        <f t="shared" si="12"/>
        <v>97.361</v>
      </c>
    </row>
    <row r="206" spans="1:89" s="20" customFormat="1" ht="18.75">
      <c r="A206" s="36">
        <v>16.137</v>
      </c>
      <c r="B206" s="55" t="s">
        <v>796</v>
      </c>
      <c r="C206" s="56" t="s">
        <v>9</v>
      </c>
      <c r="D206" s="56" t="s">
        <v>10</v>
      </c>
      <c r="E206" s="18" t="s">
        <v>794</v>
      </c>
      <c r="F206" s="18" t="s">
        <v>747</v>
      </c>
      <c r="G206" s="18" t="s">
        <v>793</v>
      </c>
      <c r="H206" s="18" t="s">
        <v>795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f>SUM(U206:Z206)</f>
        <v>15.43</v>
      </c>
      <c r="U206" s="19">
        <v>0</v>
      </c>
      <c r="V206" s="19">
        <v>15.43</v>
      </c>
      <c r="W206" s="19">
        <v>0</v>
      </c>
      <c r="X206" s="19">
        <v>0</v>
      </c>
      <c r="Y206" s="19">
        <v>0</v>
      </c>
      <c r="Z206" s="19">
        <v>0</v>
      </c>
      <c r="AA206" s="19">
        <f t="shared" si="13"/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3">
        <f>SUM(I206:AH206)-T206-AA206</f>
        <v>15.43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9">
        <v>0</v>
      </c>
      <c r="AZ206" s="19">
        <v>0</v>
      </c>
      <c r="BA206" s="19">
        <v>0</v>
      </c>
      <c r="BB206" s="19">
        <v>0</v>
      </c>
      <c r="BC206" s="19">
        <v>0</v>
      </c>
      <c r="BD206" s="19">
        <v>0</v>
      </c>
      <c r="BE206" s="19">
        <v>0</v>
      </c>
      <c r="BF206" s="19"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v>0</v>
      </c>
      <c r="BL206" s="19">
        <v>0</v>
      </c>
      <c r="BM206" s="19">
        <v>0</v>
      </c>
      <c r="BN206" s="19"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19">
        <v>0</v>
      </c>
      <c r="BY206" s="19">
        <v>0</v>
      </c>
      <c r="BZ206" s="19">
        <v>0</v>
      </c>
      <c r="CA206" s="19">
        <v>0</v>
      </c>
      <c r="CB206" s="19">
        <v>0</v>
      </c>
      <c r="CC206" s="19">
        <v>0</v>
      </c>
      <c r="CD206" s="19">
        <v>0</v>
      </c>
      <c r="CE206" s="19">
        <v>0</v>
      </c>
      <c r="CF206" s="19">
        <v>0</v>
      </c>
      <c r="CG206" s="19">
        <v>0</v>
      </c>
      <c r="CH206" s="19">
        <v>0</v>
      </c>
      <c r="CI206" s="19">
        <v>0</v>
      </c>
      <c r="CJ206" s="19"/>
      <c r="CK206" s="53">
        <f t="shared" si="12"/>
        <v>15.43</v>
      </c>
    </row>
    <row r="207" spans="1:89" s="20" customFormat="1" ht="18.75">
      <c r="A207" s="36">
        <v>5444.73</v>
      </c>
      <c r="B207" s="55" t="s">
        <v>800</v>
      </c>
      <c r="C207" s="56" t="s">
        <v>9</v>
      </c>
      <c r="D207" s="56" t="s">
        <v>10</v>
      </c>
      <c r="E207" s="18" t="s">
        <v>798</v>
      </c>
      <c r="F207" s="18" t="s">
        <v>747</v>
      </c>
      <c r="G207" s="18" t="s">
        <v>797</v>
      </c>
      <c r="H207" s="18" t="s">
        <v>799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f>SUM(U207:Z207)</f>
        <v>989.366</v>
      </c>
      <c r="U207" s="19">
        <v>0</v>
      </c>
      <c r="V207" s="19">
        <v>0</v>
      </c>
      <c r="W207" s="19">
        <v>989.366</v>
      </c>
      <c r="X207" s="19">
        <v>0</v>
      </c>
      <c r="Y207" s="19">
        <v>0</v>
      </c>
      <c r="Z207" s="19">
        <v>0</v>
      </c>
      <c r="AA207" s="19">
        <f t="shared" si="13"/>
        <v>2879.389</v>
      </c>
      <c r="AB207" s="19">
        <v>73.204</v>
      </c>
      <c r="AC207" s="19">
        <v>2806.185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3">
        <f>SUM(I207:AH207)-T207-AA207</f>
        <v>3868.755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>
        <v>0</v>
      </c>
      <c r="AU207" s="19">
        <v>0</v>
      </c>
      <c r="AV207" s="19">
        <v>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19">
        <v>0</v>
      </c>
      <c r="BF207" s="19"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v>0</v>
      </c>
      <c r="BL207" s="19">
        <v>0</v>
      </c>
      <c r="BM207" s="19">
        <v>0</v>
      </c>
      <c r="BN207" s="19"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19">
        <v>0</v>
      </c>
      <c r="BY207" s="19">
        <v>0</v>
      </c>
      <c r="BZ207" s="19">
        <v>0</v>
      </c>
      <c r="CA207" s="19">
        <v>0</v>
      </c>
      <c r="CB207" s="19">
        <v>0</v>
      </c>
      <c r="CC207" s="19">
        <v>0</v>
      </c>
      <c r="CD207" s="19">
        <v>0</v>
      </c>
      <c r="CE207" s="19">
        <v>0</v>
      </c>
      <c r="CF207" s="19">
        <v>0</v>
      </c>
      <c r="CG207" s="19">
        <v>0</v>
      </c>
      <c r="CH207" s="19">
        <v>0</v>
      </c>
      <c r="CI207" s="19">
        <v>0</v>
      </c>
      <c r="CJ207" s="19"/>
      <c r="CK207" s="53">
        <f t="shared" si="12"/>
        <v>3868.755</v>
      </c>
    </row>
    <row r="208" spans="1:89" s="20" customFormat="1" ht="18.75">
      <c r="A208" s="36">
        <v>16521.1858</v>
      </c>
      <c r="B208" s="55" t="s">
        <v>804</v>
      </c>
      <c r="C208" s="56" t="s">
        <v>9</v>
      </c>
      <c r="D208" s="56" t="s">
        <v>10</v>
      </c>
      <c r="E208" s="18" t="s">
        <v>802</v>
      </c>
      <c r="F208" s="18" t="s">
        <v>784</v>
      </c>
      <c r="G208" s="18" t="s">
        <v>801</v>
      </c>
      <c r="H208" s="18" t="s">
        <v>803</v>
      </c>
      <c r="I208" s="19">
        <v>159.91825</v>
      </c>
      <c r="J208" s="19">
        <v>17.264</v>
      </c>
      <c r="K208" s="19">
        <v>0</v>
      </c>
      <c r="L208" s="19">
        <v>0</v>
      </c>
      <c r="M208" s="19">
        <v>998.02</v>
      </c>
      <c r="N208" s="19">
        <v>0</v>
      </c>
      <c r="O208" s="19">
        <v>0</v>
      </c>
      <c r="P208" s="19">
        <v>0</v>
      </c>
      <c r="Q208" s="19">
        <v>0</v>
      </c>
      <c r="R208" s="19">
        <v>3287.5783</v>
      </c>
      <c r="S208" s="19">
        <v>0</v>
      </c>
      <c r="T208" s="19">
        <f>SUM(U208:Z208)</f>
        <v>284.148</v>
      </c>
      <c r="U208" s="19">
        <v>119.354</v>
      </c>
      <c r="V208" s="19">
        <v>0</v>
      </c>
      <c r="W208" s="19">
        <v>0</v>
      </c>
      <c r="X208" s="19">
        <v>164.794</v>
      </c>
      <c r="Y208" s="19">
        <v>0</v>
      </c>
      <c r="Z208" s="19">
        <v>0</v>
      </c>
      <c r="AA208" s="19">
        <f t="shared" si="13"/>
        <v>19.363</v>
      </c>
      <c r="AB208" s="19">
        <v>19.363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3">
        <f>SUM(I208:AH208)-T208-AA208</f>
        <v>4766.291550000001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v>0</v>
      </c>
      <c r="BL208" s="19">
        <v>0</v>
      </c>
      <c r="BM208" s="19">
        <v>0</v>
      </c>
      <c r="BN208" s="19"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v>0</v>
      </c>
      <c r="CA208" s="19">
        <v>0</v>
      </c>
      <c r="CB208" s="19">
        <v>0</v>
      </c>
      <c r="CC208" s="19">
        <v>0</v>
      </c>
      <c r="CD208" s="19">
        <v>0</v>
      </c>
      <c r="CE208" s="19">
        <v>0</v>
      </c>
      <c r="CF208" s="19">
        <v>0</v>
      </c>
      <c r="CG208" s="19">
        <v>0</v>
      </c>
      <c r="CH208" s="19">
        <v>0</v>
      </c>
      <c r="CI208" s="19">
        <v>0</v>
      </c>
      <c r="CJ208" s="19"/>
      <c r="CK208" s="53">
        <f t="shared" si="12"/>
        <v>4766.291550000001</v>
      </c>
    </row>
    <row r="209" spans="1:89" s="20" customFormat="1" ht="18.75">
      <c r="A209" s="36">
        <v>142744.89373</v>
      </c>
      <c r="B209" s="55" t="s">
        <v>808</v>
      </c>
      <c r="C209" s="56" t="s">
        <v>9</v>
      </c>
      <c r="D209" s="56" t="s">
        <v>10</v>
      </c>
      <c r="E209" s="18" t="s">
        <v>806</v>
      </c>
      <c r="F209" s="18" t="s">
        <v>752</v>
      </c>
      <c r="G209" s="18" t="s">
        <v>805</v>
      </c>
      <c r="H209" s="18" t="s">
        <v>807</v>
      </c>
      <c r="I209" s="19">
        <v>21.55939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356.3209</v>
      </c>
      <c r="Q209" s="19">
        <v>0</v>
      </c>
      <c r="R209" s="19">
        <v>0</v>
      </c>
      <c r="S209" s="19">
        <v>0</v>
      </c>
      <c r="T209" s="19">
        <f>SUM(U209:Z209)</f>
        <v>13140.624</v>
      </c>
      <c r="U209" s="19">
        <v>0</v>
      </c>
      <c r="V209" s="19">
        <v>0</v>
      </c>
      <c r="W209" s="19">
        <v>0</v>
      </c>
      <c r="X209" s="19">
        <v>0</v>
      </c>
      <c r="Y209" s="19">
        <v>13140.624</v>
      </c>
      <c r="Z209" s="19">
        <v>0</v>
      </c>
      <c r="AA209" s="19">
        <f t="shared" si="13"/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3">
        <f>SUM(I209:AH209)-T209-AA209</f>
        <v>13518.50429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v>0</v>
      </c>
      <c r="CA209" s="19">
        <v>0</v>
      </c>
      <c r="CB209" s="19">
        <v>0</v>
      </c>
      <c r="CC209" s="19">
        <v>0</v>
      </c>
      <c r="CD209" s="19">
        <v>0</v>
      </c>
      <c r="CE209" s="19">
        <v>0</v>
      </c>
      <c r="CF209" s="19">
        <v>0</v>
      </c>
      <c r="CG209" s="19">
        <v>0</v>
      </c>
      <c r="CH209" s="19">
        <v>0</v>
      </c>
      <c r="CI209" s="19">
        <v>0</v>
      </c>
      <c r="CJ209" s="19"/>
      <c r="CK209" s="53">
        <f t="shared" si="12"/>
        <v>13518.50429</v>
      </c>
    </row>
    <row r="210" spans="1:89" s="20" customFormat="1" ht="18.75">
      <c r="A210" s="36">
        <v>16042.6906</v>
      </c>
      <c r="B210" s="55" t="s">
        <v>812</v>
      </c>
      <c r="C210" s="56" t="s">
        <v>9</v>
      </c>
      <c r="D210" s="56" t="s">
        <v>10</v>
      </c>
      <c r="E210" s="18" t="s">
        <v>810</v>
      </c>
      <c r="F210" s="18" t="s">
        <v>767</v>
      </c>
      <c r="G210" s="18" t="s">
        <v>809</v>
      </c>
      <c r="H210" s="18" t="s">
        <v>811</v>
      </c>
      <c r="I210" s="19">
        <v>0</v>
      </c>
      <c r="J210" s="19">
        <v>0</v>
      </c>
      <c r="K210" s="19">
        <v>0</v>
      </c>
      <c r="L210" s="19">
        <v>0</v>
      </c>
      <c r="M210" s="19">
        <v>876</v>
      </c>
      <c r="N210" s="19">
        <v>0</v>
      </c>
      <c r="O210" s="19">
        <v>0</v>
      </c>
      <c r="P210" s="19">
        <v>0</v>
      </c>
      <c r="Q210" s="19">
        <v>0</v>
      </c>
      <c r="R210" s="19">
        <v>2647.3426</v>
      </c>
      <c r="S210" s="19">
        <v>0</v>
      </c>
      <c r="T210" s="19">
        <f>SUM(U210:Z210)</f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f t="shared" si="13"/>
        <v>34.496</v>
      </c>
      <c r="AB210" s="19">
        <v>0</v>
      </c>
      <c r="AC210" s="19">
        <v>0</v>
      </c>
      <c r="AD210" s="19">
        <v>0</v>
      </c>
      <c r="AE210" s="19">
        <v>34.496</v>
      </c>
      <c r="AF210" s="19">
        <v>0</v>
      </c>
      <c r="AG210" s="19">
        <v>0</v>
      </c>
      <c r="AH210" s="19">
        <v>0</v>
      </c>
      <c r="AI210" s="13">
        <f>SUM(I210:AH210)-T210-AA210</f>
        <v>3557.8386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19">
        <v>0</v>
      </c>
      <c r="CI210" s="19">
        <v>0</v>
      </c>
      <c r="CJ210" s="19"/>
      <c r="CK210" s="53">
        <f t="shared" si="12"/>
        <v>3557.8386</v>
      </c>
    </row>
    <row r="211" spans="1:89" s="20" customFormat="1" ht="18.75">
      <c r="A211" s="36">
        <v>76493.8332</v>
      </c>
      <c r="B211" s="55" t="s">
        <v>816</v>
      </c>
      <c r="C211" s="56" t="s">
        <v>9</v>
      </c>
      <c r="D211" s="56" t="s">
        <v>10</v>
      </c>
      <c r="E211" s="18" t="s">
        <v>814</v>
      </c>
      <c r="F211" s="18" t="s">
        <v>766</v>
      </c>
      <c r="G211" s="18" t="s">
        <v>813</v>
      </c>
      <c r="H211" s="18" t="s">
        <v>815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434.33544</v>
      </c>
      <c r="Q211" s="19">
        <v>0</v>
      </c>
      <c r="R211" s="19">
        <v>0</v>
      </c>
      <c r="S211" s="19">
        <v>0</v>
      </c>
      <c r="T211" s="19">
        <f>SUM(U211:Z211)</f>
        <v>555.845</v>
      </c>
      <c r="U211" s="19">
        <v>0</v>
      </c>
      <c r="V211" s="19">
        <v>0</v>
      </c>
      <c r="W211" s="19">
        <v>0</v>
      </c>
      <c r="X211" s="19">
        <v>0</v>
      </c>
      <c r="Y211" s="19">
        <v>555.845</v>
      </c>
      <c r="Z211" s="19">
        <v>0</v>
      </c>
      <c r="AA211" s="19">
        <f t="shared" si="13"/>
        <v>51339.198</v>
      </c>
      <c r="AB211" s="19">
        <v>0</v>
      </c>
      <c r="AC211" s="19">
        <v>51339.198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3">
        <f>SUM(I211:AH211)-T211-AA211</f>
        <v>52329.37843999999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19">
        <v>0</v>
      </c>
      <c r="BY211" s="19">
        <v>0</v>
      </c>
      <c r="BZ211" s="19">
        <v>0</v>
      </c>
      <c r="CA211" s="19">
        <v>0</v>
      </c>
      <c r="CB211" s="19">
        <v>0</v>
      </c>
      <c r="CC211" s="19">
        <v>0</v>
      </c>
      <c r="CD211" s="19">
        <v>0</v>
      </c>
      <c r="CE211" s="19">
        <v>0</v>
      </c>
      <c r="CF211" s="19">
        <v>0</v>
      </c>
      <c r="CG211" s="19">
        <v>0</v>
      </c>
      <c r="CH211" s="19">
        <v>0</v>
      </c>
      <c r="CI211" s="19">
        <v>0</v>
      </c>
      <c r="CJ211" s="19"/>
      <c r="CK211" s="53">
        <f t="shared" si="12"/>
        <v>52329.37843999999</v>
      </c>
    </row>
    <row r="212" spans="1:89" s="20" customFormat="1" ht="18.75">
      <c r="A212" s="36">
        <v>866.468</v>
      </c>
      <c r="B212" s="55" t="s">
        <v>820</v>
      </c>
      <c r="C212" s="56" t="s">
        <v>9</v>
      </c>
      <c r="D212" s="56" t="s">
        <v>10</v>
      </c>
      <c r="E212" s="18" t="s">
        <v>818</v>
      </c>
      <c r="F212" s="18" t="s">
        <v>775</v>
      </c>
      <c r="G212" s="18" t="s">
        <v>817</v>
      </c>
      <c r="H212" s="18" t="s">
        <v>819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f>SUM(U212:Z212)</f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f t="shared" si="13"/>
        <v>627.702</v>
      </c>
      <c r="AB212" s="19">
        <v>627.702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3">
        <f>SUM(I212:AH212)-T212-AA212</f>
        <v>627.702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  <c r="BN212" s="19">
        <v>0</v>
      </c>
      <c r="BO212" s="19">
        <v>0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19">
        <v>0</v>
      </c>
      <c r="BY212" s="19">
        <v>0</v>
      </c>
      <c r="BZ212" s="19">
        <v>0</v>
      </c>
      <c r="CA212" s="19">
        <v>0</v>
      </c>
      <c r="CB212" s="19">
        <v>0</v>
      </c>
      <c r="CC212" s="19">
        <v>0</v>
      </c>
      <c r="CD212" s="19">
        <v>0</v>
      </c>
      <c r="CE212" s="19">
        <v>0</v>
      </c>
      <c r="CF212" s="19">
        <v>0</v>
      </c>
      <c r="CG212" s="19">
        <v>0</v>
      </c>
      <c r="CH212" s="19">
        <v>0</v>
      </c>
      <c r="CI212" s="19">
        <v>0</v>
      </c>
      <c r="CJ212" s="19"/>
      <c r="CK212" s="53">
        <f t="shared" si="12"/>
        <v>627.702</v>
      </c>
    </row>
    <row r="213" spans="1:89" s="20" customFormat="1" ht="18.75">
      <c r="A213" s="36">
        <v>16157.102</v>
      </c>
      <c r="B213" s="55" t="s">
        <v>825</v>
      </c>
      <c r="C213" s="56" t="s">
        <v>9</v>
      </c>
      <c r="D213" s="56" t="s">
        <v>10</v>
      </c>
      <c r="E213" s="18" t="s">
        <v>822</v>
      </c>
      <c r="F213" s="18" t="s">
        <v>823</v>
      </c>
      <c r="G213" s="18" t="s">
        <v>821</v>
      </c>
      <c r="H213" s="18" t="s">
        <v>824</v>
      </c>
      <c r="I213" s="19">
        <v>0</v>
      </c>
      <c r="J213" s="19">
        <v>0</v>
      </c>
      <c r="K213" s="19">
        <v>7055.28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f>SUM(U213:Z213)</f>
        <v>1070.154</v>
      </c>
      <c r="U213" s="19">
        <v>1070.154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f t="shared" si="13"/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3">
        <f>SUM(I213:AH213)-T213-AA213</f>
        <v>8125.433999999999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v>0</v>
      </c>
      <c r="BL213" s="19">
        <v>0</v>
      </c>
      <c r="BM213" s="19">
        <v>0</v>
      </c>
      <c r="BN213" s="19">
        <v>0</v>
      </c>
      <c r="BO213" s="19">
        <v>0</v>
      </c>
      <c r="BP213" s="19">
        <v>0</v>
      </c>
      <c r="BQ213" s="19">
        <v>0</v>
      </c>
      <c r="BR213" s="19">
        <v>0</v>
      </c>
      <c r="BS213" s="19">
        <v>0</v>
      </c>
      <c r="BT213" s="19">
        <v>0</v>
      </c>
      <c r="BU213" s="19">
        <v>0</v>
      </c>
      <c r="BV213" s="19">
        <v>0</v>
      </c>
      <c r="BW213" s="19">
        <v>0</v>
      </c>
      <c r="BX213" s="19">
        <v>0</v>
      </c>
      <c r="BY213" s="19">
        <v>0</v>
      </c>
      <c r="BZ213" s="19">
        <v>0</v>
      </c>
      <c r="CA213" s="19">
        <v>0</v>
      </c>
      <c r="CB213" s="19">
        <v>0</v>
      </c>
      <c r="CC213" s="19">
        <v>0</v>
      </c>
      <c r="CD213" s="19">
        <v>0</v>
      </c>
      <c r="CE213" s="19">
        <v>0</v>
      </c>
      <c r="CF213" s="19">
        <v>0</v>
      </c>
      <c r="CG213" s="19">
        <v>0</v>
      </c>
      <c r="CH213" s="19">
        <v>0</v>
      </c>
      <c r="CI213" s="19">
        <v>0</v>
      </c>
      <c r="CJ213" s="19"/>
      <c r="CK213" s="53">
        <f t="shared" si="12"/>
        <v>8125.433999999999</v>
      </c>
    </row>
    <row r="214" spans="1:89" s="20" customFormat="1" ht="18.75">
      <c r="A214" s="36">
        <v>1034.029</v>
      </c>
      <c r="B214" s="55" t="s">
        <v>829</v>
      </c>
      <c r="C214" s="56" t="s">
        <v>9</v>
      </c>
      <c r="D214" s="56" t="s">
        <v>10</v>
      </c>
      <c r="E214" s="18" t="s">
        <v>827</v>
      </c>
      <c r="F214" s="18" t="s">
        <v>823</v>
      </c>
      <c r="G214" s="18" t="s">
        <v>826</v>
      </c>
      <c r="H214" s="18" t="s">
        <v>828</v>
      </c>
      <c r="I214" s="19">
        <v>0</v>
      </c>
      <c r="J214" s="19">
        <v>0</v>
      </c>
      <c r="K214" s="19">
        <v>0</v>
      </c>
      <c r="L214" s="19">
        <v>108.109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f>SUM(U214:Z214)</f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f t="shared" si="13"/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3">
        <f>SUM(I214:AH214)-T214-AA214</f>
        <v>108.109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19">
        <v>0</v>
      </c>
      <c r="BG214" s="19">
        <v>0</v>
      </c>
      <c r="BH214" s="19">
        <v>0</v>
      </c>
      <c r="BI214" s="19">
        <v>0</v>
      </c>
      <c r="BJ214" s="19">
        <v>0</v>
      </c>
      <c r="BK214" s="19">
        <v>0</v>
      </c>
      <c r="BL214" s="19">
        <v>0</v>
      </c>
      <c r="BM214" s="19">
        <v>0</v>
      </c>
      <c r="BN214" s="19"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19">
        <v>0</v>
      </c>
      <c r="BY214" s="19">
        <v>0</v>
      </c>
      <c r="BZ214" s="19">
        <v>0</v>
      </c>
      <c r="CA214" s="19">
        <v>0</v>
      </c>
      <c r="CB214" s="19">
        <v>0</v>
      </c>
      <c r="CC214" s="19">
        <v>0</v>
      </c>
      <c r="CD214" s="19">
        <v>0</v>
      </c>
      <c r="CE214" s="19">
        <v>0</v>
      </c>
      <c r="CF214" s="19">
        <v>0</v>
      </c>
      <c r="CG214" s="19">
        <v>0</v>
      </c>
      <c r="CH214" s="19">
        <v>0</v>
      </c>
      <c r="CI214" s="19">
        <v>0</v>
      </c>
      <c r="CJ214" s="19"/>
      <c r="CK214" s="53">
        <f t="shared" si="12"/>
        <v>108.109</v>
      </c>
    </row>
    <row r="215" spans="1:89" s="20" customFormat="1" ht="18.75">
      <c r="A215" s="36">
        <v>11727.34228</v>
      </c>
      <c r="B215" s="55" t="s">
        <v>833</v>
      </c>
      <c r="C215" s="56" t="s">
        <v>9</v>
      </c>
      <c r="D215" s="56" t="s">
        <v>10</v>
      </c>
      <c r="E215" s="18" t="s">
        <v>831</v>
      </c>
      <c r="F215" s="18" t="s">
        <v>766</v>
      </c>
      <c r="G215" s="18" t="s">
        <v>830</v>
      </c>
      <c r="H215" s="18" t="s">
        <v>832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1603.765</v>
      </c>
      <c r="S215" s="19">
        <v>0</v>
      </c>
      <c r="T215" s="19">
        <f>SUM(U215:Z215)</f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f t="shared" si="13"/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3">
        <f>SUM(I215:AH215)-T215-AA215</f>
        <v>1603.765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v>0</v>
      </c>
      <c r="AY215" s="19">
        <v>0</v>
      </c>
      <c r="AZ215" s="19">
        <v>0</v>
      </c>
      <c r="BA215" s="19">
        <v>0</v>
      </c>
      <c r="BB215" s="19">
        <v>0</v>
      </c>
      <c r="BC215" s="19">
        <v>0</v>
      </c>
      <c r="BD215" s="19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19">
        <v>0</v>
      </c>
      <c r="BP215" s="19">
        <v>0</v>
      </c>
      <c r="BQ215" s="19">
        <v>0</v>
      </c>
      <c r="BR215" s="19">
        <v>0</v>
      </c>
      <c r="BS215" s="19">
        <v>0</v>
      </c>
      <c r="BT215" s="19">
        <v>0</v>
      </c>
      <c r="BU215" s="19">
        <v>0</v>
      </c>
      <c r="BV215" s="19">
        <v>0</v>
      </c>
      <c r="BW215" s="19">
        <v>0</v>
      </c>
      <c r="BX215" s="19">
        <v>0</v>
      </c>
      <c r="BY215" s="19">
        <v>0</v>
      </c>
      <c r="BZ215" s="19">
        <v>0</v>
      </c>
      <c r="CA215" s="19">
        <v>0</v>
      </c>
      <c r="CB215" s="19">
        <v>0</v>
      </c>
      <c r="CC215" s="19">
        <v>0</v>
      </c>
      <c r="CD215" s="19">
        <v>0</v>
      </c>
      <c r="CE215" s="19">
        <v>0</v>
      </c>
      <c r="CF215" s="19">
        <v>0</v>
      </c>
      <c r="CG215" s="19">
        <v>0</v>
      </c>
      <c r="CH215" s="19">
        <v>0</v>
      </c>
      <c r="CI215" s="19">
        <v>0</v>
      </c>
      <c r="CJ215" s="19"/>
      <c r="CK215" s="53">
        <f t="shared" si="12"/>
        <v>1603.765</v>
      </c>
    </row>
    <row r="216" spans="1:89" s="20" customFormat="1" ht="12.75">
      <c r="A216" s="36">
        <v>13070.70815</v>
      </c>
      <c r="B216" s="55" t="s">
        <v>838</v>
      </c>
      <c r="C216" s="56" t="s">
        <v>9</v>
      </c>
      <c r="D216" s="56" t="s">
        <v>10</v>
      </c>
      <c r="E216" s="18" t="s">
        <v>835</v>
      </c>
      <c r="F216" s="18" t="s">
        <v>836</v>
      </c>
      <c r="G216" s="18" t="s">
        <v>834</v>
      </c>
      <c r="H216" s="18" t="s">
        <v>837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f>SUM(U216:Z216)</f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f t="shared" si="13"/>
        <v>2154.296</v>
      </c>
      <c r="AB216" s="19">
        <v>0</v>
      </c>
      <c r="AC216" s="19">
        <v>2154.296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3">
        <f>SUM(I216:AH216)-T216-AA216</f>
        <v>2154.296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9">
        <v>0</v>
      </c>
      <c r="CH216" s="19">
        <v>0</v>
      </c>
      <c r="CI216" s="19">
        <v>0</v>
      </c>
      <c r="CJ216" s="19"/>
      <c r="CK216" s="53">
        <f t="shared" si="12"/>
        <v>2154.296</v>
      </c>
    </row>
    <row r="217" spans="1:89" s="20" customFormat="1" ht="18.75">
      <c r="A217" s="36">
        <v>24392.86222</v>
      </c>
      <c r="B217" s="55" t="s">
        <v>842</v>
      </c>
      <c r="C217" s="56" t="s">
        <v>9</v>
      </c>
      <c r="D217" s="56" t="s">
        <v>10</v>
      </c>
      <c r="E217" s="18" t="s">
        <v>840</v>
      </c>
      <c r="F217" s="18" t="s">
        <v>766</v>
      </c>
      <c r="G217" s="18" t="s">
        <v>839</v>
      </c>
      <c r="H217" s="18" t="s">
        <v>841</v>
      </c>
      <c r="I217" s="19">
        <v>0</v>
      </c>
      <c r="J217" s="19">
        <v>0</v>
      </c>
      <c r="K217" s="19">
        <v>0</v>
      </c>
      <c r="L217" s="19">
        <v>0</v>
      </c>
      <c r="M217" s="19">
        <v>1447.2</v>
      </c>
      <c r="N217" s="19">
        <v>0</v>
      </c>
      <c r="O217" s="19">
        <v>0</v>
      </c>
      <c r="P217" s="19">
        <v>218.50515</v>
      </c>
      <c r="Q217" s="19">
        <v>0</v>
      </c>
      <c r="R217" s="19">
        <v>1815.7528</v>
      </c>
      <c r="S217" s="19">
        <v>0</v>
      </c>
      <c r="T217" s="19">
        <f>SUM(U217:Z217)</f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f t="shared" si="13"/>
        <v>1593.862</v>
      </c>
      <c r="AB217" s="19">
        <v>0</v>
      </c>
      <c r="AC217" s="19">
        <v>0</v>
      </c>
      <c r="AD217" s="19">
        <v>0</v>
      </c>
      <c r="AE217" s="19">
        <v>1593.862</v>
      </c>
      <c r="AF217" s="19">
        <v>0</v>
      </c>
      <c r="AG217" s="19">
        <v>0</v>
      </c>
      <c r="AH217" s="19">
        <v>0</v>
      </c>
      <c r="AI217" s="13">
        <f>SUM(I217:AH217)-T217-AA217</f>
        <v>5075.31995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0</v>
      </c>
      <c r="BB217" s="19">
        <v>0</v>
      </c>
      <c r="BC217" s="19">
        <v>0</v>
      </c>
      <c r="BD217" s="19">
        <v>0</v>
      </c>
      <c r="BE217" s="19">
        <v>0</v>
      </c>
      <c r="BF217" s="19">
        <v>0</v>
      </c>
      <c r="BG217" s="19">
        <v>0</v>
      </c>
      <c r="BH217" s="19">
        <v>0</v>
      </c>
      <c r="BI217" s="19">
        <v>0</v>
      </c>
      <c r="BJ217" s="19">
        <v>0</v>
      </c>
      <c r="BK217" s="19">
        <v>0</v>
      </c>
      <c r="BL217" s="19">
        <v>0</v>
      </c>
      <c r="BM217" s="19">
        <v>0</v>
      </c>
      <c r="BN217" s="19">
        <v>0</v>
      </c>
      <c r="BO217" s="19">
        <v>0</v>
      </c>
      <c r="BP217" s="19">
        <v>0</v>
      </c>
      <c r="BQ217" s="19">
        <v>0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v>0</v>
      </c>
      <c r="BX217" s="19">
        <v>0</v>
      </c>
      <c r="BY217" s="19">
        <v>0</v>
      </c>
      <c r="BZ217" s="19">
        <v>0</v>
      </c>
      <c r="CA217" s="19">
        <v>0</v>
      </c>
      <c r="CB217" s="19">
        <v>0</v>
      </c>
      <c r="CC217" s="19">
        <v>0</v>
      </c>
      <c r="CD217" s="19">
        <v>0</v>
      </c>
      <c r="CE217" s="19">
        <v>0</v>
      </c>
      <c r="CF217" s="19">
        <v>0</v>
      </c>
      <c r="CG217" s="19">
        <v>0</v>
      </c>
      <c r="CH217" s="19">
        <v>0</v>
      </c>
      <c r="CI217" s="19">
        <v>0</v>
      </c>
      <c r="CJ217" s="19"/>
      <c r="CK217" s="53">
        <f t="shared" si="12"/>
        <v>5075.31995</v>
      </c>
    </row>
    <row r="218" spans="1:89" s="20" customFormat="1" ht="28.5">
      <c r="A218" s="36">
        <v>428.4</v>
      </c>
      <c r="B218" s="55" t="s">
        <v>846</v>
      </c>
      <c r="C218" s="56" t="s">
        <v>9</v>
      </c>
      <c r="D218" s="56" t="s">
        <v>10</v>
      </c>
      <c r="E218" s="18" t="s">
        <v>844</v>
      </c>
      <c r="F218" s="18" t="s">
        <v>784</v>
      </c>
      <c r="G218" s="18" t="s">
        <v>843</v>
      </c>
      <c r="H218" s="18" t="s">
        <v>845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f>SUM(U218:Z218)</f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f t="shared" si="13"/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3">
        <f>SUM(I218:AH218)-T218-AA218</f>
        <v>0</v>
      </c>
      <c r="AJ218" s="19">
        <v>428.4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19">
        <v>0</v>
      </c>
      <c r="BP218" s="19">
        <v>0</v>
      </c>
      <c r="BQ218" s="19">
        <v>0</v>
      </c>
      <c r="BR218" s="19">
        <v>0</v>
      </c>
      <c r="BS218" s="19">
        <v>0</v>
      </c>
      <c r="BT218" s="19">
        <v>0</v>
      </c>
      <c r="BU218" s="19">
        <v>0</v>
      </c>
      <c r="BV218" s="19">
        <v>0</v>
      </c>
      <c r="BW218" s="19">
        <v>0</v>
      </c>
      <c r="BX218" s="19">
        <v>0</v>
      </c>
      <c r="BY218" s="19">
        <v>0</v>
      </c>
      <c r="BZ218" s="19">
        <v>0</v>
      </c>
      <c r="CA218" s="19">
        <v>0</v>
      </c>
      <c r="CB218" s="19">
        <v>0</v>
      </c>
      <c r="CC218" s="19">
        <v>0</v>
      </c>
      <c r="CD218" s="19">
        <v>0</v>
      </c>
      <c r="CE218" s="19">
        <v>0</v>
      </c>
      <c r="CF218" s="19">
        <v>0</v>
      </c>
      <c r="CG218" s="19">
        <v>0</v>
      </c>
      <c r="CH218" s="19">
        <v>0</v>
      </c>
      <c r="CI218" s="19">
        <v>0</v>
      </c>
      <c r="CJ218" s="19"/>
      <c r="CK218" s="53">
        <f t="shared" si="12"/>
        <v>428.4</v>
      </c>
    </row>
    <row r="219" spans="1:89" s="20" customFormat="1" ht="18.75">
      <c r="A219" s="36">
        <v>2.405</v>
      </c>
      <c r="B219" s="55" t="s">
        <v>850</v>
      </c>
      <c r="C219" s="56" t="s">
        <v>9</v>
      </c>
      <c r="D219" s="56" t="s">
        <v>10</v>
      </c>
      <c r="E219" s="18" t="s">
        <v>848</v>
      </c>
      <c r="F219" s="18" t="s">
        <v>755</v>
      </c>
      <c r="G219" s="18" t="s">
        <v>847</v>
      </c>
      <c r="H219" s="18" t="s">
        <v>849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f>SUM(U219:Z219)</f>
        <v>2.307</v>
      </c>
      <c r="U219" s="19">
        <v>0</v>
      </c>
      <c r="V219" s="19">
        <v>2.307</v>
      </c>
      <c r="W219" s="19">
        <v>0</v>
      </c>
      <c r="X219" s="19">
        <v>0</v>
      </c>
      <c r="Y219" s="19">
        <v>0</v>
      </c>
      <c r="Z219" s="19">
        <v>0</v>
      </c>
      <c r="AA219" s="19">
        <f t="shared" si="13"/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3">
        <f>SUM(I219:AH219)-T219-AA219</f>
        <v>2.307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19">
        <v>0</v>
      </c>
      <c r="BP219" s="19">
        <v>0</v>
      </c>
      <c r="BQ219" s="19">
        <v>0</v>
      </c>
      <c r="BR219" s="19">
        <v>0</v>
      </c>
      <c r="BS219" s="19">
        <v>0</v>
      </c>
      <c r="BT219" s="19">
        <v>0</v>
      </c>
      <c r="BU219" s="19">
        <v>0</v>
      </c>
      <c r="BV219" s="19">
        <v>0</v>
      </c>
      <c r="BW219" s="19">
        <v>0</v>
      </c>
      <c r="BX219" s="19">
        <v>0</v>
      </c>
      <c r="BY219" s="19">
        <v>0</v>
      </c>
      <c r="BZ219" s="19">
        <v>0</v>
      </c>
      <c r="CA219" s="19">
        <v>0</v>
      </c>
      <c r="CB219" s="19">
        <v>0</v>
      </c>
      <c r="CC219" s="19">
        <v>0</v>
      </c>
      <c r="CD219" s="19">
        <v>0</v>
      </c>
      <c r="CE219" s="19">
        <v>0</v>
      </c>
      <c r="CF219" s="19">
        <v>0</v>
      </c>
      <c r="CG219" s="19">
        <v>0</v>
      </c>
      <c r="CH219" s="19">
        <v>0</v>
      </c>
      <c r="CI219" s="19">
        <v>0</v>
      </c>
      <c r="CJ219" s="19"/>
      <c r="CK219" s="53">
        <f t="shared" si="12"/>
        <v>2.307</v>
      </c>
    </row>
    <row r="220" spans="1:89" s="20" customFormat="1" ht="12.75">
      <c r="A220" s="36">
        <v>11.881</v>
      </c>
      <c r="B220" s="55" t="s">
        <v>853</v>
      </c>
      <c r="C220" s="56" t="s">
        <v>9</v>
      </c>
      <c r="D220" s="56" t="s">
        <v>10</v>
      </c>
      <c r="E220" s="18" t="s">
        <v>783</v>
      </c>
      <c r="F220" s="18" t="s">
        <v>784</v>
      </c>
      <c r="G220" s="18" t="s">
        <v>851</v>
      </c>
      <c r="H220" s="18" t="s">
        <v>852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f>SUM(U220:Z220)</f>
        <v>8.669</v>
      </c>
      <c r="U220" s="19">
        <v>0</v>
      </c>
      <c r="V220" s="19">
        <v>8.669</v>
      </c>
      <c r="W220" s="19">
        <v>0</v>
      </c>
      <c r="X220" s="19">
        <v>0</v>
      </c>
      <c r="Y220" s="19">
        <v>0</v>
      </c>
      <c r="Z220" s="19">
        <v>0</v>
      </c>
      <c r="AA220" s="19">
        <f t="shared" si="13"/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3">
        <f>SUM(I220:AH220)-T220-AA220</f>
        <v>8.669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v>0</v>
      </c>
      <c r="BX220" s="19">
        <v>0</v>
      </c>
      <c r="BY220" s="19">
        <v>0</v>
      </c>
      <c r="BZ220" s="19">
        <v>0</v>
      </c>
      <c r="CA220" s="19">
        <v>0</v>
      </c>
      <c r="CB220" s="19">
        <v>0</v>
      </c>
      <c r="CC220" s="19">
        <v>0</v>
      </c>
      <c r="CD220" s="19">
        <v>0</v>
      </c>
      <c r="CE220" s="19">
        <v>0</v>
      </c>
      <c r="CF220" s="19">
        <v>0</v>
      </c>
      <c r="CG220" s="19">
        <v>0</v>
      </c>
      <c r="CH220" s="19">
        <v>0</v>
      </c>
      <c r="CI220" s="19">
        <v>0</v>
      </c>
      <c r="CJ220" s="19"/>
      <c r="CK220" s="53">
        <f t="shared" si="12"/>
        <v>8.669</v>
      </c>
    </row>
    <row r="221" spans="1:89" s="20" customFormat="1" ht="18.75">
      <c r="A221" s="36">
        <v>5.94</v>
      </c>
      <c r="B221" s="55" t="s">
        <v>857</v>
      </c>
      <c r="C221" s="56" t="s">
        <v>9</v>
      </c>
      <c r="D221" s="56" t="s">
        <v>10</v>
      </c>
      <c r="E221" s="18" t="s">
        <v>855</v>
      </c>
      <c r="F221" s="18" t="s">
        <v>760</v>
      </c>
      <c r="G221" s="18" t="s">
        <v>854</v>
      </c>
      <c r="H221" s="18" t="s">
        <v>856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f>SUM(U221:Z221)</f>
        <v>4.334</v>
      </c>
      <c r="U221" s="19">
        <v>0</v>
      </c>
      <c r="V221" s="19">
        <v>4.334</v>
      </c>
      <c r="W221" s="19">
        <v>0</v>
      </c>
      <c r="X221" s="19">
        <v>0</v>
      </c>
      <c r="Y221" s="19">
        <v>0</v>
      </c>
      <c r="Z221" s="19">
        <v>0</v>
      </c>
      <c r="AA221" s="19">
        <f t="shared" si="13"/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3">
        <f>SUM(I221:AH221)-T221-AA221</f>
        <v>4.334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9">
        <v>0</v>
      </c>
      <c r="CI221" s="19">
        <v>0</v>
      </c>
      <c r="CJ221" s="19"/>
      <c r="CK221" s="53">
        <f t="shared" si="12"/>
        <v>4.334</v>
      </c>
    </row>
    <row r="222" spans="1:89" s="1" customFormat="1" ht="9.75">
      <c r="A222" s="6"/>
      <c r="B222" s="57"/>
      <c r="C222" s="12"/>
      <c r="D222" s="12"/>
      <c r="E222" s="12"/>
      <c r="F222" s="12"/>
      <c r="G222" s="12"/>
      <c r="H222" s="12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9">
        <f t="shared" si="13"/>
        <v>0</v>
      </c>
      <c r="AB222" s="15"/>
      <c r="AC222" s="15"/>
      <c r="AD222" s="15"/>
      <c r="AE222" s="15"/>
      <c r="AF222" s="15"/>
      <c r="AG222" s="15"/>
      <c r="AH222" s="15"/>
      <c r="AI222" s="13">
        <f>SUM(I222:AH222)-T222-AA222</f>
        <v>0</v>
      </c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53">
        <f t="shared" si="12"/>
        <v>0</v>
      </c>
    </row>
    <row r="223" spans="2:131" s="1" customFormat="1" ht="9.75">
      <c r="B223" s="52" t="s">
        <v>869</v>
      </c>
      <c r="C223" s="17"/>
      <c r="D223" s="17"/>
      <c r="E223" s="16"/>
      <c r="F223" s="16"/>
      <c r="G223" s="16"/>
      <c r="H223" s="16"/>
      <c r="I223" s="13">
        <f>SUM(I224:I227)</f>
        <v>0</v>
      </c>
      <c r="J223" s="13">
        <f>SUM(J224:J227)</f>
        <v>0</v>
      </c>
      <c r="K223" s="13">
        <f>SUM(K224:K227)</f>
        <v>0</v>
      </c>
      <c r="L223" s="13">
        <f>SUM(L224:L227)</f>
        <v>0</v>
      </c>
      <c r="M223" s="13">
        <f>SUM(M224:M227)</f>
        <v>0</v>
      </c>
      <c r="N223" s="13">
        <f>SUM(N224:N227)</f>
        <v>0</v>
      </c>
      <c r="O223" s="13">
        <f>SUM(O224:O227)</f>
        <v>0</v>
      </c>
      <c r="P223" s="13">
        <f>SUM(P224:P227)</f>
        <v>0</v>
      </c>
      <c r="Q223" s="13">
        <f>SUM(Q224:Q227)</f>
        <v>0</v>
      </c>
      <c r="R223" s="13">
        <f>SUM(R224:R227)</f>
        <v>0</v>
      </c>
      <c r="S223" s="13">
        <f>SUM(S224:S227)</f>
        <v>0</v>
      </c>
      <c r="T223" s="13">
        <f>SUM(T224:T227)</f>
        <v>13.186</v>
      </c>
      <c r="U223" s="13">
        <f>SUM(U224:U227)</f>
        <v>0</v>
      </c>
      <c r="V223" s="13">
        <f>SUM(V224:V227)</f>
        <v>13.186</v>
      </c>
      <c r="W223" s="13">
        <f>SUM(W224:W227)</f>
        <v>0</v>
      </c>
      <c r="X223" s="13">
        <f>SUM(X224:X227)</f>
        <v>0</v>
      </c>
      <c r="Y223" s="13">
        <f>SUM(Y224:Y227)</f>
        <v>0</v>
      </c>
      <c r="Z223" s="13">
        <f>SUM(Z224:Z227)</f>
        <v>0</v>
      </c>
      <c r="AA223" s="19">
        <f t="shared" si="13"/>
        <v>0</v>
      </c>
      <c r="AB223" s="13">
        <f>SUM(AB224:AB227)</f>
        <v>0</v>
      </c>
      <c r="AC223" s="13">
        <f>SUM(AC224:AC227)</f>
        <v>0</v>
      </c>
      <c r="AD223" s="13">
        <f>SUM(AD224:AD227)</f>
        <v>0</v>
      </c>
      <c r="AE223" s="13">
        <f>SUM(AE224:AE227)</f>
        <v>0</v>
      </c>
      <c r="AF223" s="13">
        <f>SUM(AF224:AF227)</f>
        <v>0</v>
      </c>
      <c r="AG223" s="13">
        <f>SUM(AG224:AG227)</f>
        <v>0</v>
      </c>
      <c r="AH223" s="13">
        <f>SUM(AH224:AH227)</f>
        <v>0</v>
      </c>
      <c r="AI223" s="13">
        <f>SUM(I223:AH223)-T223-AA223</f>
        <v>13.186</v>
      </c>
      <c r="AJ223" s="13">
        <f>SUM(AJ224:AJ227)</f>
        <v>0</v>
      </c>
      <c r="AK223" s="13">
        <f>SUM(AK224:AK227)</f>
        <v>0</v>
      </c>
      <c r="AL223" s="13">
        <f>SUM(AL224:AL227)</f>
        <v>0</v>
      </c>
      <c r="AM223" s="13">
        <f>SUM(AM224:AM227)</f>
        <v>0</v>
      </c>
      <c r="AN223" s="13">
        <f>SUM(AN224:AN227)</f>
        <v>0</v>
      </c>
      <c r="AO223" s="13">
        <f>SUM(AO224:AO227)</f>
        <v>0</v>
      </c>
      <c r="AP223" s="13">
        <f>SUM(AP224:AP227)</f>
        <v>0</v>
      </c>
      <c r="AQ223" s="13">
        <f>SUM(AQ224:AQ227)</f>
        <v>0</v>
      </c>
      <c r="AR223" s="13">
        <f>SUM(AR224:AR227)</f>
        <v>0</v>
      </c>
      <c r="AS223" s="13">
        <f>SUM(AS224:AS227)</f>
        <v>0</v>
      </c>
      <c r="AT223" s="13">
        <f>SUM(AT224:AT227)</f>
        <v>0</v>
      </c>
      <c r="AU223" s="13">
        <f>SUM(AU224:AU227)</f>
        <v>0</v>
      </c>
      <c r="AV223" s="13">
        <f>SUM(AV224:AV227)</f>
        <v>0</v>
      </c>
      <c r="AW223" s="13">
        <f>SUM(AW224:AW227)</f>
        <v>0</v>
      </c>
      <c r="AX223" s="13">
        <f>SUM(AX224:AX227)</f>
        <v>0</v>
      </c>
      <c r="AY223" s="13">
        <f>SUM(AY224:AY227)</f>
        <v>0</v>
      </c>
      <c r="AZ223" s="13">
        <f>SUM(AZ224:AZ227)</f>
        <v>0</v>
      </c>
      <c r="BA223" s="13">
        <f>SUM(BA224:BA227)</f>
        <v>0</v>
      </c>
      <c r="BB223" s="13">
        <f>SUM(BB224:BB227)</f>
        <v>0</v>
      </c>
      <c r="BC223" s="13">
        <f>SUM(BC224:BC227)</f>
        <v>0</v>
      </c>
      <c r="BD223" s="13">
        <f>SUM(BD224:BD227)</f>
        <v>0</v>
      </c>
      <c r="BE223" s="13">
        <f>SUM(BE224:BE227)</f>
        <v>0</v>
      </c>
      <c r="BF223" s="13">
        <f>SUM(BF224:BF227)</f>
        <v>0</v>
      </c>
      <c r="BG223" s="13">
        <f>SUM(BG224:BG227)</f>
        <v>0</v>
      </c>
      <c r="BH223" s="13">
        <f>SUM(BH224:BH227)</f>
        <v>0</v>
      </c>
      <c r="BI223" s="13">
        <f>SUM(BI224:BI227)</f>
        <v>0</v>
      </c>
      <c r="BJ223" s="13">
        <f>SUM(BJ224:BJ227)</f>
        <v>0</v>
      </c>
      <c r="BK223" s="13">
        <f>SUM(BK224:BK227)</f>
        <v>0</v>
      </c>
      <c r="BL223" s="13">
        <f>SUM(BL224:BL227)</f>
        <v>0</v>
      </c>
      <c r="BM223" s="13">
        <f>SUM(BM224:BM227)</f>
        <v>0</v>
      </c>
      <c r="BN223" s="13">
        <f>SUM(BN224:BN227)</f>
        <v>0</v>
      </c>
      <c r="BO223" s="13">
        <f>SUM(BO224:BO227)</f>
        <v>0</v>
      </c>
      <c r="BP223" s="13">
        <f>SUM(BP224:BP227)</f>
        <v>0</v>
      </c>
      <c r="BQ223" s="13">
        <f>SUM(BQ224:BQ227)</f>
        <v>0</v>
      </c>
      <c r="BR223" s="13">
        <f>SUM(BR224:BR227)</f>
        <v>0</v>
      </c>
      <c r="BS223" s="13">
        <f>SUM(BS224:BS227)</f>
        <v>0</v>
      </c>
      <c r="BT223" s="13">
        <f>SUM(BT224:BT227)</f>
        <v>0</v>
      </c>
      <c r="BU223" s="13">
        <f>SUM(BU224:BU227)</f>
        <v>0</v>
      </c>
      <c r="BV223" s="13">
        <f>SUM(BV224:BV227)</f>
        <v>0</v>
      </c>
      <c r="BW223" s="13">
        <f>SUM(BW224:BW227)</f>
        <v>0</v>
      </c>
      <c r="BX223" s="13">
        <f>SUM(BX224:BX227)</f>
        <v>0</v>
      </c>
      <c r="BY223" s="13">
        <f>SUM(BY224:BY227)</f>
        <v>0</v>
      </c>
      <c r="BZ223" s="13">
        <f>SUM(BZ224:BZ227)</f>
        <v>0</v>
      </c>
      <c r="CA223" s="13">
        <f>SUM(CA224:CA227)</f>
        <v>0</v>
      </c>
      <c r="CB223" s="13">
        <f>SUM(CB224:CB227)</f>
        <v>0</v>
      </c>
      <c r="CC223" s="13">
        <f>SUM(CC224:CC227)</f>
        <v>0</v>
      </c>
      <c r="CD223" s="13">
        <f>SUM(CD224:CD227)</f>
        <v>0</v>
      </c>
      <c r="CE223" s="13">
        <f>SUM(CE224:CE227)</f>
        <v>0</v>
      </c>
      <c r="CF223" s="13">
        <f>SUM(CF224:CF227)</f>
        <v>0</v>
      </c>
      <c r="CG223" s="13">
        <f>SUM(CG224:CG227)</f>
        <v>0</v>
      </c>
      <c r="CH223" s="13">
        <f>SUM(CH224:CH227)</f>
        <v>0</v>
      </c>
      <c r="CI223" s="13">
        <f>SUM(CI224:CI227)</f>
        <v>0</v>
      </c>
      <c r="CJ223" s="13"/>
      <c r="CK223" s="53">
        <f t="shared" si="12"/>
        <v>13.186</v>
      </c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</row>
    <row r="224" spans="2:89" s="1" customFormat="1" ht="9.75">
      <c r="B224" s="54"/>
      <c r="C224" s="16"/>
      <c r="D224" s="16"/>
      <c r="E224" s="16"/>
      <c r="F224" s="16"/>
      <c r="G224" s="16"/>
      <c r="H224" s="16"/>
      <c r="I224" s="13"/>
      <c r="J224" s="13"/>
      <c r="K224" s="14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9">
        <f t="shared" si="13"/>
        <v>0</v>
      </c>
      <c r="AB224" s="13"/>
      <c r="AC224" s="13"/>
      <c r="AD224" s="13"/>
      <c r="AE224" s="13"/>
      <c r="AF224" s="13"/>
      <c r="AG224" s="13"/>
      <c r="AH224" s="13"/>
      <c r="AI224" s="13">
        <f>SUM(I224:AH224)-T224-AA224</f>
        <v>0</v>
      </c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53">
        <f t="shared" si="12"/>
        <v>0</v>
      </c>
    </row>
    <row r="225" spans="1:89" s="20" customFormat="1" ht="12.75">
      <c r="A225" s="36">
        <v>13.176</v>
      </c>
      <c r="B225" s="55" t="s">
        <v>863</v>
      </c>
      <c r="C225" s="56" t="s">
        <v>9</v>
      </c>
      <c r="D225" s="56" t="s">
        <v>10</v>
      </c>
      <c r="E225" s="18" t="s">
        <v>860</v>
      </c>
      <c r="F225" s="18" t="s">
        <v>861</v>
      </c>
      <c r="G225" s="18" t="s">
        <v>859</v>
      </c>
      <c r="H225" s="18" t="s">
        <v>862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f>SUM(U225:Z225)</f>
        <v>9.981</v>
      </c>
      <c r="U225" s="19">
        <v>0</v>
      </c>
      <c r="V225" s="19">
        <v>9.981</v>
      </c>
      <c r="W225" s="19">
        <v>0</v>
      </c>
      <c r="X225" s="19">
        <v>0</v>
      </c>
      <c r="Y225" s="19">
        <v>0</v>
      </c>
      <c r="Z225" s="19">
        <v>0</v>
      </c>
      <c r="AA225" s="19">
        <f t="shared" si="13"/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3">
        <f>SUM(I225:AH225)-T225-AA225</f>
        <v>9.981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0</v>
      </c>
      <c r="BG225" s="19">
        <v>0</v>
      </c>
      <c r="BH225" s="19">
        <v>0</v>
      </c>
      <c r="BI225" s="19">
        <v>0</v>
      </c>
      <c r="BJ225" s="19">
        <v>0</v>
      </c>
      <c r="BK225" s="19">
        <v>0</v>
      </c>
      <c r="BL225" s="19">
        <v>0</v>
      </c>
      <c r="BM225" s="19">
        <v>0</v>
      </c>
      <c r="BN225" s="19">
        <v>0</v>
      </c>
      <c r="BO225" s="19">
        <v>0</v>
      </c>
      <c r="BP225" s="19">
        <v>0</v>
      </c>
      <c r="BQ225" s="19">
        <v>0</v>
      </c>
      <c r="BR225" s="19">
        <v>0</v>
      </c>
      <c r="BS225" s="19">
        <v>0</v>
      </c>
      <c r="BT225" s="19">
        <v>0</v>
      </c>
      <c r="BU225" s="19">
        <v>0</v>
      </c>
      <c r="BV225" s="19">
        <v>0</v>
      </c>
      <c r="BW225" s="19">
        <v>0</v>
      </c>
      <c r="BX225" s="19">
        <v>0</v>
      </c>
      <c r="BY225" s="19">
        <v>0</v>
      </c>
      <c r="BZ225" s="19">
        <v>0</v>
      </c>
      <c r="CA225" s="19">
        <v>0</v>
      </c>
      <c r="CB225" s="19">
        <v>0</v>
      </c>
      <c r="CC225" s="19">
        <v>0</v>
      </c>
      <c r="CD225" s="19">
        <v>0</v>
      </c>
      <c r="CE225" s="19">
        <v>0</v>
      </c>
      <c r="CF225" s="19">
        <v>0</v>
      </c>
      <c r="CG225" s="19">
        <v>0</v>
      </c>
      <c r="CH225" s="19">
        <v>0</v>
      </c>
      <c r="CI225" s="19">
        <v>0</v>
      </c>
      <c r="CJ225" s="19"/>
      <c r="CK225" s="53">
        <f t="shared" si="12"/>
        <v>9.981</v>
      </c>
    </row>
    <row r="226" spans="1:89" s="20" customFormat="1" ht="12.75">
      <c r="A226" s="36">
        <v>4.301</v>
      </c>
      <c r="B226" s="55" t="s">
        <v>868</v>
      </c>
      <c r="C226" s="56" t="s">
        <v>9</v>
      </c>
      <c r="D226" s="56" t="s">
        <v>10</v>
      </c>
      <c r="E226" s="18" t="s">
        <v>865</v>
      </c>
      <c r="F226" s="18" t="s">
        <v>866</v>
      </c>
      <c r="G226" s="18" t="s">
        <v>864</v>
      </c>
      <c r="H226" s="18" t="s">
        <v>867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f>SUM(U226:Z226)</f>
        <v>3.205</v>
      </c>
      <c r="U226" s="19">
        <v>0</v>
      </c>
      <c r="V226" s="19">
        <v>3.205</v>
      </c>
      <c r="W226" s="19">
        <v>0</v>
      </c>
      <c r="X226" s="19">
        <v>0</v>
      </c>
      <c r="Y226" s="19">
        <v>0</v>
      </c>
      <c r="Z226" s="19">
        <v>0</v>
      </c>
      <c r="AA226" s="19">
        <f t="shared" si="13"/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3">
        <f>SUM(I226:AH226)-T226-AA226</f>
        <v>3.205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19">
        <v>0</v>
      </c>
      <c r="BC226" s="19">
        <v>0</v>
      </c>
      <c r="BD226" s="19">
        <v>0</v>
      </c>
      <c r="BE226" s="19">
        <v>0</v>
      </c>
      <c r="BF226" s="19">
        <v>0</v>
      </c>
      <c r="BG226" s="19">
        <v>0</v>
      </c>
      <c r="BH226" s="19">
        <v>0</v>
      </c>
      <c r="BI226" s="19">
        <v>0</v>
      </c>
      <c r="BJ226" s="19">
        <v>0</v>
      </c>
      <c r="BK226" s="19">
        <v>0</v>
      </c>
      <c r="BL226" s="19">
        <v>0</v>
      </c>
      <c r="BM226" s="19">
        <v>0</v>
      </c>
      <c r="BN226" s="19">
        <v>0</v>
      </c>
      <c r="BO226" s="19">
        <v>0</v>
      </c>
      <c r="BP226" s="19">
        <v>0</v>
      </c>
      <c r="BQ226" s="19">
        <v>0</v>
      </c>
      <c r="BR226" s="19">
        <v>0</v>
      </c>
      <c r="BS226" s="19">
        <v>0</v>
      </c>
      <c r="BT226" s="19">
        <v>0</v>
      </c>
      <c r="BU226" s="19">
        <v>0</v>
      </c>
      <c r="BV226" s="19">
        <v>0</v>
      </c>
      <c r="BW226" s="19">
        <v>0</v>
      </c>
      <c r="BX226" s="19">
        <v>0</v>
      </c>
      <c r="BY226" s="19">
        <v>0</v>
      </c>
      <c r="BZ226" s="19">
        <v>0</v>
      </c>
      <c r="CA226" s="19">
        <v>0</v>
      </c>
      <c r="CB226" s="19">
        <v>0</v>
      </c>
      <c r="CC226" s="19">
        <v>0</v>
      </c>
      <c r="CD226" s="19">
        <v>0</v>
      </c>
      <c r="CE226" s="19">
        <v>0</v>
      </c>
      <c r="CF226" s="19">
        <v>0</v>
      </c>
      <c r="CG226" s="19">
        <v>0</v>
      </c>
      <c r="CH226" s="19">
        <v>0</v>
      </c>
      <c r="CI226" s="19">
        <v>0</v>
      </c>
      <c r="CJ226" s="19"/>
      <c r="CK226" s="53">
        <f t="shared" si="12"/>
        <v>3.205</v>
      </c>
    </row>
    <row r="227" spans="1:89" s="1" customFormat="1" ht="9.75">
      <c r="A227" s="6"/>
      <c r="B227" s="57"/>
      <c r="C227" s="12"/>
      <c r="D227" s="12"/>
      <c r="E227" s="12"/>
      <c r="F227" s="12"/>
      <c r="G227" s="12"/>
      <c r="H227" s="12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9">
        <f t="shared" si="13"/>
        <v>0</v>
      </c>
      <c r="AB227" s="15"/>
      <c r="AC227" s="15"/>
      <c r="AD227" s="15"/>
      <c r="AE227" s="15"/>
      <c r="AF227" s="15"/>
      <c r="AG227" s="15"/>
      <c r="AH227" s="15"/>
      <c r="AI227" s="13">
        <f>SUM(I227:AH227)-T227-AA227</f>
        <v>0</v>
      </c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53">
        <f t="shared" si="12"/>
        <v>0</v>
      </c>
    </row>
    <row r="228" spans="2:131" s="1" customFormat="1" ht="9.75">
      <c r="B228" s="52" t="s">
        <v>960</v>
      </c>
      <c r="C228" s="17"/>
      <c r="D228" s="17"/>
      <c r="E228" s="16"/>
      <c r="F228" s="16"/>
      <c r="G228" s="16"/>
      <c r="H228" s="16"/>
      <c r="I228" s="13">
        <f>SUM(I229:I249)</f>
        <v>1554.27936</v>
      </c>
      <c r="J228" s="13">
        <f>SUM(J229:J249)</f>
        <v>88.064</v>
      </c>
      <c r="K228" s="13">
        <f>SUM(K229:K249)</f>
        <v>6527.568</v>
      </c>
      <c r="L228" s="13">
        <f>SUM(L229:L249)</f>
        <v>0</v>
      </c>
      <c r="M228" s="13">
        <f>SUM(M229:M249)</f>
        <v>13790.214000000002</v>
      </c>
      <c r="N228" s="13">
        <f>SUM(N229:N249)</f>
        <v>3000</v>
      </c>
      <c r="O228" s="13">
        <f>SUM(O229:O249)</f>
        <v>22000</v>
      </c>
      <c r="P228" s="13">
        <f>SUM(P229:P249)</f>
        <v>1335.5533799999998</v>
      </c>
      <c r="Q228" s="13">
        <f>SUM(Q229:Q249)</f>
        <v>915.14363</v>
      </c>
      <c r="R228" s="13">
        <f>SUM(R229:R249)</f>
        <v>40972.9364</v>
      </c>
      <c r="S228" s="13">
        <f>SUM(S229:S249)</f>
        <v>573.90182</v>
      </c>
      <c r="T228" s="13">
        <f>SUM(T229:T249)</f>
        <v>12184.598999999998</v>
      </c>
      <c r="U228" s="13">
        <f>SUM(U229:U249)</f>
        <v>1925.351</v>
      </c>
      <c r="V228" s="13">
        <f>SUM(V229:V249)</f>
        <v>0</v>
      </c>
      <c r="W228" s="13">
        <f>SUM(W229:W249)</f>
        <v>0</v>
      </c>
      <c r="X228" s="13">
        <f>SUM(X229:X249)</f>
        <v>5809.695</v>
      </c>
      <c r="Y228" s="13">
        <f>SUM(Y229:Y249)</f>
        <v>1484.2779999999998</v>
      </c>
      <c r="Z228" s="13">
        <f>SUM(Z229:Z249)</f>
        <v>2965.275</v>
      </c>
      <c r="AA228" s="13">
        <f t="shared" si="13"/>
        <v>63500.39000000001</v>
      </c>
      <c r="AB228" s="13">
        <f>SUM(AB229:AB249)</f>
        <v>4985.197</v>
      </c>
      <c r="AC228" s="13">
        <f>SUM(AC229:AC249)</f>
        <v>2107.672</v>
      </c>
      <c r="AD228" s="13">
        <f>SUM(AD229:AD249)</f>
        <v>20057.177</v>
      </c>
      <c r="AE228" s="13">
        <f>SUM(AE229:AE249)</f>
        <v>36350.344000000005</v>
      </c>
      <c r="AF228" s="13">
        <f>SUM(AF229:AF249)</f>
        <v>0</v>
      </c>
      <c r="AG228" s="13">
        <f>SUM(AG229:AG249)</f>
        <v>0</v>
      </c>
      <c r="AH228" s="13">
        <f>SUM(AH229:AH249)</f>
        <v>0</v>
      </c>
      <c r="AI228" s="13">
        <f>SUM(I228:AH228)-T228-AA228</f>
        <v>166442.64959000002</v>
      </c>
      <c r="AJ228" s="13">
        <f>SUM(AJ229:AJ249)</f>
        <v>0</v>
      </c>
      <c r="AK228" s="13">
        <f>SUM(AK229:AK249)</f>
        <v>0</v>
      </c>
      <c r="AL228" s="13">
        <f>SUM(AL229:AL249)</f>
        <v>0</v>
      </c>
      <c r="AM228" s="13">
        <f>SUM(AM229:AM249)</f>
        <v>0</v>
      </c>
      <c r="AN228" s="13">
        <f>SUM(AN229:AN249)</f>
        <v>0</v>
      </c>
      <c r="AO228" s="13">
        <f>SUM(AO229:AO249)</f>
        <v>0</v>
      </c>
      <c r="AP228" s="13">
        <f>SUM(AP229:AP249)</f>
        <v>0</v>
      </c>
      <c r="AQ228" s="13">
        <f>SUM(AQ229:AQ249)</f>
        <v>0</v>
      </c>
      <c r="AR228" s="13">
        <f>SUM(AR229:AR249)</f>
        <v>0</v>
      </c>
      <c r="AS228" s="13">
        <f>SUM(AS229:AS249)</f>
        <v>0</v>
      </c>
      <c r="AT228" s="13">
        <f>SUM(AT229:AT249)</f>
        <v>0</v>
      </c>
      <c r="AU228" s="13">
        <f>SUM(AU229:AU249)</f>
        <v>0</v>
      </c>
      <c r="AV228" s="13">
        <f>SUM(AV229:AV249)</f>
        <v>0</v>
      </c>
      <c r="AW228" s="13">
        <f>SUM(AW229:AW249)</f>
        <v>0</v>
      </c>
      <c r="AX228" s="13">
        <f>SUM(AX229:AX249)</f>
        <v>0</v>
      </c>
      <c r="AY228" s="13">
        <f>SUM(AY229:AY249)</f>
        <v>0</v>
      </c>
      <c r="AZ228" s="13">
        <f>SUM(AZ229:AZ249)</f>
        <v>0</v>
      </c>
      <c r="BA228" s="13">
        <f>SUM(BA229:BA249)</f>
        <v>0</v>
      </c>
      <c r="BB228" s="13">
        <f>SUM(BB229:BB249)</f>
        <v>0</v>
      </c>
      <c r="BC228" s="13">
        <f>SUM(BC229:BC249)</f>
        <v>0</v>
      </c>
      <c r="BD228" s="13">
        <f>SUM(BD229:BD249)</f>
        <v>0</v>
      </c>
      <c r="BE228" s="13">
        <f>SUM(BE229:BE249)</f>
        <v>0</v>
      </c>
      <c r="BF228" s="13">
        <f>SUM(BF229:BF249)</f>
        <v>0</v>
      </c>
      <c r="BG228" s="13">
        <f>SUM(BG229:BG249)</f>
        <v>0</v>
      </c>
      <c r="BH228" s="13">
        <f>SUM(BH229:BH249)</f>
        <v>0</v>
      </c>
      <c r="BI228" s="13">
        <f>SUM(BI229:BI249)</f>
        <v>0</v>
      </c>
      <c r="BJ228" s="13">
        <f>SUM(BJ229:BJ249)</f>
        <v>0</v>
      </c>
      <c r="BK228" s="13">
        <f>SUM(BK229:BK249)</f>
        <v>0</v>
      </c>
      <c r="BL228" s="13">
        <f>SUM(BL229:BL249)</f>
        <v>0</v>
      </c>
      <c r="BM228" s="13">
        <f>SUM(BM229:BM249)</f>
        <v>0</v>
      </c>
      <c r="BN228" s="13">
        <f>SUM(BN229:BN249)</f>
        <v>0</v>
      </c>
      <c r="BO228" s="13">
        <f>SUM(BO229:BO249)</f>
        <v>0</v>
      </c>
      <c r="BP228" s="13">
        <f>SUM(BP229:BP249)</f>
        <v>0</v>
      </c>
      <c r="BQ228" s="13">
        <f>SUM(BQ229:BQ249)</f>
        <v>0</v>
      </c>
      <c r="BR228" s="13">
        <f>SUM(BR229:BR249)</f>
        <v>0</v>
      </c>
      <c r="BS228" s="13">
        <f>SUM(BS229:BS249)</f>
        <v>0</v>
      </c>
      <c r="BT228" s="13">
        <f>SUM(BT229:BT249)</f>
        <v>0</v>
      </c>
      <c r="BU228" s="13">
        <f>SUM(BU229:BU249)</f>
        <v>0</v>
      </c>
      <c r="BV228" s="13">
        <f>SUM(BV229:BV249)</f>
        <v>0</v>
      </c>
      <c r="BW228" s="13">
        <f>SUM(BW229:BW249)</f>
        <v>0</v>
      </c>
      <c r="BX228" s="13">
        <f>SUM(BX229:BX249)</f>
        <v>0</v>
      </c>
      <c r="BY228" s="13">
        <f>SUM(BY229:BY249)</f>
        <v>0</v>
      </c>
      <c r="BZ228" s="13">
        <f>SUM(BZ229:BZ249)</f>
        <v>0</v>
      </c>
      <c r="CA228" s="13">
        <f>SUM(CA229:CA249)</f>
        <v>0</v>
      </c>
      <c r="CB228" s="13">
        <f>SUM(CB229:CB249)</f>
        <v>0</v>
      </c>
      <c r="CC228" s="13">
        <f>SUM(CC229:CC249)</f>
        <v>0</v>
      </c>
      <c r="CD228" s="13">
        <f>SUM(CD229:CD249)</f>
        <v>0</v>
      </c>
      <c r="CE228" s="13">
        <f>SUM(CE229:CE249)</f>
        <v>0</v>
      </c>
      <c r="CF228" s="13">
        <f>SUM(CF229:CF249)</f>
        <v>0</v>
      </c>
      <c r="CG228" s="13">
        <f>SUM(CG229:CG249)</f>
        <v>0</v>
      </c>
      <c r="CH228" s="13">
        <f>SUM(CH229:CH249)</f>
        <v>0</v>
      </c>
      <c r="CI228" s="13">
        <f>SUM(CI229:CI249)</f>
        <v>0</v>
      </c>
      <c r="CJ228" s="13"/>
      <c r="CK228" s="53">
        <f t="shared" si="12"/>
        <v>166442.64959000002</v>
      </c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</row>
    <row r="229" spans="2:89" s="1" customFormat="1" ht="9.75">
      <c r="B229" s="54"/>
      <c r="C229" s="16"/>
      <c r="D229" s="16"/>
      <c r="E229" s="16"/>
      <c r="F229" s="16"/>
      <c r="G229" s="16"/>
      <c r="H229" s="16"/>
      <c r="I229" s="13"/>
      <c r="J229" s="13"/>
      <c r="K229" s="14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9">
        <f t="shared" si="13"/>
        <v>0</v>
      </c>
      <c r="AB229" s="13"/>
      <c r="AC229" s="13"/>
      <c r="AD229" s="13"/>
      <c r="AE229" s="13"/>
      <c r="AF229" s="13"/>
      <c r="AG229" s="13"/>
      <c r="AH229" s="13"/>
      <c r="AI229" s="13">
        <f>SUM(I229:AH229)-T229-AA229</f>
        <v>0</v>
      </c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53">
        <f aca="true" t="shared" si="14" ref="CK229:CK261">AI229+AJ229</f>
        <v>0</v>
      </c>
    </row>
    <row r="230" spans="1:89" s="20" customFormat="1" ht="18.75">
      <c r="A230" s="36">
        <v>46880.58776</v>
      </c>
      <c r="B230" s="55" t="s">
        <v>874</v>
      </c>
      <c r="C230" s="56" t="s">
        <v>9</v>
      </c>
      <c r="D230" s="56" t="s">
        <v>10</v>
      </c>
      <c r="E230" s="18" t="s">
        <v>871</v>
      </c>
      <c r="F230" s="18" t="s">
        <v>872</v>
      </c>
      <c r="G230" s="18" t="s">
        <v>870</v>
      </c>
      <c r="H230" s="18" t="s">
        <v>873</v>
      </c>
      <c r="I230" s="19">
        <v>205.97402</v>
      </c>
      <c r="J230" s="19">
        <v>27.324</v>
      </c>
      <c r="K230" s="19">
        <v>0</v>
      </c>
      <c r="L230" s="19">
        <v>0</v>
      </c>
      <c r="M230" s="19">
        <v>1171.2</v>
      </c>
      <c r="N230" s="19">
        <v>0</v>
      </c>
      <c r="O230" s="19">
        <v>0</v>
      </c>
      <c r="P230" s="19">
        <v>0</v>
      </c>
      <c r="Q230" s="19">
        <v>0</v>
      </c>
      <c r="R230" s="19">
        <v>4867.905</v>
      </c>
      <c r="S230" s="19">
        <v>0</v>
      </c>
      <c r="T230" s="19">
        <f>SUM(U230:Z230)</f>
        <v>2299.428</v>
      </c>
      <c r="U230" s="19">
        <v>397.529</v>
      </c>
      <c r="V230" s="19">
        <v>0</v>
      </c>
      <c r="W230" s="19">
        <v>0</v>
      </c>
      <c r="X230" s="19">
        <v>1901.899</v>
      </c>
      <c r="Y230" s="19">
        <v>0</v>
      </c>
      <c r="Z230" s="19">
        <v>0</v>
      </c>
      <c r="AA230" s="19">
        <f t="shared" si="13"/>
        <v>843.518</v>
      </c>
      <c r="AB230" s="19">
        <v>99.169</v>
      </c>
      <c r="AC230" s="19">
        <v>0</v>
      </c>
      <c r="AD230" s="19">
        <v>0</v>
      </c>
      <c r="AE230" s="19">
        <v>744.349</v>
      </c>
      <c r="AF230" s="19">
        <v>0</v>
      </c>
      <c r="AG230" s="19">
        <v>0</v>
      </c>
      <c r="AH230" s="19">
        <v>0</v>
      </c>
      <c r="AI230" s="13">
        <f>SUM(I230:AH230)-T230-AA230</f>
        <v>9415.34902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0</v>
      </c>
      <c r="BJ230" s="19">
        <v>0</v>
      </c>
      <c r="BK230" s="19">
        <v>0</v>
      </c>
      <c r="BL230" s="19">
        <v>0</v>
      </c>
      <c r="BM230" s="19">
        <v>0</v>
      </c>
      <c r="BN230" s="19">
        <v>0</v>
      </c>
      <c r="BO230" s="19">
        <v>0</v>
      </c>
      <c r="BP230" s="19">
        <v>0</v>
      </c>
      <c r="BQ230" s="19">
        <v>0</v>
      </c>
      <c r="BR230" s="19">
        <v>0</v>
      </c>
      <c r="BS230" s="19">
        <v>0</v>
      </c>
      <c r="BT230" s="19">
        <v>0</v>
      </c>
      <c r="BU230" s="19">
        <v>0</v>
      </c>
      <c r="BV230" s="19">
        <v>0</v>
      </c>
      <c r="BW230" s="19">
        <v>0</v>
      </c>
      <c r="BX230" s="19">
        <v>0</v>
      </c>
      <c r="BY230" s="19">
        <v>0</v>
      </c>
      <c r="BZ230" s="19">
        <v>0</v>
      </c>
      <c r="CA230" s="19">
        <v>0</v>
      </c>
      <c r="CB230" s="19">
        <v>0</v>
      </c>
      <c r="CC230" s="19">
        <v>0</v>
      </c>
      <c r="CD230" s="19">
        <v>0</v>
      </c>
      <c r="CE230" s="19">
        <v>0</v>
      </c>
      <c r="CF230" s="19">
        <v>0</v>
      </c>
      <c r="CG230" s="19">
        <v>0</v>
      </c>
      <c r="CH230" s="19">
        <v>0</v>
      </c>
      <c r="CI230" s="19">
        <v>0</v>
      </c>
      <c r="CJ230" s="19"/>
      <c r="CK230" s="53">
        <f t="shared" si="14"/>
        <v>9415.34902</v>
      </c>
    </row>
    <row r="231" spans="1:89" s="20" customFormat="1" ht="18.75">
      <c r="A231" s="36">
        <v>49087.07816</v>
      </c>
      <c r="B231" s="55" t="s">
        <v>879</v>
      </c>
      <c r="C231" s="56" t="s">
        <v>9</v>
      </c>
      <c r="D231" s="56" t="s">
        <v>10</v>
      </c>
      <c r="E231" s="18" t="s">
        <v>876</v>
      </c>
      <c r="F231" s="18" t="s">
        <v>877</v>
      </c>
      <c r="G231" s="18" t="s">
        <v>875</v>
      </c>
      <c r="H231" s="18" t="s">
        <v>878</v>
      </c>
      <c r="I231" s="19">
        <v>113.98325</v>
      </c>
      <c r="J231" s="19">
        <v>0</v>
      </c>
      <c r="K231" s="19">
        <v>0</v>
      </c>
      <c r="L231" s="19">
        <v>0</v>
      </c>
      <c r="M231" s="19">
        <v>1418.4</v>
      </c>
      <c r="N231" s="19">
        <v>0</v>
      </c>
      <c r="O231" s="19">
        <v>0</v>
      </c>
      <c r="P231" s="19">
        <v>0</v>
      </c>
      <c r="Q231" s="19">
        <v>0</v>
      </c>
      <c r="R231" s="19">
        <v>4067.9058</v>
      </c>
      <c r="S231" s="19">
        <v>0</v>
      </c>
      <c r="T231" s="19">
        <f>SUM(U231:Z231)</f>
        <v>310.421</v>
      </c>
      <c r="U231" s="19">
        <v>12.722</v>
      </c>
      <c r="V231" s="19">
        <v>0</v>
      </c>
      <c r="W231" s="19">
        <v>0</v>
      </c>
      <c r="X231" s="19">
        <v>297.699</v>
      </c>
      <c r="Y231" s="19">
        <v>0</v>
      </c>
      <c r="Z231" s="19">
        <v>0</v>
      </c>
      <c r="AA231" s="19">
        <f aca="true" t="shared" si="15" ref="AA231:AA263">SUM(AB231:AE231)</f>
        <v>7900.348</v>
      </c>
      <c r="AB231" s="19">
        <v>0</v>
      </c>
      <c r="AC231" s="19">
        <v>0</v>
      </c>
      <c r="AD231" s="19">
        <v>0</v>
      </c>
      <c r="AE231" s="19">
        <v>7900.348</v>
      </c>
      <c r="AF231" s="19">
        <v>0</v>
      </c>
      <c r="AG231" s="19">
        <v>0</v>
      </c>
      <c r="AH231" s="19">
        <v>0</v>
      </c>
      <c r="AI231" s="13">
        <f>SUM(I231:AH231)-T231-AA231</f>
        <v>13811.058050000001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  <c r="AT231" s="19">
        <v>0</v>
      </c>
      <c r="AU231" s="19">
        <v>0</v>
      </c>
      <c r="AV231" s="19">
        <v>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  <c r="BG231" s="19">
        <v>0</v>
      </c>
      <c r="BH231" s="19">
        <v>0</v>
      </c>
      <c r="BI231" s="19">
        <v>0</v>
      </c>
      <c r="BJ231" s="19">
        <v>0</v>
      </c>
      <c r="BK231" s="19">
        <v>0</v>
      </c>
      <c r="BL231" s="19">
        <v>0</v>
      </c>
      <c r="BM231" s="19">
        <v>0</v>
      </c>
      <c r="BN231" s="19">
        <v>0</v>
      </c>
      <c r="BO231" s="19">
        <v>0</v>
      </c>
      <c r="BP231" s="19">
        <v>0</v>
      </c>
      <c r="BQ231" s="19">
        <v>0</v>
      </c>
      <c r="BR231" s="19">
        <v>0</v>
      </c>
      <c r="BS231" s="19">
        <v>0</v>
      </c>
      <c r="BT231" s="19">
        <v>0</v>
      </c>
      <c r="BU231" s="19">
        <v>0</v>
      </c>
      <c r="BV231" s="19">
        <v>0</v>
      </c>
      <c r="BW231" s="19">
        <v>0</v>
      </c>
      <c r="BX231" s="19">
        <v>0</v>
      </c>
      <c r="BY231" s="19">
        <v>0</v>
      </c>
      <c r="BZ231" s="19">
        <v>0</v>
      </c>
      <c r="CA231" s="19">
        <v>0</v>
      </c>
      <c r="CB231" s="19">
        <v>0</v>
      </c>
      <c r="CC231" s="19">
        <v>0</v>
      </c>
      <c r="CD231" s="19">
        <v>0</v>
      </c>
      <c r="CE231" s="19">
        <v>0</v>
      </c>
      <c r="CF231" s="19">
        <v>0</v>
      </c>
      <c r="CG231" s="19">
        <v>0</v>
      </c>
      <c r="CH231" s="19">
        <v>0</v>
      </c>
      <c r="CI231" s="19">
        <v>0</v>
      </c>
      <c r="CJ231" s="19"/>
      <c r="CK231" s="53">
        <f t="shared" si="14"/>
        <v>13811.058050000001</v>
      </c>
    </row>
    <row r="232" spans="1:89" s="20" customFormat="1" ht="18.75">
      <c r="A232" s="36">
        <v>63776.80723</v>
      </c>
      <c r="B232" s="55" t="s">
        <v>884</v>
      </c>
      <c r="C232" s="56" t="s">
        <v>9</v>
      </c>
      <c r="D232" s="56" t="s">
        <v>10</v>
      </c>
      <c r="E232" s="18" t="s">
        <v>881</v>
      </c>
      <c r="F232" s="18" t="s">
        <v>882</v>
      </c>
      <c r="G232" s="18" t="s">
        <v>880</v>
      </c>
      <c r="H232" s="18" t="s">
        <v>883</v>
      </c>
      <c r="I232" s="19">
        <v>276.3461</v>
      </c>
      <c r="J232" s="19">
        <v>0</v>
      </c>
      <c r="K232" s="19">
        <v>6527.568</v>
      </c>
      <c r="L232" s="19">
        <v>0</v>
      </c>
      <c r="M232" s="19">
        <v>1792.8</v>
      </c>
      <c r="N232" s="19">
        <v>0</v>
      </c>
      <c r="O232" s="19">
        <v>0</v>
      </c>
      <c r="P232" s="19">
        <v>0</v>
      </c>
      <c r="Q232" s="19">
        <v>0</v>
      </c>
      <c r="R232" s="19">
        <v>4721.7106</v>
      </c>
      <c r="S232" s="19">
        <v>0</v>
      </c>
      <c r="T232" s="19">
        <f>SUM(U232:Z232)</f>
        <v>1977.538</v>
      </c>
      <c r="U232" s="19">
        <v>436.871</v>
      </c>
      <c r="V232" s="19">
        <v>0</v>
      </c>
      <c r="W232" s="19">
        <v>0</v>
      </c>
      <c r="X232" s="19">
        <v>1540.667</v>
      </c>
      <c r="Y232" s="19">
        <v>0</v>
      </c>
      <c r="Z232" s="19">
        <v>0</v>
      </c>
      <c r="AA232" s="19">
        <f t="shared" si="15"/>
        <v>2486.6760000000004</v>
      </c>
      <c r="AB232" s="19">
        <v>2264.407</v>
      </c>
      <c r="AC232" s="19">
        <v>0</v>
      </c>
      <c r="AD232" s="19">
        <v>0</v>
      </c>
      <c r="AE232" s="19">
        <v>222.269</v>
      </c>
      <c r="AF232" s="19">
        <v>0</v>
      </c>
      <c r="AG232" s="19">
        <v>0</v>
      </c>
      <c r="AH232" s="19">
        <v>0</v>
      </c>
      <c r="AI232" s="13">
        <f>SUM(I232:AH232)-T232-AA232</f>
        <v>17782.6387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v>0</v>
      </c>
      <c r="BL232" s="19">
        <v>0</v>
      </c>
      <c r="BM232" s="19">
        <v>0</v>
      </c>
      <c r="BN232" s="19"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19">
        <v>0</v>
      </c>
      <c r="BY232" s="19">
        <v>0</v>
      </c>
      <c r="BZ232" s="19">
        <v>0</v>
      </c>
      <c r="CA232" s="19">
        <v>0</v>
      </c>
      <c r="CB232" s="19">
        <v>0</v>
      </c>
      <c r="CC232" s="19">
        <v>0</v>
      </c>
      <c r="CD232" s="19">
        <v>0</v>
      </c>
      <c r="CE232" s="19">
        <v>0</v>
      </c>
      <c r="CF232" s="19">
        <v>0</v>
      </c>
      <c r="CG232" s="19">
        <v>0</v>
      </c>
      <c r="CH232" s="19">
        <v>0</v>
      </c>
      <c r="CI232" s="19">
        <v>0</v>
      </c>
      <c r="CJ232" s="19"/>
      <c r="CK232" s="53">
        <f t="shared" si="14"/>
        <v>17782.6387</v>
      </c>
    </row>
    <row r="233" spans="1:89" s="20" customFormat="1" ht="18.75">
      <c r="A233" s="36">
        <v>20035.264</v>
      </c>
      <c r="B233" s="55" t="s">
        <v>889</v>
      </c>
      <c r="C233" s="56" t="s">
        <v>9</v>
      </c>
      <c r="D233" s="56" t="s">
        <v>10</v>
      </c>
      <c r="E233" s="18" t="s">
        <v>886</v>
      </c>
      <c r="F233" s="18" t="s">
        <v>887</v>
      </c>
      <c r="G233" s="18" t="s">
        <v>885</v>
      </c>
      <c r="H233" s="18" t="s">
        <v>888</v>
      </c>
      <c r="I233" s="19">
        <v>0</v>
      </c>
      <c r="J233" s="19">
        <v>15.538</v>
      </c>
      <c r="K233" s="19">
        <v>0</v>
      </c>
      <c r="L233" s="19">
        <v>0</v>
      </c>
      <c r="M233" s="19">
        <v>1315.2</v>
      </c>
      <c r="N233" s="19">
        <v>0</v>
      </c>
      <c r="O233" s="19">
        <v>0</v>
      </c>
      <c r="P233" s="19">
        <v>0</v>
      </c>
      <c r="Q233" s="19">
        <v>0</v>
      </c>
      <c r="R233" s="19">
        <v>4504.824</v>
      </c>
      <c r="S233" s="19">
        <v>0</v>
      </c>
      <c r="T233" s="19">
        <f>SUM(U233:Z233)</f>
        <v>138.504</v>
      </c>
      <c r="U233" s="19">
        <v>0</v>
      </c>
      <c r="V233" s="19">
        <v>0</v>
      </c>
      <c r="W233" s="19">
        <v>0</v>
      </c>
      <c r="X233" s="19">
        <v>138.504</v>
      </c>
      <c r="Y233" s="19">
        <v>0</v>
      </c>
      <c r="Z233" s="19">
        <v>0</v>
      </c>
      <c r="AA233" s="19">
        <f t="shared" si="15"/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3">
        <f>SUM(I233:AH233)-T233-AA233</f>
        <v>5974.066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  <c r="BN233" s="19"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v>0</v>
      </c>
      <c r="CA233" s="19">
        <v>0</v>
      </c>
      <c r="CB233" s="19">
        <v>0</v>
      </c>
      <c r="CC233" s="19">
        <v>0</v>
      </c>
      <c r="CD233" s="19">
        <v>0</v>
      </c>
      <c r="CE233" s="19">
        <v>0</v>
      </c>
      <c r="CF233" s="19">
        <v>0</v>
      </c>
      <c r="CG233" s="19">
        <v>0</v>
      </c>
      <c r="CH233" s="19">
        <v>0</v>
      </c>
      <c r="CI233" s="19">
        <v>0</v>
      </c>
      <c r="CJ233" s="19"/>
      <c r="CK233" s="53">
        <f t="shared" si="14"/>
        <v>5974.066</v>
      </c>
    </row>
    <row r="234" spans="1:89" s="20" customFormat="1" ht="18.75">
      <c r="A234" s="36">
        <v>74813.3246</v>
      </c>
      <c r="B234" s="55" t="s">
        <v>894</v>
      </c>
      <c r="C234" s="56" t="s">
        <v>9</v>
      </c>
      <c r="D234" s="56" t="s">
        <v>10</v>
      </c>
      <c r="E234" s="18" t="s">
        <v>891</v>
      </c>
      <c r="F234" s="18" t="s">
        <v>892</v>
      </c>
      <c r="G234" s="18" t="s">
        <v>890</v>
      </c>
      <c r="H234" s="18" t="s">
        <v>893</v>
      </c>
      <c r="I234" s="19">
        <v>0</v>
      </c>
      <c r="J234" s="19">
        <v>7.062</v>
      </c>
      <c r="K234" s="19">
        <v>0</v>
      </c>
      <c r="L234" s="19">
        <v>0</v>
      </c>
      <c r="M234" s="19">
        <v>2184</v>
      </c>
      <c r="N234" s="19">
        <v>0</v>
      </c>
      <c r="O234" s="19">
        <v>0</v>
      </c>
      <c r="P234" s="19">
        <v>0</v>
      </c>
      <c r="Q234" s="19">
        <v>0</v>
      </c>
      <c r="R234" s="19">
        <v>8502.1856</v>
      </c>
      <c r="S234" s="19">
        <v>0</v>
      </c>
      <c r="T234" s="19">
        <f>SUM(U234:Z234)</f>
        <v>1755.0529999999999</v>
      </c>
      <c r="U234" s="19">
        <v>732.789</v>
      </c>
      <c r="V234" s="19">
        <v>0</v>
      </c>
      <c r="W234" s="19">
        <v>0</v>
      </c>
      <c r="X234" s="19">
        <v>1022.264</v>
      </c>
      <c r="Y234" s="19">
        <v>0</v>
      </c>
      <c r="Z234" s="19">
        <v>0</v>
      </c>
      <c r="AA234" s="19">
        <f t="shared" si="15"/>
        <v>7011.136</v>
      </c>
      <c r="AB234" s="19">
        <v>540.31</v>
      </c>
      <c r="AC234" s="19">
        <v>0</v>
      </c>
      <c r="AD234" s="19">
        <v>0</v>
      </c>
      <c r="AE234" s="19">
        <v>6470.826</v>
      </c>
      <c r="AF234" s="19">
        <v>0</v>
      </c>
      <c r="AG234" s="19">
        <v>0</v>
      </c>
      <c r="AH234" s="19">
        <v>0</v>
      </c>
      <c r="AI234" s="13">
        <f>SUM(I234:AH234)-T234-AA234</f>
        <v>19459.4366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19">
        <v>0</v>
      </c>
      <c r="CI234" s="19">
        <v>0</v>
      </c>
      <c r="CJ234" s="19"/>
      <c r="CK234" s="53">
        <f t="shared" si="14"/>
        <v>19459.4366</v>
      </c>
    </row>
    <row r="235" spans="1:89" s="20" customFormat="1" ht="18.75">
      <c r="A235" s="36">
        <v>35628.86185</v>
      </c>
      <c r="B235" s="55" t="s">
        <v>899</v>
      </c>
      <c r="C235" s="56" t="s">
        <v>9</v>
      </c>
      <c r="D235" s="56" t="s">
        <v>10</v>
      </c>
      <c r="E235" s="18" t="s">
        <v>896</v>
      </c>
      <c r="F235" s="18" t="s">
        <v>897</v>
      </c>
      <c r="G235" s="18" t="s">
        <v>895</v>
      </c>
      <c r="H235" s="18" t="s">
        <v>898</v>
      </c>
      <c r="I235" s="19">
        <v>153.30553</v>
      </c>
      <c r="J235" s="19">
        <v>0</v>
      </c>
      <c r="K235" s="19">
        <v>0</v>
      </c>
      <c r="L235" s="19">
        <v>0</v>
      </c>
      <c r="M235" s="19">
        <v>644.405</v>
      </c>
      <c r="N235" s="19">
        <v>0</v>
      </c>
      <c r="O235" s="19">
        <v>0</v>
      </c>
      <c r="P235" s="19">
        <v>0</v>
      </c>
      <c r="Q235" s="19">
        <v>0</v>
      </c>
      <c r="R235" s="19">
        <v>2885.3266</v>
      </c>
      <c r="S235" s="19">
        <v>0</v>
      </c>
      <c r="T235" s="19">
        <f>SUM(U235:Z235)</f>
        <v>1027.439</v>
      </c>
      <c r="U235" s="19">
        <v>118.777</v>
      </c>
      <c r="V235" s="19">
        <v>0</v>
      </c>
      <c r="W235" s="19">
        <v>0</v>
      </c>
      <c r="X235" s="19">
        <v>908.662</v>
      </c>
      <c r="Y235" s="19">
        <v>0</v>
      </c>
      <c r="Z235" s="19">
        <v>0</v>
      </c>
      <c r="AA235" s="19">
        <f t="shared" si="15"/>
        <v>1551.01</v>
      </c>
      <c r="AB235" s="19">
        <v>1551.01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3">
        <f>SUM(I235:AH235)-T235-AA235</f>
        <v>6261.486129999999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v>0</v>
      </c>
      <c r="BX235" s="19">
        <v>0</v>
      </c>
      <c r="BY235" s="19">
        <v>0</v>
      </c>
      <c r="BZ235" s="19">
        <v>0</v>
      </c>
      <c r="CA235" s="19">
        <v>0</v>
      </c>
      <c r="CB235" s="19">
        <v>0</v>
      </c>
      <c r="CC235" s="19">
        <v>0</v>
      </c>
      <c r="CD235" s="19">
        <v>0</v>
      </c>
      <c r="CE235" s="19">
        <v>0</v>
      </c>
      <c r="CF235" s="19">
        <v>0</v>
      </c>
      <c r="CG235" s="19">
        <v>0</v>
      </c>
      <c r="CH235" s="19">
        <v>0</v>
      </c>
      <c r="CI235" s="19">
        <v>0</v>
      </c>
      <c r="CJ235" s="19"/>
      <c r="CK235" s="53">
        <f t="shared" si="14"/>
        <v>6261.486129999999</v>
      </c>
    </row>
    <row r="236" spans="1:89" s="20" customFormat="1" ht="18.75">
      <c r="A236" s="36">
        <v>47194.76573</v>
      </c>
      <c r="B236" s="55" t="s">
        <v>904</v>
      </c>
      <c r="C236" s="56" t="s">
        <v>9</v>
      </c>
      <c r="D236" s="56" t="s">
        <v>10</v>
      </c>
      <c r="E236" s="18" t="s">
        <v>901</v>
      </c>
      <c r="F236" s="18" t="s">
        <v>902</v>
      </c>
      <c r="G236" s="18" t="s">
        <v>900</v>
      </c>
      <c r="H236" s="18" t="s">
        <v>903</v>
      </c>
      <c r="I236" s="19">
        <v>127.96225</v>
      </c>
      <c r="J236" s="19">
        <v>0</v>
      </c>
      <c r="K236" s="19">
        <v>0</v>
      </c>
      <c r="L236" s="19">
        <v>0</v>
      </c>
      <c r="M236" s="19">
        <v>1870.609</v>
      </c>
      <c r="N236" s="19">
        <v>0</v>
      </c>
      <c r="O236" s="19">
        <v>0</v>
      </c>
      <c r="P236" s="19">
        <v>0</v>
      </c>
      <c r="Q236" s="19">
        <v>915.14363</v>
      </c>
      <c r="R236" s="19">
        <v>3886.793</v>
      </c>
      <c r="S236" s="19">
        <v>0</v>
      </c>
      <c r="T236" s="19">
        <f>SUM(U236:Z236)</f>
        <v>38.225</v>
      </c>
      <c r="U236" s="19">
        <v>38.225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f t="shared" si="15"/>
        <v>6312.035</v>
      </c>
      <c r="AB236" s="19">
        <v>530.301</v>
      </c>
      <c r="AC236" s="19">
        <v>1052.115</v>
      </c>
      <c r="AD236" s="19">
        <v>0</v>
      </c>
      <c r="AE236" s="19">
        <v>4729.619</v>
      </c>
      <c r="AF236" s="19">
        <v>0</v>
      </c>
      <c r="AG236" s="19">
        <v>0</v>
      </c>
      <c r="AH236" s="19">
        <v>0</v>
      </c>
      <c r="AI236" s="13">
        <f>SUM(I236:AH236)-T236-AA236</f>
        <v>13150.767880000003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19">
        <v>0</v>
      </c>
      <c r="BP236" s="19">
        <v>0</v>
      </c>
      <c r="BQ236" s="19">
        <v>0</v>
      </c>
      <c r="BR236" s="19">
        <v>0</v>
      </c>
      <c r="BS236" s="19">
        <v>0</v>
      </c>
      <c r="BT236" s="19">
        <v>0</v>
      </c>
      <c r="BU236" s="19">
        <v>0</v>
      </c>
      <c r="BV236" s="19">
        <v>0</v>
      </c>
      <c r="BW236" s="19">
        <v>0</v>
      </c>
      <c r="BX236" s="19">
        <v>0</v>
      </c>
      <c r="BY236" s="19">
        <v>0</v>
      </c>
      <c r="BZ236" s="19">
        <v>0</v>
      </c>
      <c r="CA236" s="19">
        <v>0</v>
      </c>
      <c r="CB236" s="19">
        <v>0</v>
      </c>
      <c r="CC236" s="19">
        <v>0</v>
      </c>
      <c r="CD236" s="19">
        <v>0</v>
      </c>
      <c r="CE236" s="19">
        <v>0</v>
      </c>
      <c r="CF236" s="19">
        <v>0</v>
      </c>
      <c r="CG236" s="19">
        <v>0</v>
      </c>
      <c r="CH236" s="19">
        <v>0</v>
      </c>
      <c r="CI236" s="19">
        <v>0</v>
      </c>
      <c r="CJ236" s="19"/>
      <c r="CK236" s="53">
        <f t="shared" si="14"/>
        <v>13150.767880000003</v>
      </c>
    </row>
    <row r="237" spans="1:89" s="20" customFormat="1" ht="18.75">
      <c r="A237" s="36">
        <v>63707.19823</v>
      </c>
      <c r="B237" s="55" t="s">
        <v>909</v>
      </c>
      <c r="C237" s="56" t="s">
        <v>9</v>
      </c>
      <c r="D237" s="56" t="s">
        <v>10</v>
      </c>
      <c r="E237" s="18" t="s">
        <v>906</v>
      </c>
      <c r="F237" s="18" t="s">
        <v>907</v>
      </c>
      <c r="G237" s="18" t="s">
        <v>905</v>
      </c>
      <c r="H237" s="18" t="s">
        <v>908</v>
      </c>
      <c r="I237" s="19">
        <v>676.70821</v>
      </c>
      <c r="J237" s="19">
        <v>38.14</v>
      </c>
      <c r="K237" s="19">
        <v>0</v>
      </c>
      <c r="L237" s="19">
        <v>0</v>
      </c>
      <c r="M237" s="19">
        <v>1860</v>
      </c>
      <c r="N237" s="19">
        <v>0</v>
      </c>
      <c r="O237" s="19">
        <v>0</v>
      </c>
      <c r="P237" s="19">
        <v>484.61305</v>
      </c>
      <c r="Q237" s="19">
        <v>0</v>
      </c>
      <c r="R237" s="19">
        <v>7536.2858</v>
      </c>
      <c r="S237" s="19">
        <v>0</v>
      </c>
      <c r="T237" s="19">
        <f>SUM(U237:Z237)</f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f t="shared" si="15"/>
        <v>13532.643</v>
      </c>
      <c r="AB237" s="19">
        <v>0</v>
      </c>
      <c r="AC237" s="19">
        <v>0</v>
      </c>
      <c r="AD237" s="19">
        <v>0</v>
      </c>
      <c r="AE237" s="19">
        <v>13532.643</v>
      </c>
      <c r="AF237" s="19">
        <v>0</v>
      </c>
      <c r="AG237" s="19">
        <v>0</v>
      </c>
      <c r="AH237" s="19">
        <v>0</v>
      </c>
      <c r="AI237" s="13">
        <f>SUM(I237:AH237)-T237-AA237</f>
        <v>24128.39006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0</v>
      </c>
      <c r="BG237" s="19">
        <v>0</v>
      </c>
      <c r="BH237" s="19">
        <v>0</v>
      </c>
      <c r="BI237" s="19">
        <v>0</v>
      </c>
      <c r="BJ237" s="19">
        <v>0</v>
      </c>
      <c r="BK237" s="19">
        <v>0</v>
      </c>
      <c r="BL237" s="19">
        <v>0</v>
      </c>
      <c r="BM237" s="19">
        <v>0</v>
      </c>
      <c r="BN237" s="19">
        <v>0</v>
      </c>
      <c r="BO237" s="19">
        <v>0</v>
      </c>
      <c r="BP237" s="19">
        <v>0</v>
      </c>
      <c r="BQ237" s="19">
        <v>0</v>
      </c>
      <c r="BR237" s="19">
        <v>0</v>
      </c>
      <c r="BS237" s="19">
        <v>0</v>
      </c>
      <c r="BT237" s="19">
        <v>0</v>
      </c>
      <c r="BU237" s="19">
        <v>0</v>
      </c>
      <c r="BV237" s="19">
        <v>0</v>
      </c>
      <c r="BW237" s="19">
        <v>0</v>
      </c>
      <c r="BX237" s="19">
        <v>0</v>
      </c>
      <c r="BY237" s="19">
        <v>0</v>
      </c>
      <c r="BZ237" s="19">
        <v>0</v>
      </c>
      <c r="CA237" s="19">
        <v>0</v>
      </c>
      <c r="CB237" s="19">
        <v>0</v>
      </c>
      <c r="CC237" s="19">
        <v>0</v>
      </c>
      <c r="CD237" s="19">
        <v>0</v>
      </c>
      <c r="CE237" s="19">
        <v>0</v>
      </c>
      <c r="CF237" s="19">
        <v>0</v>
      </c>
      <c r="CG237" s="19">
        <v>0</v>
      </c>
      <c r="CH237" s="19">
        <v>0</v>
      </c>
      <c r="CI237" s="19">
        <v>0</v>
      </c>
      <c r="CJ237" s="19"/>
      <c r="CK237" s="53">
        <f t="shared" si="14"/>
        <v>24128.39006</v>
      </c>
    </row>
    <row r="238" spans="1:89" s="20" customFormat="1" ht="18.75">
      <c r="A238" s="36">
        <v>20390.07612</v>
      </c>
      <c r="B238" s="55" t="s">
        <v>914</v>
      </c>
      <c r="C238" s="56" t="s">
        <v>9</v>
      </c>
      <c r="D238" s="56" t="s">
        <v>10</v>
      </c>
      <c r="E238" s="18" t="s">
        <v>911</v>
      </c>
      <c r="F238" s="18" t="s">
        <v>912</v>
      </c>
      <c r="G238" s="18" t="s">
        <v>910</v>
      </c>
      <c r="H238" s="18" t="s">
        <v>913</v>
      </c>
      <c r="I238" s="19">
        <v>0</v>
      </c>
      <c r="J238" s="19">
        <v>0</v>
      </c>
      <c r="K238" s="19">
        <v>0</v>
      </c>
      <c r="L238" s="19">
        <v>0</v>
      </c>
      <c r="M238" s="19">
        <v>1533.6</v>
      </c>
      <c r="N238" s="19">
        <v>0</v>
      </c>
      <c r="O238" s="19">
        <v>0</v>
      </c>
      <c r="P238" s="19">
        <v>346.27891</v>
      </c>
      <c r="Q238" s="19">
        <v>0</v>
      </c>
      <c r="R238" s="19">
        <v>0</v>
      </c>
      <c r="S238" s="19">
        <v>0</v>
      </c>
      <c r="T238" s="19">
        <f>SUM(U238:Z238)</f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f t="shared" si="15"/>
        <v>2750.29</v>
      </c>
      <c r="AB238" s="19">
        <v>0</v>
      </c>
      <c r="AC238" s="19">
        <v>0</v>
      </c>
      <c r="AD238" s="19">
        <v>0</v>
      </c>
      <c r="AE238" s="19">
        <v>2750.29</v>
      </c>
      <c r="AF238" s="19">
        <v>0</v>
      </c>
      <c r="AG238" s="19">
        <v>0</v>
      </c>
      <c r="AH238" s="19">
        <v>0</v>
      </c>
      <c r="AI238" s="13">
        <f>SUM(I238:AH238)-T238-AA238</f>
        <v>4630.16891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19">
        <v>0</v>
      </c>
      <c r="BP238" s="19">
        <v>0</v>
      </c>
      <c r="BQ238" s="19">
        <v>0</v>
      </c>
      <c r="BR238" s="19">
        <v>0</v>
      </c>
      <c r="BS238" s="19">
        <v>0</v>
      </c>
      <c r="BT238" s="19">
        <v>0</v>
      </c>
      <c r="BU238" s="19">
        <v>0</v>
      </c>
      <c r="BV238" s="19">
        <v>0</v>
      </c>
      <c r="BW238" s="19">
        <v>0</v>
      </c>
      <c r="BX238" s="19">
        <v>0</v>
      </c>
      <c r="BY238" s="19">
        <v>0</v>
      </c>
      <c r="BZ238" s="19">
        <v>0</v>
      </c>
      <c r="CA238" s="19">
        <v>0</v>
      </c>
      <c r="CB238" s="19">
        <v>0</v>
      </c>
      <c r="CC238" s="19">
        <v>0</v>
      </c>
      <c r="CD238" s="19">
        <v>0</v>
      </c>
      <c r="CE238" s="19">
        <v>0</v>
      </c>
      <c r="CF238" s="19">
        <v>0</v>
      </c>
      <c r="CG238" s="19">
        <v>0</v>
      </c>
      <c r="CH238" s="19">
        <v>0</v>
      </c>
      <c r="CI238" s="19">
        <v>0</v>
      </c>
      <c r="CJ238" s="19"/>
      <c r="CK238" s="53">
        <f t="shared" si="14"/>
        <v>4630.16891</v>
      </c>
    </row>
    <row r="239" spans="1:89" s="20" customFormat="1" ht="18.75">
      <c r="A239" s="36">
        <v>13467.815</v>
      </c>
      <c r="B239" s="55" t="s">
        <v>919</v>
      </c>
      <c r="C239" s="56" t="s">
        <v>9</v>
      </c>
      <c r="D239" s="56" t="s">
        <v>10</v>
      </c>
      <c r="E239" s="18" t="s">
        <v>916</v>
      </c>
      <c r="F239" s="18" t="s">
        <v>917</v>
      </c>
      <c r="G239" s="18" t="s">
        <v>915</v>
      </c>
      <c r="H239" s="18" t="s">
        <v>918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12000</v>
      </c>
      <c r="P239" s="19">
        <v>0</v>
      </c>
      <c r="Q239" s="19">
        <v>0</v>
      </c>
      <c r="R239" s="19">
        <v>0</v>
      </c>
      <c r="S239" s="19">
        <v>0</v>
      </c>
      <c r="T239" s="19">
        <f>SUM(U239:Z239)</f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f t="shared" si="15"/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3">
        <f>SUM(I239:AH239)-T239-AA239</f>
        <v>12000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19">
        <v>0</v>
      </c>
      <c r="BP239" s="19">
        <v>0</v>
      </c>
      <c r="BQ239" s="19">
        <v>0</v>
      </c>
      <c r="BR239" s="19">
        <v>0</v>
      </c>
      <c r="BS239" s="19">
        <v>0</v>
      </c>
      <c r="BT239" s="19">
        <v>0</v>
      </c>
      <c r="BU239" s="19">
        <v>0</v>
      </c>
      <c r="BV239" s="19">
        <v>0</v>
      </c>
      <c r="BW239" s="19">
        <v>0</v>
      </c>
      <c r="BX239" s="19">
        <v>0</v>
      </c>
      <c r="BY239" s="19">
        <v>0</v>
      </c>
      <c r="BZ239" s="19">
        <v>0</v>
      </c>
      <c r="CA239" s="19">
        <v>0</v>
      </c>
      <c r="CB239" s="19">
        <v>0</v>
      </c>
      <c r="CC239" s="19">
        <v>0</v>
      </c>
      <c r="CD239" s="19">
        <v>0</v>
      </c>
      <c r="CE239" s="19">
        <v>0</v>
      </c>
      <c r="CF239" s="19">
        <v>0</v>
      </c>
      <c r="CG239" s="19">
        <v>0</v>
      </c>
      <c r="CH239" s="19">
        <v>0</v>
      </c>
      <c r="CI239" s="19">
        <v>0</v>
      </c>
      <c r="CJ239" s="19"/>
      <c r="CK239" s="53">
        <f t="shared" si="14"/>
        <v>12000</v>
      </c>
    </row>
    <row r="240" spans="1:89" s="20" customFormat="1" ht="18.75">
      <c r="A240" s="36">
        <v>1712.16242</v>
      </c>
      <c r="B240" s="55" t="s">
        <v>923</v>
      </c>
      <c r="C240" s="56" t="s">
        <v>9</v>
      </c>
      <c r="D240" s="56" t="s">
        <v>10</v>
      </c>
      <c r="E240" s="18" t="s">
        <v>921</v>
      </c>
      <c r="F240" s="18" t="s">
        <v>882</v>
      </c>
      <c r="G240" s="18" t="s">
        <v>920</v>
      </c>
      <c r="H240" s="18" t="s">
        <v>922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125.0793</v>
      </c>
      <c r="Q240" s="19">
        <v>0</v>
      </c>
      <c r="R240" s="19">
        <v>0</v>
      </c>
      <c r="S240" s="19">
        <v>0</v>
      </c>
      <c r="T240" s="19">
        <f>SUM(U240:Z240)</f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f t="shared" si="15"/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3">
        <f>SUM(I240:AH240)-T240-AA240</f>
        <v>125.0793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0</v>
      </c>
      <c r="BF240" s="19">
        <v>0</v>
      </c>
      <c r="BG240" s="19">
        <v>0</v>
      </c>
      <c r="BH240" s="19">
        <v>0</v>
      </c>
      <c r="BI240" s="19">
        <v>0</v>
      </c>
      <c r="BJ240" s="19">
        <v>0</v>
      </c>
      <c r="BK240" s="19">
        <v>0</v>
      </c>
      <c r="BL240" s="19">
        <v>0</v>
      </c>
      <c r="BM240" s="19">
        <v>0</v>
      </c>
      <c r="BN240" s="19">
        <v>0</v>
      </c>
      <c r="BO240" s="19">
        <v>0</v>
      </c>
      <c r="BP240" s="19">
        <v>0</v>
      </c>
      <c r="BQ240" s="19">
        <v>0</v>
      </c>
      <c r="BR240" s="19">
        <v>0</v>
      </c>
      <c r="BS240" s="19">
        <v>0</v>
      </c>
      <c r="BT240" s="19">
        <v>0</v>
      </c>
      <c r="BU240" s="19">
        <v>0</v>
      </c>
      <c r="BV240" s="19">
        <v>0</v>
      </c>
      <c r="BW240" s="19">
        <v>0</v>
      </c>
      <c r="BX240" s="19">
        <v>0</v>
      </c>
      <c r="BY240" s="19">
        <v>0</v>
      </c>
      <c r="BZ240" s="19">
        <v>0</v>
      </c>
      <c r="CA240" s="19">
        <v>0</v>
      </c>
      <c r="CB240" s="19">
        <v>0</v>
      </c>
      <c r="CC240" s="19">
        <v>0</v>
      </c>
      <c r="CD240" s="19">
        <v>0</v>
      </c>
      <c r="CE240" s="19">
        <v>0</v>
      </c>
      <c r="CF240" s="19">
        <v>0</v>
      </c>
      <c r="CG240" s="19">
        <v>0</v>
      </c>
      <c r="CH240" s="19">
        <v>0</v>
      </c>
      <c r="CI240" s="19">
        <v>0</v>
      </c>
      <c r="CJ240" s="19"/>
      <c r="CK240" s="53">
        <f t="shared" si="14"/>
        <v>125.0793</v>
      </c>
    </row>
    <row r="241" spans="1:89" s="20" customFormat="1" ht="18.75">
      <c r="A241" s="36">
        <v>1500</v>
      </c>
      <c r="B241" s="55" t="s">
        <v>929</v>
      </c>
      <c r="C241" s="56" t="s">
        <v>9</v>
      </c>
      <c r="D241" s="56" t="s">
        <v>10</v>
      </c>
      <c r="E241" s="18" t="s">
        <v>926</v>
      </c>
      <c r="F241" s="18" t="s">
        <v>927</v>
      </c>
      <c r="G241" s="18" t="s">
        <v>925</v>
      </c>
      <c r="H241" s="18" t="s">
        <v>928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1500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f>SUM(U241:Z241)</f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f t="shared" si="15"/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3">
        <f>SUM(I241:AH241)-T241-AA241</f>
        <v>1500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v>0</v>
      </c>
      <c r="BK241" s="19">
        <v>0</v>
      </c>
      <c r="BL241" s="19">
        <v>0</v>
      </c>
      <c r="BM241" s="19">
        <v>0</v>
      </c>
      <c r="BN241" s="19">
        <v>0</v>
      </c>
      <c r="BO241" s="19">
        <v>0</v>
      </c>
      <c r="BP241" s="19">
        <v>0</v>
      </c>
      <c r="BQ241" s="19">
        <v>0</v>
      </c>
      <c r="BR241" s="19">
        <v>0</v>
      </c>
      <c r="BS241" s="19">
        <v>0</v>
      </c>
      <c r="BT241" s="19">
        <v>0</v>
      </c>
      <c r="BU241" s="19">
        <v>0</v>
      </c>
      <c r="BV241" s="19">
        <v>0</v>
      </c>
      <c r="BW241" s="19">
        <v>0</v>
      </c>
      <c r="BX241" s="19">
        <v>0</v>
      </c>
      <c r="BY241" s="19">
        <v>0</v>
      </c>
      <c r="BZ241" s="19">
        <v>0</v>
      </c>
      <c r="CA241" s="19">
        <v>0</v>
      </c>
      <c r="CB241" s="19">
        <v>0</v>
      </c>
      <c r="CC241" s="19">
        <v>0</v>
      </c>
      <c r="CD241" s="19">
        <v>0</v>
      </c>
      <c r="CE241" s="19">
        <v>0</v>
      </c>
      <c r="CF241" s="19">
        <v>0</v>
      </c>
      <c r="CG241" s="19">
        <v>0</v>
      </c>
      <c r="CH241" s="19">
        <v>0</v>
      </c>
      <c r="CI241" s="19">
        <v>0</v>
      </c>
      <c r="CJ241" s="19"/>
      <c r="CK241" s="53">
        <f t="shared" si="14"/>
        <v>1500</v>
      </c>
    </row>
    <row r="242" spans="1:89" s="20" customFormat="1" ht="18.75">
      <c r="A242" s="36">
        <v>1500</v>
      </c>
      <c r="B242" s="55" t="s">
        <v>934</v>
      </c>
      <c r="C242" s="56" t="s">
        <v>9</v>
      </c>
      <c r="D242" s="56" t="s">
        <v>10</v>
      </c>
      <c r="E242" s="18" t="s">
        <v>931</v>
      </c>
      <c r="F242" s="18" t="s">
        <v>932</v>
      </c>
      <c r="G242" s="18" t="s">
        <v>930</v>
      </c>
      <c r="H242" s="18" t="s">
        <v>933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1500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f>SUM(U242:Z242)</f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f t="shared" si="15"/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3">
        <f>SUM(I242:AH242)-T242-AA242</f>
        <v>1500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19">
        <v>0</v>
      </c>
      <c r="BY242" s="19">
        <v>0</v>
      </c>
      <c r="BZ242" s="19">
        <v>0</v>
      </c>
      <c r="CA242" s="19">
        <v>0</v>
      </c>
      <c r="CB242" s="19">
        <v>0</v>
      </c>
      <c r="CC242" s="19">
        <v>0</v>
      </c>
      <c r="CD242" s="19">
        <v>0</v>
      </c>
      <c r="CE242" s="19">
        <v>0</v>
      </c>
      <c r="CF242" s="19">
        <v>0</v>
      </c>
      <c r="CG242" s="19">
        <v>0</v>
      </c>
      <c r="CH242" s="19">
        <v>0</v>
      </c>
      <c r="CI242" s="19">
        <v>0</v>
      </c>
      <c r="CJ242" s="19"/>
      <c r="CK242" s="53">
        <f t="shared" si="14"/>
        <v>1500</v>
      </c>
    </row>
    <row r="243" spans="1:89" s="20" customFormat="1" ht="18.75">
      <c r="A243" s="36">
        <v>10000</v>
      </c>
      <c r="B243" s="55" t="s">
        <v>939</v>
      </c>
      <c r="C243" s="56" t="s">
        <v>9</v>
      </c>
      <c r="D243" s="56" t="s">
        <v>10</v>
      </c>
      <c r="E243" s="18" t="s">
        <v>937</v>
      </c>
      <c r="F243" s="18" t="s">
        <v>897</v>
      </c>
      <c r="G243" s="18" t="s">
        <v>936</v>
      </c>
      <c r="H243" s="18" t="s">
        <v>938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10000</v>
      </c>
      <c r="P243" s="19">
        <v>0</v>
      </c>
      <c r="Q243" s="19">
        <v>0</v>
      </c>
      <c r="R243" s="19">
        <v>0</v>
      </c>
      <c r="S243" s="19">
        <v>0</v>
      </c>
      <c r="T243" s="19">
        <f>SUM(U243:Z243)</f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f t="shared" si="15"/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3">
        <f>SUM(I243:AH243)-T243-AA243</f>
        <v>10000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19"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v>0</v>
      </c>
      <c r="BL243" s="19">
        <v>0</v>
      </c>
      <c r="BM243" s="19">
        <v>0</v>
      </c>
      <c r="BN243" s="19"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19">
        <v>0</v>
      </c>
      <c r="BY243" s="19">
        <v>0</v>
      </c>
      <c r="BZ243" s="19">
        <v>0</v>
      </c>
      <c r="CA243" s="19">
        <v>0</v>
      </c>
      <c r="CB243" s="19">
        <v>0</v>
      </c>
      <c r="CC243" s="19">
        <v>0</v>
      </c>
      <c r="CD243" s="19">
        <v>0</v>
      </c>
      <c r="CE243" s="19">
        <v>0</v>
      </c>
      <c r="CF243" s="19">
        <v>0</v>
      </c>
      <c r="CG243" s="19">
        <v>0</v>
      </c>
      <c r="CH243" s="19">
        <v>0</v>
      </c>
      <c r="CI243" s="19">
        <v>0</v>
      </c>
      <c r="CJ243" s="19"/>
      <c r="CK243" s="53">
        <f t="shared" si="14"/>
        <v>10000</v>
      </c>
    </row>
    <row r="244" spans="1:89" s="20" customFormat="1" ht="18.75">
      <c r="A244" s="36">
        <v>2946.455</v>
      </c>
      <c r="B244" s="55" t="s">
        <v>943</v>
      </c>
      <c r="C244" s="56" t="s">
        <v>9</v>
      </c>
      <c r="D244" s="56" t="s">
        <v>10</v>
      </c>
      <c r="E244" s="18" t="s">
        <v>941</v>
      </c>
      <c r="F244" s="18" t="s">
        <v>935</v>
      </c>
      <c r="G244" s="18" t="s">
        <v>940</v>
      </c>
      <c r="H244" s="18" t="s">
        <v>942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f>SUM(U244:Z244)</f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f t="shared" si="15"/>
        <v>1055.557</v>
      </c>
      <c r="AB244" s="19">
        <v>0</v>
      </c>
      <c r="AC244" s="19">
        <v>1055.557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3">
        <f>SUM(I244:AH244)-T244-AA244</f>
        <v>1055.557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0</v>
      </c>
      <c r="AU244" s="19">
        <v>0</v>
      </c>
      <c r="AV244" s="19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19">
        <v>0</v>
      </c>
      <c r="BP244" s="19">
        <v>0</v>
      </c>
      <c r="BQ244" s="19">
        <v>0</v>
      </c>
      <c r="BR244" s="19">
        <v>0</v>
      </c>
      <c r="BS244" s="19">
        <v>0</v>
      </c>
      <c r="BT244" s="19">
        <v>0</v>
      </c>
      <c r="BU244" s="19">
        <v>0</v>
      </c>
      <c r="BV244" s="19">
        <v>0</v>
      </c>
      <c r="BW244" s="19">
        <v>0</v>
      </c>
      <c r="BX244" s="19">
        <v>0</v>
      </c>
      <c r="BY244" s="19">
        <v>0</v>
      </c>
      <c r="BZ244" s="19">
        <v>0</v>
      </c>
      <c r="CA244" s="19">
        <v>0</v>
      </c>
      <c r="CB244" s="19">
        <v>0</v>
      </c>
      <c r="CC244" s="19">
        <v>0</v>
      </c>
      <c r="CD244" s="19">
        <v>0</v>
      </c>
      <c r="CE244" s="19">
        <v>0</v>
      </c>
      <c r="CF244" s="19">
        <v>0</v>
      </c>
      <c r="CG244" s="19">
        <v>0</v>
      </c>
      <c r="CH244" s="19">
        <v>0</v>
      </c>
      <c r="CI244" s="19">
        <v>0</v>
      </c>
      <c r="CJ244" s="19"/>
      <c r="CK244" s="53">
        <f t="shared" si="14"/>
        <v>1055.557</v>
      </c>
    </row>
    <row r="245" spans="1:89" s="20" customFormat="1" ht="18.75">
      <c r="A245" s="36">
        <v>6952.4622</v>
      </c>
      <c r="B245" s="55" t="s">
        <v>946</v>
      </c>
      <c r="C245" s="56" t="s">
        <v>9</v>
      </c>
      <c r="D245" s="56" t="s">
        <v>10</v>
      </c>
      <c r="E245" s="18" t="s">
        <v>945</v>
      </c>
      <c r="F245" s="18" t="s">
        <v>924</v>
      </c>
      <c r="G245" s="18" t="s">
        <v>944</v>
      </c>
      <c r="H245" s="18" t="s">
        <v>365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f>SUM(U245:Z245)</f>
        <v>2965.275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2965.275</v>
      </c>
      <c r="AA245" s="19">
        <f t="shared" si="15"/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3">
        <f>SUM(I245:AH245)-T245-AA245</f>
        <v>2965.275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19">
        <v>0</v>
      </c>
      <c r="BK245" s="19">
        <v>0</v>
      </c>
      <c r="BL245" s="19">
        <v>0</v>
      </c>
      <c r="BM245" s="19">
        <v>0</v>
      </c>
      <c r="BN245" s="19">
        <v>0</v>
      </c>
      <c r="BO245" s="19">
        <v>0</v>
      </c>
      <c r="BP245" s="19">
        <v>0</v>
      </c>
      <c r="BQ245" s="19">
        <v>0</v>
      </c>
      <c r="BR245" s="19">
        <v>0</v>
      </c>
      <c r="BS245" s="19">
        <v>0</v>
      </c>
      <c r="BT245" s="19">
        <v>0</v>
      </c>
      <c r="BU245" s="19">
        <v>0</v>
      </c>
      <c r="BV245" s="19">
        <v>0</v>
      </c>
      <c r="BW245" s="19">
        <v>0</v>
      </c>
      <c r="BX245" s="19">
        <v>0</v>
      </c>
      <c r="BY245" s="19">
        <v>0</v>
      </c>
      <c r="BZ245" s="19">
        <v>0</v>
      </c>
      <c r="CA245" s="19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19">
        <v>0</v>
      </c>
      <c r="CI245" s="19">
        <v>0</v>
      </c>
      <c r="CJ245" s="19"/>
      <c r="CK245" s="53">
        <f t="shared" si="14"/>
        <v>2965.275</v>
      </c>
    </row>
    <row r="246" spans="1:89" s="20" customFormat="1" ht="12.75">
      <c r="A246" s="36">
        <v>17080.8229</v>
      </c>
      <c r="B246" s="55" t="s">
        <v>951</v>
      </c>
      <c r="C246" s="56" t="s">
        <v>9</v>
      </c>
      <c r="D246" s="56" t="s">
        <v>10</v>
      </c>
      <c r="E246" s="18" t="s">
        <v>948</v>
      </c>
      <c r="F246" s="18" t="s">
        <v>949</v>
      </c>
      <c r="G246" s="18" t="s">
        <v>947</v>
      </c>
      <c r="H246" s="18" t="s">
        <v>950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f>SUM(U246:Z246)</f>
        <v>1379.908</v>
      </c>
      <c r="U246" s="19">
        <v>0</v>
      </c>
      <c r="V246" s="19">
        <v>0</v>
      </c>
      <c r="W246" s="19">
        <v>0</v>
      </c>
      <c r="X246" s="19">
        <v>0</v>
      </c>
      <c r="Y246" s="19">
        <v>1379.908</v>
      </c>
      <c r="Z246" s="19">
        <v>0</v>
      </c>
      <c r="AA246" s="19">
        <f t="shared" si="15"/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3">
        <f>SUM(I246:AH246)-T246-AA246</f>
        <v>1379.908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0</v>
      </c>
      <c r="BT246" s="19">
        <v>0</v>
      </c>
      <c r="BU246" s="19">
        <v>0</v>
      </c>
      <c r="BV246" s="19">
        <v>0</v>
      </c>
      <c r="BW246" s="19">
        <v>0</v>
      </c>
      <c r="BX246" s="19">
        <v>0</v>
      </c>
      <c r="BY246" s="19">
        <v>0</v>
      </c>
      <c r="BZ246" s="19">
        <v>0</v>
      </c>
      <c r="CA246" s="19">
        <v>0</v>
      </c>
      <c r="CB246" s="19">
        <v>0</v>
      </c>
      <c r="CC246" s="19">
        <v>0</v>
      </c>
      <c r="CD246" s="19">
        <v>0</v>
      </c>
      <c r="CE246" s="19">
        <v>0</v>
      </c>
      <c r="CF246" s="19">
        <v>0</v>
      </c>
      <c r="CG246" s="19">
        <v>0</v>
      </c>
      <c r="CH246" s="19">
        <v>0</v>
      </c>
      <c r="CI246" s="19">
        <v>0</v>
      </c>
      <c r="CJ246" s="19"/>
      <c r="CK246" s="53">
        <f t="shared" si="14"/>
        <v>1379.908</v>
      </c>
    </row>
    <row r="247" spans="1:89" s="20" customFormat="1" ht="18.75">
      <c r="A247" s="36">
        <v>13906.065</v>
      </c>
      <c r="B247" s="55" t="s">
        <v>955</v>
      </c>
      <c r="C247" s="56" t="s">
        <v>9</v>
      </c>
      <c r="D247" s="56" t="s">
        <v>10</v>
      </c>
      <c r="E247" s="18" t="s">
        <v>953</v>
      </c>
      <c r="F247" s="18" t="s">
        <v>882</v>
      </c>
      <c r="G247" s="18" t="s">
        <v>952</v>
      </c>
      <c r="H247" s="18" t="s">
        <v>954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f>SUM(U247:Z247)</f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f t="shared" si="15"/>
        <v>3711.887</v>
      </c>
      <c r="AB247" s="19">
        <v>0</v>
      </c>
      <c r="AC247" s="19">
        <v>0</v>
      </c>
      <c r="AD247" s="19">
        <v>3711.887</v>
      </c>
      <c r="AE247" s="19">
        <v>0</v>
      </c>
      <c r="AF247" s="19">
        <v>0</v>
      </c>
      <c r="AG247" s="19">
        <v>0</v>
      </c>
      <c r="AH247" s="19">
        <v>0</v>
      </c>
      <c r="AI247" s="13">
        <f>SUM(I247:AH247)-T247-AA247</f>
        <v>3711.887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0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19"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v>0</v>
      </c>
      <c r="BL247" s="19">
        <v>0</v>
      </c>
      <c r="BM247" s="19">
        <v>0</v>
      </c>
      <c r="BN247" s="19"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19">
        <v>0</v>
      </c>
      <c r="BY247" s="19">
        <v>0</v>
      </c>
      <c r="BZ247" s="19">
        <v>0</v>
      </c>
      <c r="CA247" s="19">
        <v>0</v>
      </c>
      <c r="CB247" s="19">
        <v>0</v>
      </c>
      <c r="CC247" s="19">
        <v>0</v>
      </c>
      <c r="CD247" s="19">
        <v>0</v>
      </c>
      <c r="CE247" s="19">
        <v>0</v>
      </c>
      <c r="CF247" s="19">
        <v>0</v>
      </c>
      <c r="CG247" s="19">
        <v>0</v>
      </c>
      <c r="CH247" s="19">
        <v>0</v>
      </c>
      <c r="CI247" s="19">
        <v>0</v>
      </c>
      <c r="CJ247" s="19"/>
      <c r="CK247" s="53">
        <f t="shared" si="14"/>
        <v>3711.887</v>
      </c>
    </row>
    <row r="248" spans="1:89" s="20" customFormat="1" ht="12.75">
      <c r="A248" s="36">
        <v>44087.18595</v>
      </c>
      <c r="B248" s="55" t="s">
        <v>959</v>
      </c>
      <c r="C248" s="56" t="s">
        <v>9</v>
      </c>
      <c r="D248" s="56" t="s">
        <v>10</v>
      </c>
      <c r="E248" s="18" t="s">
        <v>957</v>
      </c>
      <c r="F248" s="18" t="s">
        <v>924</v>
      </c>
      <c r="G248" s="18" t="s">
        <v>956</v>
      </c>
      <c r="H248" s="18" t="s">
        <v>958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379.58212</v>
      </c>
      <c r="Q248" s="19">
        <v>0</v>
      </c>
      <c r="R248" s="19">
        <v>0</v>
      </c>
      <c r="S248" s="19">
        <v>573.90182</v>
      </c>
      <c r="T248" s="19">
        <f>SUM(U248:Z248)</f>
        <v>292.808</v>
      </c>
      <c r="U248" s="19">
        <v>188.438</v>
      </c>
      <c r="V248" s="19">
        <v>0</v>
      </c>
      <c r="W248" s="19">
        <v>0</v>
      </c>
      <c r="X248" s="19">
        <v>0</v>
      </c>
      <c r="Y248" s="19">
        <v>104.37</v>
      </c>
      <c r="Z248" s="19">
        <v>0</v>
      </c>
      <c r="AA248" s="19">
        <f t="shared" si="15"/>
        <v>16345.29</v>
      </c>
      <c r="AB248" s="19">
        <v>0</v>
      </c>
      <c r="AC248" s="19">
        <v>0</v>
      </c>
      <c r="AD248" s="19">
        <v>16345.29</v>
      </c>
      <c r="AE248" s="19">
        <v>0</v>
      </c>
      <c r="AF248" s="19">
        <v>0</v>
      </c>
      <c r="AG248" s="19">
        <v>0</v>
      </c>
      <c r="AH248" s="19">
        <v>0</v>
      </c>
      <c r="AI248" s="13">
        <f>SUM(I248:AH248)-T248-AA248</f>
        <v>17591.581940000004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0</v>
      </c>
      <c r="AY248" s="19">
        <v>0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  <c r="BE248" s="19">
        <v>0</v>
      </c>
      <c r="BF248" s="19">
        <v>0</v>
      </c>
      <c r="BG248" s="19">
        <v>0</v>
      </c>
      <c r="BH248" s="19">
        <v>0</v>
      </c>
      <c r="BI248" s="19">
        <v>0</v>
      </c>
      <c r="BJ248" s="19">
        <v>0</v>
      </c>
      <c r="BK248" s="19">
        <v>0</v>
      </c>
      <c r="BL248" s="19">
        <v>0</v>
      </c>
      <c r="BM248" s="19">
        <v>0</v>
      </c>
      <c r="BN248" s="19">
        <v>0</v>
      </c>
      <c r="BO248" s="19">
        <v>0</v>
      </c>
      <c r="BP248" s="19">
        <v>0</v>
      </c>
      <c r="BQ248" s="19">
        <v>0</v>
      </c>
      <c r="BR248" s="19">
        <v>0</v>
      </c>
      <c r="BS248" s="19">
        <v>0</v>
      </c>
      <c r="BT248" s="19">
        <v>0</v>
      </c>
      <c r="BU248" s="19">
        <v>0</v>
      </c>
      <c r="BV248" s="19">
        <v>0</v>
      </c>
      <c r="BW248" s="19">
        <v>0</v>
      </c>
      <c r="BX248" s="19">
        <v>0</v>
      </c>
      <c r="BY248" s="19">
        <v>0</v>
      </c>
      <c r="BZ248" s="19">
        <v>0</v>
      </c>
      <c r="CA248" s="19">
        <v>0</v>
      </c>
      <c r="CB248" s="19">
        <v>0</v>
      </c>
      <c r="CC248" s="19">
        <v>0</v>
      </c>
      <c r="CD248" s="19">
        <v>0</v>
      </c>
      <c r="CE248" s="19">
        <v>0</v>
      </c>
      <c r="CF248" s="19">
        <v>0</v>
      </c>
      <c r="CG248" s="19">
        <v>0</v>
      </c>
      <c r="CH248" s="19">
        <v>0</v>
      </c>
      <c r="CI248" s="19">
        <v>0</v>
      </c>
      <c r="CJ248" s="19"/>
      <c r="CK248" s="53">
        <f t="shared" si="14"/>
        <v>17591.581940000004</v>
      </c>
    </row>
    <row r="249" spans="1:89" s="1" customFormat="1" ht="9.75">
      <c r="A249" s="6"/>
      <c r="B249" s="57"/>
      <c r="C249" s="12"/>
      <c r="D249" s="12"/>
      <c r="E249" s="12"/>
      <c r="F249" s="12"/>
      <c r="G249" s="12"/>
      <c r="H249" s="12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9">
        <f t="shared" si="15"/>
        <v>0</v>
      </c>
      <c r="AB249" s="15"/>
      <c r="AC249" s="15"/>
      <c r="AD249" s="15"/>
      <c r="AE249" s="15"/>
      <c r="AF249" s="15"/>
      <c r="AG249" s="15"/>
      <c r="AH249" s="15"/>
      <c r="AI249" s="13">
        <f>SUM(I249:AH249)-T249-AA249</f>
        <v>0</v>
      </c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53">
        <f t="shared" si="14"/>
        <v>0</v>
      </c>
    </row>
    <row r="250" spans="2:131" s="1" customFormat="1" ht="9.75">
      <c r="B250" s="52" t="s">
        <v>961</v>
      </c>
      <c r="C250" s="17"/>
      <c r="D250" s="17"/>
      <c r="E250" s="16"/>
      <c r="F250" s="16"/>
      <c r="G250" s="16"/>
      <c r="H250" s="16"/>
      <c r="I250" s="13">
        <f>SUM(I251:I252)</f>
        <v>0</v>
      </c>
      <c r="J250" s="13">
        <f>SUM(J251:J252)</f>
        <v>0</v>
      </c>
      <c r="K250" s="13">
        <f>SUM(K251:K252)</f>
        <v>0</v>
      </c>
      <c r="L250" s="13">
        <f>SUM(L251:L252)</f>
        <v>0</v>
      </c>
      <c r="M250" s="13">
        <f>SUM(M251:M252)</f>
        <v>0</v>
      </c>
      <c r="N250" s="13">
        <f>SUM(N251:N252)</f>
        <v>0</v>
      </c>
      <c r="O250" s="13">
        <f>SUM(O251:O252)</f>
        <v>0</v>
      </c>
      <c r="P250" s="13">
        <f>SUM(P251:P252)</f>
        <v>0</v>
      </c>
      <c r="Q250" s="13">
        <f>SUM(Q251:Q252)</f>
        <v>0</v>
      </c>
      <c r="R250" s="13">
        <f>SUM(R251:R252)</f>
        <v>0</v>
      </c>
      <c r="S250" s="13">
        <f>SUM(S251:S252)</f>
        <v>0</v>
      </c>
      <c r="T250" s="13">
        <f>SUM(T251:T252)</f>
        <v>0</v>
      </c>
      <c r="U250" s="13">
        <f>SUM(U251:U252)</f>
        <v>0</v>
      </c>
      <c r="V250" s="13">
        <f>SUM(V251:V252)</f>
        <v>0</v>
      </c>
      <c r="W250" s="13">
        <f>SUM(W251:W252)</f>
        <v>0</v>
      </c>
      <c r="X250" s="13">
        <f>SUM(X251:X252)</f>
        <v>0</v>
      </c>
      <c r="Y250" s="13">
        <f>SUM(Y251:Y252)</f>
        <v>0</v>
      </c>
      <c r="Z250" s="13">
        <f>SUM(Z251:Z252)</f>
        <v>0</v>
      </c>
      <c r="AA250" s="19">
        <f t="shared" si="15"/>
        <v>0</v>
      </c>
      <c r="AB250" s="13">
        <f>SUM(AB251:AB252)</f>
        <v>0</v>
      </c>
      <c r="AC250" s="13">
        <f>SUM(AC251:AC252)</f>
        <v>0</v>
      </c>
      <c r="AD250" s="13">
        <f>SUM(AD251:AD252)</f>
        <v>0</v>
      </c>
      <c r="AE250" s="13">
        <f>SUM(AE251:AE252)</f>
        <v>0</v>
      </c>
      <c r="AF250" s="13">
        <f>SUM(AF251:AF252)</f>
        <v>0</v>
      </c>
      <c r="AG250" s="13">
        <f>SUM(AG251:AG252)</f>
        <v>0</v>
      </c>
      <c r="AH250" s="13">
        <f>SUM(AH251:AH252)</f>
        <v>0</v>
      </c>
      <c r="AI250" s="13">
        <f>SUM(I250:AH250)-T250-AA250</f>
        <v>0</v>
      </c>
      <c r="AJ250" s="13">
        <f>SUM(AJ251:AJ252)</f>
        <v>0</v>
      </c>
      <c r="AK250" s="13">
        <f>SUM(AK251:AK252)</f>
        <v>0</v>
      </c>
      <c r="AL250" s="13">
        <f>SUM(AL251:AL252)</f>
        <v>0</v>
      </c>
      <c r="AM250" s="13">
        <f>SUM(AM251:AM252)</f>
        <v>0</v>
      </c>
      <c r="AN250" s="13">
        <f>SUM(AN251:AN252)</f>
        <v>0</v>
      </c>
      <c r="AO250" s="13">
        <f>SUM(AO251:AO252)</f>
        <v>0</v>
      </c>
      <c r="AP250" s="13">
        <f>SUM(AP251:AP252)</f>
        <v>0</v>
      </c>
      <c r="AQ250" s="13">
        <f>SUM(AQ251:AQ252)</f>
        <v>0</v>
      </c>
      <c r="AR250" s="13">
        <f>SUM(AR251:AR252)</f>
        <v>0</v>
      </c>
      <c r="AS250" s="13">
        <f>SUM(AS251:AS252)</f>
        <v>0</v>
      </c>
      <c r="AT250" s="13">
        <f>SUM(AT251:AT252)</f>
        <v>0</v>
      </c>
      <c r="AU250" s="13">
        <f>SUM(AU251:AU252)</f>
        <v>0</v>
      </c>
      <c r="AV250" s="13">
        <f>SUM(AV251:AV252)</f>
        <v>0</v>
      </c>
      <c r="AW250" s="13">
        <f>SUM(AW251:AW252)</f>
        <v>0</v>
      </c>
      <c r="AX250" s="13">
        <f>SUM(AX251:AX252)</f>
        <v>0</v>
      </c>
      <c r="AY250" s="13">
        <f>SUM(AY251:AY252)</f>
        <v>0</v>
      </c>
      <c r="AZ250" s="13">
        <f>SUM(AZ251:AZ252)</f>
        <v>0</v>
      </c>
      <c r="BA250" s="13">
        <f>SUM(BA251:BA252)</f>
        <v>0</v>
      </c>
      <c r="BB250" s="13">
        <f>SUM(BB251:BB252)</f>
        <v>0</v>
      </c>
      <c r="BC250" s="13">
        <f>SUM(BC251:BC252)</f>
        <v>0</v>
      </c>
      <c r="BD250" s="13">
        <f>SUM(BD251:BD252)</f>
        <v>0</v>
      </c>
      <c r="BE250" s="13">
        <f>SUM(BE251:BE252)</f>
        <v>0</v>
      </c>
      <c r="BF250" s="13">
        <f>SUM(BF251:BF252)</f>
        <v>0</v>
      </c>
      <c r="BG250" s="13">
        <f>SUM(BG251:BG252)</f>
        <v>0</v>
      </c>
      <c r="BH250" s="13">
        <f>SUM(BH251:BH252)</f>
        <v>0</v>
      </c>
      <c r="BI250" s="13">
        <f>SUM(BI251:BI252)</f>
        <v>0</v>
      </c>
      <c r="BJ250" s="13">
        <f>SUM(BJ251:BJ252)</f>
        <v>0</v>
      </c>
      <c r="BK250" s="13">
        <f>SUM(BK251:BK252)</f>
        <v>0</v>
      </c>
      <c r="BL250" s="13">
        <f>SUM(BL251:BL252)</f>
        <v>0</v>
      </c>
      <c r="BM250" s="13">
        <f>SUM(BM251:BM252)</f>
        <v>0</v>
      </c>
      <c r="BN250" s="13">
        <f>SUM(BN251:BN252)</f>
        <v>0</v>
      </c>
      <c r="BO250" s="13">
        <f>SUM(BO251:BO252)</f>
        <v>0</v>
      </c>
      <c r="BP250" s="13">
        <f>SUM(BP251:BP252)</f>
        <v>0</v>
      </c>
      <c r="BQ250" s="13">
        <f>SUM(BQ251:BQ252)</f>
        <v>0</v>
      </c>
      <c r="BR250" s="13">
        <f>SUM(BR251:BR252)</f>
        <v>0</v>
      </c>
      <c r="BS250" s="13">
        <f>SUM(BS251:BS252)</f>
        <v>0</v>
      </c>
      <c r="BT250" s="13">
        <f>SUM(BT251:BT252)</f>
        <v>0</v>
      </c>
      <c r="BU250" s="13">
        <f>SUM(BU251:BU252)</f>
        <v>0</v>
      </c>
      <c r="BV250" s="13">
        <f>SUM(BV251:BV252)</f>
        <v>0</v>
      </c>
      <c r="BW250" s="13">
        <f>SUM(BW251:BW252)</f>
        <v>0</v>
      </c>
      <c r="BX250" s="13">
        <f>SUM(BX251:BX252)</f>
        <v>0</v>
      </c>
      <c r="BY250" s="13">
        <f>SUM(BY251:BY252)</f>
        <v>0</v>
      </c>
      <c r="BZ250" s="13">
        <f>SUM(BZ251:BZ252)</f>
        <v>0</v>
      </c>
      <c r="CA250" s="13">
        <f>SUM(CA251:CA252)</f>
        <v>0</v>
      </c>
      <c r="CB250" s="13">
        <f>SUM(CB251:CB252)</f>
        <v>0</v>
      </c>
      <c r="CC250" s="13">
        <f>SUM(CC251:CC252)</f>
        <v>0</v>
      </c>
      <c r="CD250" s="13">
        <f>SUM(CD251:CD252)</f>
        <v>0</v>
      </c>
      <c r="CE250" s="13">
        <f>SUM(CE251:CE252)</f>
        <v>0</v>
      </c>
      <c r="CF250" s="13">
        <f>SUM(CF251:CF252)</f>
        <v>0</v>
      </c>
      <c r="CG250" s="13">
        <f>SUM(CG251:CG252)</f>
        <v>0</v>
      </c>
      <c r="CH250" s="13">
        <f>SUM(CH251:CH252)</f>
        <v>0</v>
      </c>
      <c r="CI250" s="13">
        <f>SUM(CI251:CI252)</f>
        <v>0</v>
      </c>
      <c r="CJ250" s="13"/>
      <c r="CK250" s="53">
        <f t="shared" si="14"/>
        <v>0</v>
      </c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</row>
    <row r="251" spans="2:89" s="1" customFormat="1" ht="9.75">
      <c r="B251" s="54"/>
      <c r="C251" s="16"/>
      <c r="D251" s="16"/>
      <c r="E251" s="16"/>
      <c r="F251" s="16"/>
      <c r="G251" s="16"/>
      <c r="H251" s="16"/>
      <c r="I251" s="13"/>
      <c r="J251" s="13"/>
      <c r="K251" s="14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9">
        <f t="shared" si="15"/>
        <v>0</v>
      </c>
      <c r="AB251" s="13"/>
      <c r="AC251" s="13"/>
      <c r="AD251" s="13"/>
      <c r="AE251" s="13"/>
      <c r="AF251" s="13"/>
      <c r="AG251" s="13"/>
      <c r="AH251" s="13"/>
      <c r="AI251" s="13">
        <f>SUM(I251:AH251)-T251-AA251</f>
        <v>0</v>
      </c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53">
        <f t="shared" si="14"/>
        <v>0</v>
      </c>
    </row>
    <row r="252" spans="1:89" s="1" customFormat="1" ht="9.75">
      <c r="A252" s="6"/>
      <c r="B252" s="57"/>
      <c r="C252" s="12"/>
      <c r="D252" s="12"/>
      <c r="E252" s="12"/>
      <c r="F252" s="12"/>
      <c r="G252" s="12"/>
      <c r="H252" s="12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9">
        <f t="shared" si="15"/>
        <v>0</v>
      </c>
      <c r="AB252" s="15"/>
      <c r="AC252" s="15"/>
      <c r="AD252" s="15"/>
      <c r="AE252" s="15"/>
      <c r="AF252" s="15"/>
      <c r="AG252" s="15"/>
      <c r="AH252" s="15"/>
      <c r="AI252" s="13">
        <f>SUM(I252:AH252)-T252-AA252</f>
        <v>0</v>
      </c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53">
        <f t="shared" si="14"/>
        <v>0</v>
      </c>
    </row>
    <row r="253" spans="2:131" s="1" customFormat="1" ht="9.75">
      <c r="B253" s="52" t="s">
        <v>986</v>
      </c>
      <c r="C253" s="17"/>
      <c r="D253" s="17"/>
      <c r="E253" s="16"/>
      <c r="F253" s="16"/>
      <c r="G253" s="16"/>
      <c r="H253" s="16"/>
      <c r="I253" s="13">
        <f>SUM(I254:I260)</f>
        <v>298.80875000000003</v>
      </c>
      <c r="J253" s="13">
        <f>SUM(J254:J260)</f>
        <v>7.063</v>
      </c>
      <c r="K253" s="13">
        <f>SUM(K254:K260)</f>
        <v>48.63</v>
      </c>
      <c r="L253" s="13">
        <f>SUM(L254:L260)</f>
        <v>0</v>
      </c>
      <c r="M253" s="13">
        <f>SUM(M254:M260)</f>
        <v>3170.56</v>
      </c>
      <c r="N253" s="13">
        <f>SUM(N254:N260)</f>
        <v>3000</v>
      </c>
      <c r="O253" s="13">
        <f>SUM(O254:O260)</f>
        <v>0</v>
      </c>
      <c r="P253" s="13">
        <f>SUM(P254:P260)</f>
        <v>0</v>
      </c>
      <c r="Q253" s="13">
        <f>SUM(Q254:Q260)</f>
        <v>0</v>
      </c>
      <c r="R253" s="13">
        <f>SUM(R254:R260)</f>
        <v>9063.9439</v>
      </c>
      <c r="S253" s="13">
        <f>SUM(S254:S260)</f>
        <v>0</v>
      </c>
      <c r="T253" s="13">
        <f>SUM(T254:T260)</f>
        <v>0</v>
      </c>
      <c r="U253" s="13">
        <f>SUM(U254:U260)</f>
        <v>0</v>
      </c>
      <c r="V253" s="13">
        <f>SUM(V254:V260)</f>
        <v>0</v>
      </c>
      <c r="W253" s="13">
        <f>SUM(W254:W260)</f>
        <v>0</v>
      </c>
      <c r="X253" s="13">
        <f>SUM(X254:X260)</f>
        <v>0</v>
      </c>
      <c r="Y253" s="13">
        <f>SUM(Y254:Y260)</f>
        <v>0</v>
      </c>
      <c r="Z253" s="13">
        <f>SUM(Z254:Z260)</f>
        <v>0</v>
      </c>
      <c r="AA253" s="13">
        <f t="shared" si="15"/>
        <v>6847.554999999999</v>
      </c>
      <c r="AB253" s="13">
        <f>SUM(AB254:AB260)</f>
        <v>1147.715</v>
      </c>
      <c r="AC253" s="13">
        <f>SUM(AC254:AC260)</f>
        <v>0</v>
      </c>
      <c r="AD253" s="13">
        <f>SUM(AD254:AD260)</f>
        <v>0</v>
      </c>
      <c r="AE253" s="13">
        <f>SUM(AE254:AE260)</f>
        <v>5699.839999999999</v>
      </c>
      <c r="AF253" s="13">
        <f>SUM(AF254:AF260)</f>
        <v>0</v>
      </c>
      <c r="AG253" s="13">
        <f>SUM(AG254:AG260)</f>
        <v>0</v>
      </c>
      <c r="AH253" s="13">
        <f>SUM(AH254:AH260)</f>
        <v>0</v>
      </c>
      <c r="AI253" s="13">
        <f>SUM(I253:AH253)-T253-AA253</f>
        <v>22436.56065</v>
      </c>
      <c r="AJ253" s="13">
        <f>SUM(AJ254:AJ260)</f>
        <v>0</v>
      </c>
      <c r="AK253" s="13">
        <f>SUM(AK254:AK260)</f>
        <v>0</v>
      </c>
      <c r="AL253" s="13">
        <f>SUM(AL254:AL260)</f>
        <v>0</v>
      </c>
      <c r="AM253" s="13">
        <f>SUM(AM254:AM260)</f>
        <v>0</v>
      </c>
      <c r="AN253" s="13">
        <f>SUM(AN254:AN260)</f>
        <v>0</v>
      </c>
      <c r="AO253" s="13">
        <f>SUM(AO254:AO260)</f>
        <v>0</v>
      </c>
      <c r="AP253" s="13">
        <f>SUM(AP254:AP260)</f>
        <v>0</v>
      </c>
      <c r="AQ253" s="13">
        <f>SUM(AQ254:AQ260)</f>
        <v>0</v>
      </c>
      <c r="AR253" s="13">
        <f>SUM(AR254:AR260)</f>
        <v>0</v>
      </c>
      <c r="AS253" s="13">
        <f>SUM(AS254:AS260)</f>
        <v>0</v>
      </c>
      <c r="AT253" s="13">
        <f>SUM(AT254:AT260)</f>
        <v>0</v>
      </c>
      <c r="AU253" s="13">
        <f>SUM(AU254:AU260)</f>
        <v>0</v>
      </c>
      <c r="AV253" s="13">
        <f>SUM(AV254:AV260)</f>
        <v>0</v>
      </c>
      <c r="AW253" s="13">
        <f>SUM(AW254:AW260)</f>
        <v>0</v>
      </c>
      <c r="AX253" s="13">
        <f>SUM(AX254:AX260)</f>
        <v>0</v>
      </c>
      <c r="AY253" s="13">
        <f>SUM(AY254:AY260)</f>
        <v>0</v>
      </c>
      <c r="AZ253" s="13">
        <f>SUM(AZ254:AZ260)</f>
        <v>0</v>
      </c>
      <c r="BA253" s="13">
        <f>SUM(BA254:BA260)</f>
        <v>0</v>
      </c>
      <c r="BB253" s="13">
        <f>SUM(BB254:BB260)</f>
        <v>0</v>
      </c>
      <c r="BC253" s="13">
        <f>SUM(BC254:BC260)</f>
        <v>0</v>
      </c>
      <c r="BD253" s="13">
        <f>SUM(BD254:BD260)</f>
        <v>0</v>
      </c>
      <c r="BE253" s="13">
        <f>SUM(BE254:BE260)</f>
        <v>0</v>
      </c>
      <c r="BF253" s="13">
        <f>SUM(BF254:BF260)</f>
        <v>0</v>
      </c>
      <c r="BG253" s="13">
        <f>SUM(BG254:BG260)</f>
        <v>0</v>
      </c>
      <c r="BH253" s="13">
        <f>SUM(BH254:BH260)</f>
        <v>0</v>
      </c>
      <c r="BI253" s="13">
        <f>SUM(BI254:BI260)</f>
        <v>0</v>
      </c>
      <c r="BJ253" s="13">
        <f>SUM(BJ254:BJ260)</f>
        <v>0</v>
      </c>
      <c r="BK253" s="13">
        <f>SUM(BK254:BK260)</f>
        <v>0</v>
      </c>
      <c r="BL253" s="13">
        <f>SUM(BL254:BL260)</f>
        <v>0</v>
      </c>
      <c r="BM253" s="13">
        <f>SUM(BM254:BM260)</f>
        <v>0</v>
      </c>
      <c r="BN253" s="13">
        <f>SUM(BN254:BN260)</f>
        <v>0</v>
      </c>
      <c r="BO253" s="13">
        <f>SUM(BO254:BO260)</f>
        <v>0</v>
      </c>
      <c r="BP253" s="13">
        <f>SUM(BP254:BP260)</f>
        <v>0</v>
      </c>
      <c r="BQ253" s="13">
        <f>SUM(BQ254:BQ260)</f>
        <v>0</v>
      </c>
      <c r="BR253" s="13">
        <f>SUM(BR254:BR260)</f>
        <v>0</v>
      </c>
      <c r="BS253" s="13">
        <f>SUM(BS254:BS260)</f>
        <v>0</v>
      </c>
      <c r="BT253" s="13">
        <f>SUM(BT254:BT260)</f>
        <v>0</v>
      </c>
      <c r="BU253" s="13">
        <f>SUM(BU254:BU260)</f>
        <v>0</v>
      </c>
      <c r="BV253" s="13">
        <f>SUM(BV254:BV260)</f>
        <v>0</v>
      </c>
      <c r="BW253" s="13">
        <f>SUM(BW254:BW260)</f>
        <v>0</v>
      </c>
      <c r="BX253" s="13">
        <f>SUM(BX254:BX260)</f>
        <v>0</v>
      </c>
      <c r="BY253" s="13">
        <f>SUM(BY254:BY260)</f>
        <v>0</v>
      </c>
      <c r="BZ253" s="13">
        <f>SUM(BZ254:BZ260)</f>
        <v>0</v>
      </c>
      <c r="CA253" s="13">
        <f>SUM(CA254:CA260)</f>
        <v>0</v>
      </c>
      <c r="CB253" s="13">
        <f>SUM(CB254:CB260)</f>
        <v>0</v>
      </c>
      <c r="CC253" s="13">
        <f>SUM(CC254:CC260)</f>
        <v>0</v>
      </c>
      <c r="CD253" s="13">
        <f>SUM(CD254:CD260)</f>
        <v>0</v>
      </c>
      <c r="CE253" s="13">
        <f>SUM(CE254:CE260)</f>
        <v>0</v>
      </c>
      <c r="CF253" s="13">
        <f>SUM(CF254:CF260)</f>
        <v>0</v>
      </c>
      <c r="CG253" s="13">
        <f>SUM(CG254:CG260)</f>
        <v>0</v>
      </c>
      <c r="CH253" s="13">
        <f>SUM(CH254:CH260)</f>
        <v>0</v>
      </c>
      <c r="CI253" s="13">
        <f>SUM(CI254:CI260)</f>
        <v>0</v>
      </c>
      <c r="CJ253" s="13"/>
      <c r="CK253" s="53">
        <f t="shared" si="14"/>
        <v>22436.56065</v>
      </c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</row>
    <row r="254" spans="2:89" s="1" customFormat="1" ht="9.75">
      <c r="B254" s="54"/>
      <c r="C254" s="16"/>
      <c r="D254" s="16"/>
      <c r="E254" s="16"/>
      <c r="F254" s="16"/>
      <c r="G254" s="16"/>
      <c r="H254" s="16"/>
      <c r="I254" s="13"/>
      <c r="J254" s="13"/>
      <c r="K254" s="14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9">
        <f t="shared" si="15"/>
        <v>0</v>
      </c>
      <c r="AB254" s="13"/>
      <c r="AC254" s="13"/>
      <c r="AD254" s="13"/>
      <c r="AE254" s="13"/>
      <c r="AF254" s="13"/>
      <c r="AG254" s="13"/>
      <c r="AH254" s="13"/>
      <c r="AI254" s="13">
        <f>SUM(I254:AH254)-T254-AA254</f>
        <v>0</v>
      </c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53">
        <f t="shared" si="14"/>
        <v>0</v>
      </c>
    </row>
    <row r="255" spans="1:89" s="20" customFormat="1" ht="18.75">
      <c r="A255" s="36">
        <v>45517.71793</v>
      </c>
      <c r="B255" s="55" t="s">
        <v>966</v>
      </c>
      <c r="C255" s="56" t="s">
        <v>9</v>
      </c>
      <c r="D255" s="56" t="s">
        <v>10</v>
      </c>
      <c r="E255" s="18" t="s">
        <v>963</v>
      </c>
      <c r="F255" s="18" t="s">
        <v>964</v>
      </c>
      <c r="G255" s="18" t="s">
        <v>962</v>
      </c>
      <c r="H255" s="18" t="s">
        <v>965</v>
      </c>
      <c r="I255" s="19">
        <v>148.82313</v>
      </c>
      <c r="J255" s="19">
        <v>0</v>
      </c>
      <c r="K255" s="19">
        <v>0</v>
      </c>
      <c r="L255" s="19">
        <v>0</v>
      </c>
      <c r="M255" s="19">
        <v>1665.76</v>
      </c>
      <c r="N255" s="19">
        <v>0</v>
      </c>
      <c r="O255" s="19">
        <v>0</v>
      </c>
      <c r="P255" s="19">
        <v>0</v>
      </c>
      <c r="Q255" s="19">
        <v>0</v>
      </c>
      <c r="R255" s="19">
        <v>6080.839</v>
      </c>
      <c r="S255" s="19">
        <v>0</v>
      </c>
      <c r="T255" s="19">
        <f>SUM(U255:Z255)</f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f t="shared" si="15"/>
        <v>4134.48</v>
      </c>
      <c r="AB255" s="19">
        <v>0</v>
      </c>
      <c r="AC255" s="19">
        <v>0</v>
      </c>
      <c r="AD255" s="19">
        <v>0</v>
      </c>
      <c r="AE255" s="19">
        <v>4134.48</v>
      </c>
      <c r="AF255" s="19">
        <v>0</v>
      </c>
      <c r="AG255" s="19">
        <v>0</v>
      </c>
      <c r="AH255" s="19">
        <v>0</v>
      </c>
      <c r="AI255" s="13">
        <f>SUM(I255:AH255)-T255-AA255</f>
        <v>12029.902129999999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19">
        <v>0</v>
      </c>
      <c r="CI255" s="19">
        <v>0</v>
      </c>
      <c r="CJ255" s="19"/>
      <c r="CK255" s="53">
        <f t="shared" si="14"/>
        <v>12029.902129999999</v>
      </c>
    </row>
    <row r="256" spans="1:89" s="20" customFormat="1" ht="18.75">
      <c r="A256" s="36">
        <v>34280.7275</v>
      </c>
      <c r="B256" s="55" t="s">
        <v>971</v>
      </c>
      <c r="C256" s="56" t="s">
        <v>9</v>
      </c>
      <c r="D256" s="56" t="s">
        <v>10</v>
      </c>
      <c r="E256" s="18" t="s">
        <v>968</v>
      </c>
      <c r="F256" s="18" t="s">
        <v>969</v>
      </c>
      <c r="G256" s="18" t="s">
        <v>967</v>
      </c>
      <c r="H256" s="18" t="s">
        <v>970</v>
      </c>
      <c r="I256" s="19">
        <v>149.98562</v>
      </c>
      <c r="J256" s="19">
        <v>7.063</v>
      </c>
      <c r="K256" s="19">
        <v>0</v>
      </c>
      <c r="L256" s="19">
        <v>0</v>
      </c>
      <c r="M256" s="19">
        <v>1504.8</v>
      </c>
      <c r="N256" s="19">
        <v>0</v>
      </c>
      <c r="O256" s="19">
        <v>0</v>
      </c>
      <c r="P256" s="19">
        <v>0</v>
      </c>
      <c r="Q256" s="19">
        <v>0</v>
      </c>
      <c r="R256" s="19">
        <v>2983.1049</v>
      </c>
      <c r="S256" s="19">
        <v>0</v>
      </c>
      <c r="T256" s="19">
        <f>SUM(U256:Z256)</f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f t="shared" si="15"/>
        <v>2713.075</v>
      </c>
      <c r="AB256" s="19">
        <v>1147.715</v>
      </c>
      <c r="AC256" s="19">
        <v>0</v>
      </c>
      <c r="AD256" s="19">
        <v>0</v>
      </c>
      <c r="AE256" s="19">
        <v>1565.36</v>
      </c>
      <c r="AF256" s="19">
        <v>0</v>
      </c>
      <c r="AG256" s="19">
        <v>0</v>
      </c>
      <c r="AH256" s="19">
        <v>0</v>
      </c>
      <c r="AI256" s="13">
        <f>SUM(I256:AH256)-T256-AA256</f>
        <v>7358.028520000001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19">
        <v>0</v>
      </c>
      <c r="BP256" s="19">
        <v>0</v>
      </c>
      <c r="BQ256" s="19">
        <v>0</v>
      </c>
      <c r="BR256" s="19">
        <v>0</v>
      </c>
      <c r="BS256" s="19">
        <v>0</v>
      </c>
      <c r="BT256" s="19">
        <v>0</v>
      </c>
      <c r="BU256" s="19">
        <v>0</v>
      </c>
      <c r="BV256" s="19">
        <v>0</v>
      </c>
      <c r="BW256" s="19">
        <v>0</v>
      </c>
      <c r="BX256" s="19">
        <v>0</v>
      </c>
      <c r="BY256" s="19">
        <v>0</v>
      </c>
      <c r="BZ256" s="19">
        <v>0</v>
      </c>
      <c r="CA256" s="19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19">
        <v>0</v>
      </c>
      <c r="CI256" s="19">
        <v>0</v>
      </c>
      <c r="CJ256" s="19"/>
      <c r="CK256" s="53">
        <f t="shared" si="14"/>
        <v>7358.028520000001</v>
      </c>
    </row>
    <row r="257" spans="1:89" s="20" customFormat="1" ht="18.75">
      <c r="A257" s="36">
        <v>1554</v>
      </c>
      <c r="B257" s="55" t="s">
        <v>976</v>
      </c>
      <c r="C257" s="56" t="s">
        <v>9</v>
      </c>
      <c r="D257" s="56" t="s">
        <v>10</v>
      </c>
      <c r="E257" s="18" t="s">
        <v>973</v>
      </c>
      <c r="F257" s="18" t="s">
        <v>974</v>
      </c>
      <c r="G257" s="18" t="s">
        <v>972</v>
      </c>
      <c r="H257" s="18" t="s">
        <v>975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1500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f>SUM(U257:Z257)</f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f t="shared" si="15"/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3">
        <f>SUM(I257:AH257)-T257-AA257</f>
        <v>1500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19">
        <v>0</v>
      </c>
      <c r="BP257" s="19">
        <v>0</v>
      </c>
      <c r="BQ257" s="19">
        <v>0</v>
      </c>
      <c r="BR257" s="19">
        <v>0</v>
      </c>
      <c r="BS257" s="19">
        <v>0</v>
      </c>
      <c r="BT257" s="19">
        <v>0</v>
      </c>
      <c r="BU257" s="19">
        <v>0</v>
      </c>
      <c r="BV257" s="19">
        <v>0</v>
      </c>
      <c r="BW257" s="19">
        <v>0</v>
      </c>
      <c r="BX257" s="19">
        <v>0</v>
      </c>
      <c r="BY257" s="19">
        <v>0</v>
      </c>
      <c r="BZ257" s="19">
        <v>0</v>
      </c>
      <c r="CA257" s="19">
        <v>0</v>
      </c>
      <c r="CB257" s="19">
        <v>0</v>
      </c>
      <c r="CC257" s="19">
        <v>0</v>
      </c>
      <c r="CD257" s="19">
        <v>0</v>
      </c>
      <c r="CE257" s="19">
        <v>0</v>
      </c>
      <c r="CF257" s="19">
        <v>0</v>
      </c>
      <c r="CG257" s="19">
        <v>0</v>
      </c>
      <c r="CH257" s="19">
        <v>0</v>
      </c>
      <c r="CI257" s="19">
        <v>0</v>
      </c>
      <c r="CJ257" s="19"/>
      <c r="CK257" s="53">
        <f t="shared" si="14"/>
        <v>1500</v>
      </c>
    </row>
    <row r="258" spans="1:89" s="20" customFormat="1" ht="12.75">
      <c r="A258" s="36">
        <v>48.63</v>
      </c>
      <c r="B258" s="55" t="s">
        <v>980</v>
      </c>
      <c r="C258" s="56" t="s">
        <v>9</v>
      </c>
      <c r="D258" s="56" t="s">
        <v>10</v>
      </c>
      <c r="E258" s="18" t="s">
        <v>978</v>
      </c>
      <c r="F258" s="18" t="s">
        <v>974</v>
      </c>
      <c r="G258" s="18" t="s">
        <v>977</v>
      </c>
      <c r="H258" s="18" t="s">
        <v>979</v>
      </c>
      <c r="I258" s="19">
        <v>0</v>
      </c>
      <c r="J258" s="19">
        <v>0</v>
      </c>
      <c r="K258" s="19">
        <v>48.63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f>SUM(U258:Z258)</f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f t="shared" si="15"/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3">
        <f>SUM(I258:AH258)-T258-AA258</f>
        <v>48.63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19">
        <v>0</v>
      </c>
      <c r="BP258" s="19">
        <v>0</v>
      </c>
      <c r="BQ258" s="19">
        <v>0</v>
      </c>
      <c r="BR258" s="19">
        <v>0</v>
      </c>
      <c r="BS258" s="19">
        <v>0</v>
      </c>
      <c r="BT258" s="19">
        <v>0</v>
      </c>
      <c r="BU258" s="19">
        <v>0</v>
      </c>
      <c r="BV258" s="19">
        <v>0</v>
      </c>
      <c r="BW258" s="19">
        <v>0</v>
      </c>
      <c r="BX258" s="19">
        <v>0</v>
      </c>
      <c r="BY258" s="19">
        <v>0</v>
      </c>
      <c r="BZ258" s="19">
        <v>0</v>
      </c>
      <c r="CA258" s="19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19">
        <v>0</v>
      </c>
      <c r="CI258" s="19">
        <v>0</v>
      </c>
      <c r="CJ258" s="19"/>
      <c r="CK258" s="53">
        <f t="shared" si="14"/>
        <v>48.63</v>
      </c>
    </row>
    <row r="259" spans="1:89" s="20" customFormat="1" ht="18.75">
      <c r="A259" s="36">
        <v>1522.37</v>
      </c>
      <c r="B259" s="55" t="s">
        <v>985</v>
      </c>
      <c r="C259" s="56" t="s">
        <v>9</v>
      </c>
      <c r="D259" s="56" t="s">
        <v>10</v>
      </c>
      <c r="E259" s="18" t="s">
        <v>983</v>
      </c>
      <c r="F259" s="18" t="s">
        <v>981</v>
      </c>
      <c r="G259" s="18" t="s">
        <v>982</v>
      </c>
      <c r="H259" s="18" t="s">
        <v>984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1500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f>SUM(U259:Z259)</f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f t="shared" si="15"/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3">
        <f>SUM(I259:AH259)-T259-AA259</f>
        <v>1500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0</v>
      </c>
      <c r="BP259" s="19">
        <v>0</v>
      </c>
      <c r="BQ259" s="19">
        <v>0</v>
      </c>
      <c r="BR259" s="19">
        <v>0</v>
      </c>
      <c r="BS259" s="19">
        <v>0</v>
      </c>
      <c r="BT259" s="19">
        <v>0</v>
      </c>
      <c r="BU259" s="19">
        <v>0</v>
      </c>
      <c r="BV259" s="19">
        <v>0</v>
      </c>
      <c r="BW259" s="19">
        <v>0</v>
      </c>
      <c r="BX259" s="19">
        <v>0</v>
      </c>
      <c r="BY259" s="19">
        <v>0</v>
      </c>
      <c r="BZ259" s="19">
        <v>0</v>
      </c>
      <c r="CA259" s="19">
        <v>0</v>
      </c>
      <c r="CB259" s="19">
        <v>0</v>
      </c>
      <c r="CC259" s="19">
        <v>0</v>
      </c>
      <c r="CD259" s="19">
        <v>0</v>
      </c>
      <c r="CE259" s="19">
        <v>0</v>
      </c>
      <c r="CF259" s="19">
        <v>0</v>
      </c>
      <c r="CG259" s="19">
        <v>0</v>
      </c>
      <c r="CH259" s="19">
        <v>0</v>
      </c>
      <c r="CI259" s="19">
        <v>0</v>
      </c>
      <c r="CJ259" s="19"/>
      <c r="CK259" s="53">
        <f t="shared" si="14"/>
        <v>1500</v>
      </c>
    </row>
    <row r="260" spans="1:89" s="1" customFormat="1" ht="9.75">
      <c r="A260" s="6"/>
      <c r="B260" s="57"/>
      <c r="C260" s="12"/>
      <c r="D260" s="12"/>
      <c r="E260" s="12"/>
      <c r="F260" s="12"/>
      <c r="G260" s="12"/>
      <c r="H260" s="12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9">
        <f t="shared" si="15"/>
        <v>0</v>
      </c>
      <c r="AB260" s="15"/>
      <c r="AC260" s="15"/>
      <c r="AD260" s="15"/>
      <c r="AE260" s="15"/>
      <c r="AF260" s="15"/>
      <c r="AG260" s="15"/>
      <c r="AH260" s="15"/>
      <c r="AI260" s="13">
        <f>SUM(I260:AH260)-T260-AA260</f>
        <v>0</v>
      </c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53">
        <f t="shared" si="14"/>
        <v>0</v>
      </c>
    </row>
    <row r="261" spans="2:131" s="1" customFormat="1" ht="9.75">
      <c r="B261" s="52" t="s">
        <v>1002</v>
      </c>
      <c r="C261" s="17"/>
      <c r="D261" s="17"/>
      <c r="E261" s="16"/>
      <c r="F261" s="16"/>
      <c r="G261" s="16"/>
      <c r="H261" s="16"/>
      <c r="I261" s="13">
        <f>SUM(I262:I266)</f>
        <v>0</v>
      </c>
      <c r="J261" s="13">
        <f>SUM(J262:J266)</f>
        <v>0</v>
      </c>
      <c r="K261" s="13">
        <f>SUM(K262:K266)</f>
        <v>0</v>
      </c>
      <c r="L261" s="13">
        <f>SUM(L262:L266)</f>
        <v>0</v>
      </c>
      <c r="M261" s="13">
        <f>SUM(M262:M266)</f>
        <v>1180.8</v>
      </c>
      <c r="N261" s="13">
        <f>SUM(N262:N266)</f>
        <v>0</v>
      </c>
      <c r="O261" s="13">
        <f>SUM(O262:O266)</f>
        <v>0</v>
      </c>
      <c r="P261" s="13">
        <f>SUM(P262:P266)</f>
        <v>0</v>
      </c>
      <c r="Q261" s="13">
        <f>SUM(Q262:Q266)</f>
        <v>1952.51974</v>
      </c>
      <c r="R261" s="13">
        <f>SUM(R262:R266)</f>
        <v>3573.3416</v>
      </c>
      <c r="S261" s="13">
        <f>SUM(S262:S266)</f>
        <v>0</v>
      </c>
      <c r="T261" s="13">
        <f>SUM(T262:T266)</f>
        <v>754.767</v>
      </c>
      <c r="U261" s="13">
        <f>SUM(U262:U266)</f>
        <v>23.229</v>
      </c>
      <c r="V261" s="13">
        <f>SUM(V262:V266)</f>
        <v>0</v>
      </c>
      <c r="W261" s="13">
        <f>SUM(W262:W266)</f>
        <v>0</v>
      </c>
      <c r="X261" s="13">
        <f>SUM(X262:X266)</f>
        <v>731.538</v>
      </c>
      <c r="Y261" s="13">
        <f>SUM(Y262:Y266)</f>
        <v>0</v>
      </c>
      <c r="Z261" s="13">
        <f>SUM(Z262:Z266)</f>
        <v>0</v>
      </c>
      <c r="AA261" s="19">
        <f t="shared" si="15"/>
        <v>1663.337</v>
      </c>
      <c r="AB261" s="13">
        <f>SUM(AB262:AB266)</f>
        <v>947.048</v>
      </c>
      <c r="AC261" s="13">
        <f>SUM(AC262:AC266)</f>
        <v>0</v>
      </c>
      <c r="AD261" s="13">
        <f>SUM(AD262:AD266)</f>
        <v>0</v>
      </c>
      <c r="AE261" s="13">
        <f>SUM(AE262:AE266)</f>
        <v>716.289</v>
      </c>
      <c r="AF261" s="13">
        <f>SUM(AF262:AF266)</f>
        <v>0</v>
      </c>
      <c r="AG261" s="13">
        <f>SUM(AG262:AG266)</f>
        <v>0</v>
      </c>
      <c r="AH261" s="13">
        <f>SUM(AH262:AH266)</f>
        <v>0</v>
      </c>
      <c r="AI261" s="13">
        <f>SUM(I261:AH261)-T261-AA261</f>
        <v>9124.765340000002</v>
      </c>
      <c r="AJ261" s="13">
        <f>SUM(AJ262:AJ266)</f>
        <v>0</v>
      </c>
      <c r="AK261" s="13">
        <f>SUM(AK262:AK266)</f>
        <v>0</v>
      </c>
      <c r="AL261" s="13">
        <f>SUM(AL262:AL266)</f>
        <v>0</v>
      </c>
      <c r="AM261" s="13">
        <f>SUM(AM262:AM266)</f>
        <v>0</v>
      </c>
      <c r="AN261" s="13">
        <f>SUM(AN262:AN266)</f>
        <v>0</v>
      </c>
      <c r="AO261" s="13">
        <f>SUM(AO262:AO266)</f>
        <v>0</v>
      </c>
      <c r="AP261" s="13">
        <f>SUM(AP262:AP266)</f>
        <v>0</v>
      </c>
      <c r="AQ261" s="13">
        <f>SUM(AQ262:AQ266)</f>
        <v>0</v>
      </c>
      <c r="AR261" s="13">
        <f>SUM(AR262:AR266)</f>
        <v>0</v>
      </c>
      <c r="AS261" s="13">
        <f>SUM(AS262:AS266)</f>
        <v>0</v>
      </c>
      <c r="AT261" s="13">
        <f>SUM(AT262:AT266)</f>
        <v>0</v>
      </c>
      <c r="AU261" s="13">
        <f>SUM(AU262:AU266)</f>
        <v>0</v>
      </c>
      <c r="AV261" s="13">
        <f>SUM(AV262:AV266)</f>
        <v>0</v>
      </c>
      <c r="AW261" s="13">
        <f>SUM(AW262:AW266)</f>
        <v>0</v>
      </c>
      <c r="AX261" s="13">
        <f>SUM(AX262:AX266)</f>
        <v>0</v>
      </c>
      <c r="AY261" s="13">
        <f>SUM(AY262:AY266)</f>
        <v>0</v>
      </c>
      <c r="AZ261" s="13">
        <f>SUM(AZ262:AZ266)</f>
        <v>0</v>
      </c>
      <c r="BA261" s="13">
        <f>SUM(BA262:BA266)</f>
        <v>0</v>
      </c>
      <c r="BB261" s="13">
        <f>SUM(BB262:BB266)</f>
        <v>0</v>
      </c>
      <c r="BC261" s="13">
        <f>SUM(BC262:BC266)</f>
        <v>0</v>
      </c>
      <c r="BD261" s="13">
        <f>SUM(BD262:BD266)</f>
        <v>0</v>
      </c>
      <c r="BE261" s="13">
        <f>SUM(BE262:BE266)</f>
        <v>0</v>
      </c>
      <c r="BF261" s="13">
        <f>SUM(BF262:BF266)</f>
        <v>0</v>
      </c>
      <c r="BG261" s="13">
        <f>SUM(BG262:BG266)</f>
        <v>0</v>
      </c>
      <c r="BH261" s="13">
        <f>SUM(BH262:BH266)</f>
        <v>0</v>
      </c>
      <c r="BI261" s="13">
        <f>SUM(BI262:BI266)</f>
        <v>0</v>
      </c>
      <c r="BJ261" s="13">
        <f>SUM(BJ262:BJ266)</f>
        <v>0</v>
      </c>
      <c r="BK261" s="13">
        <f>SUM(BK262:BK266)</f>
        <v>0</v>
      </c>
      <c r="BL261" s="13">
        <f>SUM(BL262:BL266)</f>
        <v>0</v>
      </c>
      <c r="BM261" s="13">
        <f>SUM(BM262:BM266)</f>
        <v>0</v>
      </c>
      <c r="BN261" s="13">
        <f>SUM(BN262:BN266)</f>
        <v>0</v>
      </c>
      <c r="BO261" s="13">
        <f>SUM(BO262:BO266)</f>
        <v>0</v>
      </c>
      <c r="BP261" s="13">
        <f>SUM(BP262:BP266)</f>
        <v>0</v>
      </c>
      <c r="BQ261" s="13">
        <f>SUM(BQ262:BQ266)</f>
        <v>0</v>
      </c>
      <c r="BR261" s="13">
        <f>SUM(BR262:BR266)</f>
        <v>0</v>
      </c>
      <c r="BS261" s="13">
        <f>SUM(BS262:BS266)</f>
        <v>0</v>
      </c>
      <c r="BT261" s="13">
        <f>SUM(BT262:BT266)</f>
        <v>0</v>
      </c>
      <c r="BU261" s="13">
        <f>SUM(BU262:BU266)</f>
        <v>0</v>
      </c>
      <c r="BV261" s="13">
        <f>SUM(BV262:BV266)</f>
        <v>0</v>
      </c>
      <c r="BW261" s="13">
        <f>SUM(BW262:BW266)</f>
        <v>0</v>
      </c>
      <c r="BX261" s="13">
        <f>SUM(BX262:BX266)</f>
        <v>0</v>
      </c>
      <c r="BY261" s="13">
        <f>SUM(BY262:BY266)</f>
        <v>0</v>
      </c>
      <c r="BZ261" s="13">
        <f>SUM(BZ262:BZ266)</f>
        <v>0</v>
      </c>
      <c r="CA261" s="13">
        <f>SUM(CA262:CA266)</f>
        <v>0</v>
      </c>
      <c r="CB261" s="13">
        <f>SUM(CB262:CB266)</f>
        <v>0</v>
      </c>
      <c r="CC261" s="13">
        <f>SUM(CC262:CC266)</f>
        <v>0</v>
      </c>
      <c r="CD261" s="13">
        <f>SUM(CD262:CD266)</f>
        <v>0</v>
      </c>
      <c r="CE261" s="13">
        <f>SUM(CE262:CE266)</f>
        <v>0</v>
      </c>
      <c r="CF261" s="13">
        <f>SUM(CF262:CF266)</f>
        <v>0</v>
      </c>
      <c r="CG261" s="13">
        <f>SUM(CG262:CG266)</f>
        <v>0</v>
      </c>
      <c r="CH261" s="13">
        <f>SUM(CH262:CH266)</f>
        <v>0</v>
      </c>
      <c r="CI261" s="13">
        <f>SUM(CI262:CI266)</f>
        <v>0</v>
      </c>
      <c r="CJ261" s="13"/>
      <c r="CK261" s="53">
        <f t="shared" si="14"/>
        <v>9124.765340000002</v>
      </c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</row>
    <row r="262" spans="2:89" s="1" customFormat="1" ht="9.75">
      <c r="B262" s="54"/>
      <c r="C262" s="16"/>
      <c r="D262" s="16"/>
      <c r="E262" s="16"/>
      <c r="F262" s="16"/>
      <c r="G262" s="16"/>
      <c r="H262" s="16"/>
      <c r="I262" s="13"/>
      <c r="J262" s="13"/>
      <c r="K262" s="1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9">
        <f t="shared" si="15"/>
        <v>0</v>
      </c>
      <c r="AB262" s="13"/>
      <c r="AC262" s="13"/>
      <c r="AD262" s="13"/>
      <c r="AE262" s="13"/>
      <c r="AF262" s="13"/>
      <c r="AG262" s="13"/>
      <c r="AH262" s="13"/>
      <c r="AI262" s="13">
        <f>SUM(I262:AH262)-T262-AA262</f>
        <v>0</v>
      </c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53">
        <f aca="true" t="shared" si="16" ref="CK262:CK283">AI262+AJ262</f>
        <v>0</v>
      </c>
    </row>
    <row r="263" spans="1:89" s="20" customFormat="1" ht="18.75">
      <c r="A263" s="36">
        <v>21263.95475</v>
      </c>
      <c r="B263" s="55" t="s">
        <v>991</v>
      </c>
      <c r="C263" s="56" t="s">
        <v>9</v>
      </c>
      <c r="D263" s="56" t="s">
        <v>10</v>
      </c>
      <c r="E263" s="18" t="s">
        <v>988</v>
      </c>
      <c r="F263" s="18" t="s">
        <v>989</v>
      </c>
      <c r="G263" s="18" t="s">
        <v>987</v>
      </c>
      <c r="H263" s="18" t="s">
        <v>990</v>
      </c>
      <c r="I263" s="19">
        <v>0</v>
      </c>
      <c r="J263" s="19">
        <v>0</v>
      </c>
      <c r="K263" s="19">
        <v>0</v>
      </c>
      <c r="L263" s="19">
        <v>0</v>
      </c>
      <c r="M263" s="19">
        <v>1180.8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f>SUM(U263:Z263)</f>
        <v>23.229</v>
      </c>
      <c r="U263" s="19">
        <v>23.229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f t="shared" si="15"/>
        <v>1393.893</v>
      </c>
      <c r="AB263" s="19">
        <v>697.138</v>
      </c>
      <c r="AC263" s="19">
        <v>0</v>
      </c>
      <c r="AD263" s="19">
        <v>0</v>
      </c>
      <c r="AE263" s="19">
        <v>696.755</v>
      </c>
      <c r="AF263" s="19">
        <v>0</v>
      </c>
      <c r="AG263" s="19">
        <v>0</v>
      </c>
      <c r="AH263" s="19">
        <v>0</v>
      </c>
      <c r="AI263" s="13">
        <f>SUM(I263:AH263)-T263-AA263</f>
        <v>2597.922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  <c r="AT263" s="19">
        <v>0</v>
      </c>
      <c r="AU263" s="19">
        <v>0</v>
      </c>
      <c r="AV263" s="19">
        <v>0</v>
      </c>
      <c r="AW263" s="19">
        <v>0</v>
      </c>
      <c r="AX263" s="19">
        <v>0</v>
      </c>
      <c r="AY263" s="19">
        <v>0</v>
      </c>
      <c r="AZ263" s="19">
        <v>0</v>
      </c>
      <c r="BA263" s="19">
        <v>0</v>
      </c>
      <c r="BB263" s="19">
        <v>0</v>
      </c>
      <c r="BC263" s="19">
        <v>0</v>
      </c>
      <c r="BD263" s="19">
        <v>0</v>
      </c>
      <c r="BE263" s="19">
        <v>0</v>
      </c>
      <c r="BF263" s="19">
        <v>0</v>
      </c>
      <c r="BG263" s="19">
        <v>0</v>
      </c>
      <c r="BH263" s="19">
        <v>0</v>
      </c>
      <c r="BI263" s="19">
        <v>0</v>
      </c>
      <c r="BJ263" s="19">
        <v>0</v>
      </c>
      <c r="BK263" s="19">
        <v>0</v>
      </c>
      <c r="BL263" s="19">
        <v>0</v>
      </c>
      <c r="BM263" s="19">
        <v>0</v>
      </c>
      <c r="BN263" s="19">
        <v>0</v>
      </c>
      <c r="BO263" s="19">
        <v>0</v>
      </c>
      <c r="BP263" s="19">
        <v>0</v>
      </c>
      <c r="BQ263" s="19">
        <v>0</v>
      </c>
      <c r="BR263" s="19">
        <v>0</v>
      </c>
      <c r="BS263" s="19">
        <v>0</v>
      </c>
      <c r="BT263" s="19">
        <v>0</v>
      </c>
      <c r="BU263" s="19">
        <v>0</v>
      </c>
      <c r="BV263" s="19">
        <v>0</v>
      </c>
      <c r="BW263" s="19">
        <v>0</v>
      </c>
      <c r="BX263" s="19">
        <v>0</v>
      </c>
      <c r="BY263" s="19">
        <v>0</v>
      </c>
      <c r="BZ263" s="19">
        <v>0</v>
      </c>
      <c r="CA263" s="19">
        <v>0</v>
      </c>
      <c r="CB263" s="19">
        <v>0</v>
      </c>
      <c r="CC263" s="19">
        <v>0</v>
      </c>
      <c r="CD263" s="19">
        <v>0</v>
      </c>
      <c r="CE263" s="19">
        <v>0</v>
      </c>
      <c r="CF263" s="19">
        <v>0</v>
      </c>
      <c r="CG263" s="19">
        <v>0</v>
      </c>
      <c r="CH263" s="19">
        <v>0</v>
      </c>
      <c r="CI263" s="19">
        <v>0</v>
      </c>
      <c r="CJ263" s="19"/>
      <c r="CK263" s="53">
        <f t="shared" si="16"/>
        <v>2597.922</v>
      </c>
    </row>
    <row r="264" spans="1:89" s="20" customFormat="1" ht="18.75">
      <c r="A264" s="36">
        <v>4277.53974</v>
      </c>
      <c r="B264" s="55" t="s">
        <v>996</v>
      </c>
      <c r="C264" s="56" t="s">
        <v>9</v>
      </c>
      <c r="D264" s="56" t="s">
        <v>10</v>
      </c>
      <c r="E264" s="18" t="s">
        <v>993</v>
      </c>
      <c r="F264" s="18" t="s">
        <v>994</v>
      </c>
      <c r="G264" s="18" t="s">
        <v>992</v>
      </c>
      <c r="H264" s="18" t="s">
        <v>995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1952.51974</v>
      </c>
      <c r="R264" s="19">
        <v>0</v>
      </c>
      <c r="S264" s="19">
        <v>0</v>
      </c>
      <c r="T264" s="19">
        <f>SUM(U264:Z264)</f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f aca="true" t="shared" si="17" ref="AA264:AA283">SUM(AB264:AE264)</f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3">
        <f>SUM(I264:AH264)-T264-AA264</f>
        <v>1952.51974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19">
        <v>0</v>
      </c>
      <c r="BP264" s="19">
        <v>0</v>
      </c>
      <c r="BQ264" s="19">
        <v>0</v>
      </c>
      <c r="BR264" s="19">
        <v>0</v>
      </c>
      <c r="BS264" s="19">
        <v>0</v>
      </c>
      <c r="BT264" s="19">
        <v>0</v>
      </c>
      <c r="BU264" s="19">
        <v>0</v>
      </c>
      <c r="BV264" s="19">
        <v>0</v>
      </c>
      <c r="BW264" s="19">
        <v>0</v>
      </c>
      <c r="BX264" s="19">
        <v>0</v>
      </c>
      <c r="BY264" s="19">
        <v>0</v>
      </c>
      <c r="BZ264" s="19">
        <v>0</v>
      </c>
      <c r="CA264" s="19">
        <v>0</v>
      </c>
      <c r="CB264" s="19">
        <v>0</v>
      </c>
      <c r="CC264" s="19">
        <v>0</v>
      </c>
      <c r="CD264" s="19">
        <v>0</v>
      </c>
      <c r="CE264" s="19">
        <v>0</v>
      </c>
      <c r="CF264" s="19">
        <v>0</v>
      </c>
      <c r="CG264" s="19">
        <v>0</v>
      </c>
      <c r="CH264" s="19">
        <v>0</v>
      </c>
      <c r="CI264" s="19">
        <v>0</v>
      </c>
      <c r="CJ264" s="19"/>
      <c r="CK264" s="53">
        <f t="shared" si="16"/>
        <v>1952.51974</v>
      </c>
    </row>
    <row r="265" spans="1:89" s="20" customFormat="1" ht="18.75">
      <c r="A265" s="36">
        <v>47016.6401</v>
      </c>
      <c r="B265" s="55" t="s">
        <v>1001</v>
      </c>
      <c r="C265" s="56" t="s">
        <v>9</v>
      </c>
      <c r="D265" s="56" t="s">
        <v>10</v>
      </c>
      <c r="E265" s="18" t="s">
        <v>998</v>
      </c>
      <c r="F265" s="18" t="s">
        <v>999</v>
      </c>
      <c r="G265" s="18" t="s">
        <v>997</v>
      </c>
      <c r="H265" s="18" t="s">
        <v>1000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3573.3416</v>
      </c>
      <c r="S265" s="19">
        <v>0</v>
      </c>
      <c r="T265" s="19">
        <f>SUM(U265:Z265)</f>
        <v>731.538</v>
      </c>
      <c r="U265" s="19">
        <v>0</v>
      </c>
      <c r="V265" s="19">
        <v>0</v>
      </c>
      <c r="W265" s="19">
        <v>0</v>
      </c>
      <c r="X265" s="19">
        <v>731.538</v>
      </c>
      <c r="Y265" s="19">
        <v>0</v>
      </c>
      <c r="Z265" s="19">
        <v>0</v>
      </c>
      <c r="AA265" s="19">
        <f t="shared" si="17"/>
        <v>269.444</v>
      </c>
      <c r="AB265" s="19">
        <v>249.91</v>
      </c>
      <c r="AC265" s="19">
        <v>0</v>
      </c>
      <c r="AD265" s="19">
        <v>0</v>
      </c>
      <c r="AE265" s="19">
        <v>19.534</v>
      </c>
      <c r="AF265" s="19">
        <v>0</v>
      </c>
      <c r="AG265" s="19">
        <v>0</v>
      </c>
      <c r="AH265" s="19">
        <v>0</v>
      </c>
      <c r="AI265" s="13">
        <f>SUM(I265:AH265)-T265-AA265</f>
        <v>4574.323600000001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19">
        <v>0</v>
      </c>
      <c r="BP265" s="19">
        <v>0</v>
      </c>
      <c r="BQ265" s="19">
        <v>0</v>
      </c>
      <c r="BR265" s="19">
        <v>0</v>
      </c>
      <c r="BS265" s="19">
        <v>0</v>
      </c>
      <c r="BT265" s="19">
        <v>0</v>
      </c>
      <c r="BU265" s="19">
        <v>0</v>
      </c>
      <c r="BV265" s="19">
        <v>0</v>
      </c>
      <c r="BW265" s="19">
        <v>0</v>
      </c>
      <c r="BX265" s="19">
        <v>0</v>
      </c>
      <c r="BY265" s="19">
        <v>0</v>
      </c>
      <c r="BZ265" s="19">
        <v>0</v>
      </c>
      <c r="CA265" s="19">
        <v>0</v>
      </c>
      <c r="CB265" s="19">
        <v>0</v>
      </c>
      <c r="CC265" s="19">
        <v>0</v>
      </c>
      <c r="CD265" s="19">
        <v>0</v>
      </c>
      <c r="CE265" s="19">
        <v>0</v>
      </c>
      <c r="CF265" s="19">
        <v>0</v>
      </c>
      <c r="CG265" s="19">
        <v>0</v>
      </c>
      <c r="CH265" s="19">
        <v>0</v>
      </c>
      <c r="CI265" s="19">
        <v>0</v>
      </c>
      <c r="CJ265" s="19"/>
      <c r="CK265" s="53">
        <f t="shared" si="16"/>
        <v>4574.323600000001</v>
      </c>
    </row>
    <row r="266" spans="1:89" s="1" customFormat="1" ht="9.75">
      <c r="A266" s="6"/>
      <c r="B266" s="57"/>
      <c r="C266" s="12"/>
      <c r="D266" s="12"/>
      <c r="E266" s="12"/>
      <c r="F266" s="12"/>
      <c r="G266" s="12"/>
      <c r="H266" s="12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9">
        <f t="shared" si="17"/>
        <v>0</v>
      </c>
      <c r="AB266" s="15"/>
      <c r="AC266" s="15"/>
      <c r="AD266" s="15"/>
      <c r="AE266" s="15"/>
      <c r="AF266" s="15"/>
      <c r="AG266" s="15"/>
      <c r="AH266" s="15"/>
      <c r="AI266" s="13">
        <f>SUM(I266:AH266)-T266-AA266</f>
        <v>0</v>
      </c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53">
        <f t="shared" si="16"/>
        <v>0</v>
      </c>
    </row>
    <row r="267" spans="2:131" s="1" customFormat="1" ht="9.75">
      <c r="B267" s="52" t="s">
        <v>1071</v>
      </c>
      <c r="C267" s="17"/>
      <c r="D267" s="17"/>
      <c r="E267" s="16"/>
      <c r="F267" s="16"/>
      <c r="G267" s="16"/>
      <c r="H267" s="16"/>
      <c r="I267" s="13">
        <f>SUM(I268:I283)</f>
        <v>0</v>
      </c>
      <c r="J267" s="13">
        <f>SUM(J268:J283)</f>
        <v>187.407</v>
      </c>
      <c r="K267" s="13">
        <f>SUM(K268:K283)</f>
        <v>0</v>
      </c>
      <c r="L267" s="13">
        <f>SUM(L268:L283)</f>
        <v>799.7860000000001</v>
      </c>
      <c r="M267" s="13">
        <f>SUM(M268:M283)</f>
        <v>6227.929999999999</v>
      </c>
      <c r="N267" s="13">
        <f>SUM(N268:N283)</f>
        <v>7500</v>
      </c>
      <c r="O267" s="13">
        <f>SUM(O268:O283)</f>
        <v>0</v>
      </c>
      <c r="P267" s="13">
        <f>SUM(P268:P283)</f>
        <v>2657.54674</v>
      </c>
      <c r="Q267" s="13">
        <f>SUM(Q268:Q283)</f>
        <v>0</v>
      </c>
      <c r="R267" s="13">
        <f>SUM(R268:R283)</f>
        <v>22170.163500000002</v>
      </c>
      <c r="S267" s="13">
        <f>SUM(S268:S283)</f>
        <v>0</v>
      </c>
      <c r="T267" s="13">
        <f>SUM(T268:T283)</f>
        <v>15116.849</v>
      </c>
      <c r="U267" s="13">
        <f>SUM(U268:U283)</f>
        <v>39.807</v>
      </c>
      <c r="V267" s="13">
        <f>SUM(V268:V283)</f>
        <v>0</v>
      </c>
      <c r="W267" s="13">
        <f>SUM(W268:W283)</f>
        <v>1957.684</v>
      </c>
      <c r="X267" s="13">
        <f>SUM(X268:X283)</f>
        <v>0</v>
      </c>
      <c r="Y267" s="13">
        <f>SUM(Y268:Y283)</f>
        <v>13119.358</v>
      </c>
      <c r="Z267" s="13">
        <f>SUM(Z268:Z283)</f>
        <v>0</v>
      </c>
      <c r="AA267" s="13">
        <f t="shared" si="17"/>
        <v>34284.850999999995</v>
      </c>
      <c r="AB267" s="13">
        <f>SUM(AB268:AB283)</f>
        <v>1132.091</v>
      </c>
      <c r="AC267" s="13">
        <f>SUM(AC268:AC283)</f>
        <v>9259.061</v>
      </c>
      <c r="AD267" s="13">
        <f>SUM(AD268:AD283)</f>
        <v>0</v>
      </c>
      <c r="AE267" s="13">
        <f>SUM(AE268:AE283)</f>
        <v>23893.698999999997</v>
      </c>
      <c r="AF267" s="13">
        <f>SUM(AF268:AF283)</f>
        <v>108000</v>
      </c>
      <c r="AG267" s="13">
        <f>SUM(AG268:AG283)</f>
        <v>0</v>
      </c>
      <c r="AH267" s="13">
        <f>SUM(AH268:AH283)</f>
        <v>0</v>
      </c>
      <c r="AI267" s="13">
        <f>SUM(I267:AH267)-T267-AA267</f>
        <v>196944.53324000002</v>
      </c>
      <c r="AJ267" s="13">
        <f>SUM(AJ268:AJ283)</f>
        <v>0</v>
      </c>
      <c r="AK267" s="13">
        <f>SUM(AK268:AK283)</f>
        <v>0</v>
      </c>
      <c r="AL267" s="13">
        <f>SUM(AL268:AL283)</f>
        <v>0</v>
      </c>
      <c r="AM267" s="13">
        <f>SUM(AM268:AM283)</f>
        <v>0</v>
      </c>
      <c r="AN267" s="13">
        <f>SUM(AN268:AN283)</f>
        <v>0</v>
      </c>
      <c r="AO267" s="13">
        <f>SUM(AO268:AO283)</f>
        <v>0</v>
      </c>
      <c r="AP267" s="13">
        <f>SUM(AP268:AP283)</f>
        <v>0</v>
      </c>
      <c r="AQ267" s="13">
        <f>SUM(AQ268:AQ283)</f>
        <v>0</v>
      </c>
      <c r="AR267" s="13">
        <f>SUM(AR268:AR283)</f>
        <v>0</v>
      </c>
      <c r="AS267" s="13">
        <f>SUM(AS268:AS283)</f>
        <v>0</v>
      </c>
      <c r="AT267" s="13">
        <f>SUM(AT268:AT283)</f>
        <v>0</v>
      </c>
      <c r="AU267" s="13">
        <f>SUM(AU268:AU283)</f>
        <v>0</v>
      </c>
      <c r="AV267" s="13">
        <f>SUM(AV268:AV283)</f>
        <v>0</v>
      </c>
      <c r="AW267" s="13">
        <f>SUM(AW268:AW283)</f>
        <v>0</v>
      </c>
      <c r="AX267" s="13">
        <f>SUM(AX268:AX283)</f>
        <v>0</v>
      </c>
      <c r="AY267" s="13">
        <f>SUM(AY268:AY283)</f>
        <v>0</v>
      </c>
      <c r="AZ267" s="13">
        <f>SUM(AZ268:AZ283)</f>
        <v>0</v>
      </c>
      <c r="BA267" s="13">
        <f>SUM(BA268:BA283)</f>
        <v>0</v>
      </c>
      <c r="BB267" s="13">
        <f>SUM(BB268:BB283)</f>
        <v>0</v>
      </c>
      <c r="BC267" s="13">
        <f>SUM(BC268:BC283)</f>
        <v>0</v>
      </c>
      <c r="BD267" s="13">
        <f>SUM(BD268:BD283)</f>
        <v>0</v>
      </c>
      <c r="BE267" s="13">
        <f>SUM(BE268:BE283)</f>
        <v>0</v>
      </c>
      <c r="BF267" s="13">
        <f>SUM(BF268:BF283)</f>
        <v>0</v>
      </c>
      <c r="BG267" s="13">
        <f>SUM(BG268:BG283)</f>
        <v>0</v>
      </c>
      <c r="BH267" s="13">
        <f>SUM(BH268:BH283)</f>
        <v>0</v>
      </c>
      <c r="BI267" s="13">
        <f>SUM(BI268:BI283)</f>
        <v>0</v>
      </c>
      <c r="BJ267" s="13">
        <f>SUM(BJ268:BJ283)</f>
        <v>0</v>
      </c>
      <c r="BK267" s="13">
        <f>SUM(BK268:BK283)</f>
        <v>0</v>
      </c>
      <c r="BL267" s="13">
        <f>SUM(BL268:BL283)</f>
        <v>0</v>
      </c>
      <c r="BM267" s="13">
        <f>SUM(BM268:BM283)</f>
        <v>0</v>
      </c>
      <c r="BN267" s="13">
        <f>SUM(BN268:BN283)</f>
        <v>0</v>
      </c>
      <c r="BO267" s="13">
        <f>SUM(BO268:BO283)</f>
        <v>0</v>
      </c>
      <c r="BP267" s="13">
        <f>SUM(BP268:BP283)</f>
        <v>0</v>
      </c>
      <c r="BQ267" s="13">
        <f>SUM(BQ268:BQ283)</f>
        <v>0</v>
      </c>
      <c r="BR267" s="13">
        <f>SUM(BR268:BR283)</f>
        <v>0</v>
      </c>
      <c r="BS267" s="13">
        <f>SUM(BS268:BS283)</f>
        <v>0</v>
      </c>
      <c r="BT267" s="13">
        <f>SUM(BT268:BT283)</f>
        <v>0</v>
      </c>
      <c r="BU267" s="13">
        <f>SUM(BU268:BU283)</f>
        <v>0</v>
      </c>
      <c r="BV267" s="13">
        <f>SUM(BV268:BV283)</f>
        <v>0</v>
      </c>
      <c r="BW267" s="13">
        <f>SUM(BW268:BW283)</f>
        <v>0</v>
      </c>
      <c r="BX267" s="13">
        <f>SUM(BX268:BX283)</f>
        <v>0</v>
      </c>
      <c r="BY267" s="13">
        <f>SUM(BY268:BY283)</f>
        <v>0</v>
      </c>
      <c r="BZ267" s="13">
        <f>SUM(BZ268:BZ283)</f>
        <v>0</v>
      </c>
      <c r="CA267" s="13">
        <f>SUM(CA268:CA283)</f>
        <v>0</v>
      </c>
      <c r="CB267" s="13">
        <f>SUM(CB268:CB283)</f>
        <v>0</v>
      </c>
      <c r="CC267" s="13">
        <f>SUM(CC268:CC283)</f>
        <v>0</v>
      </c>
      <c r="CD267" s="13">
        <f>SUM(CD268:CD283)</f>
        <v>0</v>
      </c>
      <c r="CE267" s="13">
        <f>SUM(CE268:CE283)</f>
        <v>0</v>
      </c>
      <c r="CF267" s="13">
        <f>SUM(CF268:CF283)</f>
        <v>0</v>
      </c>
      <c r="CG267" s="13">
        <f>SUM(CG268:CG283)</f>
        <v>0</v>
      </c>
      <c r="CH267" s="13">
        <f>SUM(CH268:CH283)</f>
        <v>0</v>
      </c>
      <c r="CI267" s="13">
        <f>SUM(CI268:CI283)</f>
        <v>0</v>
      </c>
      <c r="CJ267" s="13"/>
      <c r="CK267" s="53">
        <f t="shared" si="16"/>
        <v>196944.53324000002</v>
      </c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</row>
    <row r="268" spans="2:89" s="1" customFormat="1" ht="9.75">
      <c r="B268" s="54"/>
      <c r="C268" s="16"/>
      <c r="D268" s="16"/>
      <c r="E268" s="16"/>
      <c r="F268" s="16"/>
      <c r="G268" s="16"/>
      <c r="H268" s="16"/>
      <c r="I268" s="13"/>
      <c r="J268" s="13"/>
      <c r="K268" s="14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9">
        <f t="shared" si="17"/>
        <v>0</v>
      </c>
      <c r="AB268" s="13"/>
      <c r="AC268" s="13"/>
      <c r="AD268" s="13"/>
      <c r="AE268" s="13"/>
      <c r="AF268" s="13"/>
      <c r="AG268" s="13"/>
      <c r="AH268" s="13"/>
      <c r="AI268" s="13">
        <f>SUM(I268:AH268)-T268-AA268</f>
        <v>0</v>
      </c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53">
        <f t="shared" si="16"/>
        <v>0</v>
      </c>
    </row>
    <row r="269" spans="1:89" s="20" customFormat="1" ht="18.75">
      <c r="A269" s="36">
        <v>191785.76345</v>
      </c>
      <c r="B269" s="55" t="s">
        <v>1007</v>
      </c>
      <c r="C269" s="56" t="s">
        <v>9</v>
      </c>
      <c r="D269" s="56" t="s">
        <v>10</v>
      </c>
      <c r="E269" s="18" t="s">
        <v>1004</v>
      </c>
      <c r="F269" s="18" t="s">
        <v>1005</v>
      </c>
      <c r="G269" s="18" t="s">
        <v>1003</v>
      </c>
      <c r="H269" s="18" t="s">
        <v>1006</v>
      </c>
      <c r="I269" s="19">
        <v>0</v>
      </c>
      <c r="J269" s="19">
        <v>0</v>
      </c>
      <c r="K269" s="19">
        <v>0</v>
      </c>
      <c r="L269" s="19">
        <v>618.354</v>
      </c>
      <c r="M269" s="19">
        <v>2024.76</v>
      </c>
      <c r="N269" s="19">
        <v>0</v>
      </c>
      <c r="O269" s="19">
        <v>0</v>
      </c>
      <c r="P269" s="19">
        <v>0</v>
      </c>
      <c r="Q269" s="19">
        <v>0</v>
      </c>
      <c r="R269" s="19">
        <v>7034.3364</v>
      </c>
      <c r="S269" s="19">
        <v>0</v>
      </c>
      <c r="T269" s="19">
        <f>SUM(U269:Z269)</f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f t="shared" si="17"/>
        <v>17039.948</v>
      </c>
      <c r="AB269" s="19">
        <v>0</v>
      </c>
      <c r="AC269" s="19">
        <v>0</v>
      </c>
      <c r="AD269" s="19">
        <v>0</v>
      </c>
      <c r="AE269" s="19">
        <v>17039.948</v>
      </c>
      <c r="AF269" s="19">
        <v>108000</v>
      </c>
      <c r="AG269" s="19">
        <v>0</v>
      </c>
      <c r="AH269" s="19">
        <v>0</v>
      </c>
      <c r="AI269" s="13">
        <f>SUM(I269:AH269)-T269-AA269</f>
        <v>134717.39839999998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19">
        <v>0</v>
      </c>
      <c r="BP269" s="19">
        <v>0</v>
      </c>
      <c r="BQ269" s="19">
        <v>0</v>
      </c>
      <c r="BR269" s="19">
        <v>0</v>
      </c>
      <c r="BS269" s="19">
        <v>0</v>
      </c>
      <c r="BT269" s="19">
        <v>0</v>
      </c>
      <c r="BU269" s="19">
        <v>0</v>
      </c>
      <c r="BV269" s="19">
        <v>0</v>
      </c>
      <c r="BW269" s="19">
        <v>0</v>
      </c>
      <c r="BX269" s="19">
        <v>0</v>
      </c>
      <c r="BY269" s="19">
        <v>0</v>
      </c>
      <c r="BZ269" s="19">
        <v>0</v>
      </c>
      <c r="CA269" s="19">
        <v>0</v>
      </c>
      <c r="CB269" s="19">
        <v>0</v>
      </c>
      <c r="CC269" s="19">
        <v>0</v>
      </c>
      <c r="CD269" s="19">
        <v>0</v>
      </c>
      <c r="CE269" s="19">
        <v>0</v>
      </c>
      <c r="CF269" s="19">
        <v>0</v>
      </c>
      <c r="CG269" s="19">
        <v>0</v>
      </c>
      <c r="CH269" s="19">
        <v>0</v>
      </c>
      <c r="CI269" s="19">
        <v>0</v>
      </c>
      <c r="CJ269" s="19"/>
      <c r="CK269" s="53">
        <f t="shared" si="16"/>
        <v>134717.39839999998</v>
      </c>
    </row>
    <row r="270" spans="1:89" s="20" customFormat="1" ht="12.75">
      <c r="A270" s="36">
        <v>50098.1211</v>
      </c>
      <c r="B270" s="55" t="s">
        <v>1012</v>
      </c>
      <c r="C270" s="56" t="s">
        <v>9</v>
      </c>
      <c r="D270" s="56" t="s">
        <v>10</v>
      </c>
      <c r="E270" s="18" t="s">
        <v>1009</v>
      </c>
      <c r="F270" s="18" t="s">
        <v>1010</v>
      </c>
      <c r="G270" s="18" t="s">
        <v>1008</v>
      </c>
      <c r="H270" s="18" t="s">
        <v>1011</v>
      </c>
      <c r="I270" s="19">
        <v>0</v>
      </c>
      <c r="J270" s="19">
        <v>19.776</v>
      </c>
      <c r="K270" s="19">
        <v>0</v>
      </c>
      <c r="L270" s="19">
        <v>0</v>
      </c>
      <c r="M270" s="19">
        <v>2325.6</v>
      </c>
      <c r="N270" s="19">
        <v>0</v>
      </c>
      <c r="O270" s="19">
        <v>0</v>
      </c>
      <c r="P270" s="19">
        <v>0</v>
      </c>
      <c r="Q270" s="19">
        <v>0</v>
      </c>
      <c r="R270" s="19">
        <v>7176.5351</v>
      </c>
      <c r="S270" s="19">
        <v>0</v>
      </c>
      <c r="T270" s="19">
        <f>SUM(U270:Z270)</f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f t="shared" si="17"/>
        <v>594.742</v>
      </c>
      <c r="AB270" s="19">
        <v>0</v>
      </c>
      <c r="AC270" s="19">
        <v>0</v>
      </c>
      <c r="AD270" s="19">
        <v>0</v>
      </c>
      <c r="AE270" s="19">
        <v>594.742</v>
      </c>
      <c r="AF270" s="19">
        <v>0</v>
      </c>
      <c r="AG270" s="19">
        <v>0</v>
      </c>
      <c r="AH270" s="19">
        <v>0</v>
      </c>
      <c r="AI270" s="13">
        <f>SUM(I270:AH270)-T270-AA270</f>
        <v>10116.6531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19">
        <v>0</v>
      </c>
      <c r="BP270" s="19">
        <v>0</v>
      </c>
      <c r="BQ270" s="19">
        <v>0</v>
      </c>
      <c r="BR270" s="19">
        <v>0</v>
      </c>
      <c r="BS270" s="19">
        <v>0</v>
      </c>
      <c r="BT270" s="19">
        <v>0</v>
      </c>
      <c r="BU270" s="19">
        <v>0</v>
      </c>
      <c r="BV270" s="19">
        <v>0</v>
      </c>
      <c r="BW270" s="19">
        <v>0</v>
      </c>
      <c r="BX270" s="19">
        <v>0</v>
      </c>
      <c r="BY270" s="19">
        <v>0</v>
      </c>
      <c r="BZ270" s="19">
        <v>0</v>
      </c>
      <c r="CA270" s="19">
        <v>0</v>
      </c>
      <c r="CB270" s="19">
        <v>0</v>
      </c>
      <c r="CC270" s="19">
        <v>0</v>
      </c>
      <c r="CD270" s="19">
        <v>0</v>
      </c>
      <c r="CE270" s="19">
        <v>0</v>
      </c>
      <c r="CF270" s="19">
        <v>0</v>
      </c>
      <c r="CG270" s="19">
        <v>0</v>
      </c>
      <c r="CH270" s="19">
        <v>0</v>
      </c>
      <c r="CI270" s="19">
        <v>0</v>
      </c>
      <c r="CJ270" s="19"/>
      <c r="CK270" s="53">
        <f t="shared" si="16"/>
        <v>10116.6531</v>
      </c>
    </row>
    <row r="271" spans="1:89" s="20" customFormat="1" ht="18.75">
      <c r="A271" s="36">
        <v>2345</v>
      </c>
      <c r="B271" s="55" t="s">
        <v>1017</v>
      </c>
      <c r="C271" s="56" t="s">
        <v>9</v>
      </c>
      <c r="D271" s="56" t="s">
        <v>10</v>
      </c>
      <c r="E271" s="18" t="s">
        <v>1014</v>
      </c>
      <c r="F271" s="18" t="s">
        <v>1015</v>
      </c>
      <c r="G271" s="18" t="s">
        <v>1013</v>
      </c>
      <c r="H271" s="18" t="s">
        <v>1016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1500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f>SUM(U271:Z271)</f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f t="shared" si="17"/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3">
        <f>SUM(I271:AH271)-T271-AA271</f>
        <v>1500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0</v>
      </c>
      <c r="BZ271" s="19">
        <v>0</v>
      </c>
      <c r="CA271" s="19">
        <v>0</v>
      </c>
      <c r="CB271" s="19">
        <v>0</v>
      </c>
      <c r="CC271" s="19">
        <v>0</v>
      </c>
      <c r="CD271" s="19">
        <v>0</v>
      </c>
      <c r="CE271" s="19">
        <v>0</v>
      </c>
      <c r="CF271" s="19">
        <v>0</v>
      </c>
      <c r="CG271" s="19">
        <v>0</v>
      </c>
      <c r="CH271" s="19">
        <v>0</v>
      </c>
      <c r="CI271" s="19">
        <v>0</v>
      </c>
      <c r="CJ271" s="19"/>
      <c r="CK271" s="53">
        <f t="shared" si="16"/>
        <v>1500</v>
      </c>
    </row>
    <row r="272" spans="1:89" s="20" customFormat="1" ht="12.75">
      <c r="A272" s="36">
        <v>1500</v>
      </c>
      <c r="B272" s="55" t="s">
        <v>1023</v>
      </c>
      <c r="C272" s="56" t="s">
        <v>9</v>
      </c>
      <c r="D272" s="56" t="s">
        <v>10</v>
      </c>
      <c r="E272" s="18" t="s">
        <v>1020</v>
      </c>
      <c r="F272" s="18" t="s">
        <v>1021</v>
      </c>
      <c r="G272" s="18" t="s">
        <v>1019</v>
      </c>
      <c r="H272" s="18" t="s">
        <v>1022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1500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f>SUM(U272:Z272)</f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f t="shared" si="17"/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3">
        <f>SUM(I272:AH272)-T272-AA272</f>
        <v>1500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v>0</v>
      </c>
      <c r="BL272" s="19">
        <v>0</v>
      </c>
      <c r="BM272" s="19">
        <v>0</v>
      </c>
      <c r="BN272" s="19"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v>0</v>
      </c>
      <c r="CA272" s="19">
        <v>0</v>
      </c>
      <c r="CB272" s="19">
        <v>0</v>
      </c>
      <c r="CC272" s="19">
        <v>0</v>
      </c>
      <c r="CD272" s="19">
        <v>0</v>
      </c>
      <c r="CE272" s="19">
        <v>0</v>
      </c>
      <c r="CF272" s="19">
        <v>0</v>
      </c>
      <c r="CG272" s="19">
        <v>0</v>
      </c>
      <c r="CH272" s="19">
        <v>0</v>
      </c>
      <c r="CI272" s="19">
        <v>0</v>
      </c>
      <c r="CJ272" s="19"/>
      <c r="CK272" s="53">
        <f t="shared" si="16"/>
        <v>1500</v>
      </c>
    </row>
    <row r="273" spans="1:89" s="20" customFormat="1" ht="18.75">
      <c r="A273" s="36">
        <v>1500</v>
      </c>
      <c r="B273" s="55" t="s">
        <v>1028</v>
      </c>
      <c r="C273" s="56" t="s">
        <v>9</v>
      </c>
      <c r="D273" s="56" t="s">
        <v>10</v>
      </c>
      <c r="E273" s="18" t="s">
        <v>1025</v>
      </c>
      <c r="F273" s="18" t="s">
        <v>1026</v>
      </c>
      <c r="G273" s="18" t="s">
        <v>1024</v>
      </c>
      <c r="H273" s="18" t="s">
        <v>1027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1500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f>SUM(U273:Z273)</f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f t="shared" si="17"/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3">
        <f>SUM(I273:AH273)-T273-AA273</f>
        <v>1500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0</v>
      </c>
      <c r="AY273" s="19">
        <v>0</v>
      </c>
      <c r="AZ273" s="19">
        <v>0</v>
      </c>
      <c r="BA273" s="19">
        <v>0</v>
      </c>
      <c r="BB273" s="19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19">
        <v>0</v>
      </c>
      <c r="BP273" s="19">
        <v>0</v>
      </c>
      <c r="BQ273" s="19">
        <v>0</v>
      </c>
      <c r="BR273" s="19">
        <v>0</v>
      </c>
      <c r="BS273" s="19">
        <v>0</v>
      </c>
      <c r="BT273" s="19">
        <v>0</v>
      </c>
      <c r="BU273" s="19">
        <v>0</v>
      </c>
      <c r="BV273" s="19">
        <v>0</v>
      </c>
      <c r="BW273" s="19">
        <v>0</v>
      </c>
      <c r="BX273" s="19">
        <v>0</v>
      </c>
      <c r="BY273" s="19">
        <v>0</v>
      </c>
      <c r="BZ273" s="19">
        <v>0</v>
      </c>
      <c r="CA273" s="19">
        <v>0</v>
      </c>
      <c r="CB273" s="19">
        <v>0</v>
      </c>
      <c r="CC273" s="19">
        <v>0</v>
      </c>
      <c r="CD273" s="19">
        <v>0</v>
      </c>
      <c r="CE273" s="19">
        <v>0</v>
      </c>
      <c r="CF273" s="19">
        <v>0</v>
      </c>
      <c r="CG273" s="19">
        <v>0</v>
      </c>
      <c r="CH273" s="19">
        <v>0</v>
      </c>
      <c r="CI273" s="19">
        <v>0</v>
      </c>
      <c r="CJ273" s="19"/>
      <c r="CK273" s="53">
        <f t="shared" si="16"/>
        <v>1500</v>
      </c>
    </row>
    <row r="274" spans="1:89" s="20" customFormat="1" ht="18.75">
      <c r="A274" s="36">
        <v>3051.268</v>
      </c>
      <c r="B274" s="55" t="s">
        <v>1033</v>
      </c>
      <c r="C274" s="56" t="s">
        <v>9</v>
      </c>
      <c r="D274" s="56" t="s">
        <v>10</v>
      </c>
      <c r="E274" s="18" t="s">
        <v>1030</v>
      </c>
      <c r="F274" s="18" t="s">
        <v>1031</v>
      </c>
      <c r="G274" s="18" t="s">
        <v>1029</v>
      </c>
      <c r="H274" s="18" t="s">
        <v>1032</v>
      </c>
      <c r="I274" s="19">
        <v>0</v>
      </c>
      <c r="J274" s="19">
        <v>167.631</v>
      </c>
      <c r="K274" s="19">
        <v>0</v>
      </c>
      <c r="L274" s="19">
        <v>181.432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f>SUM(U274:Z274)</f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f t="shared" si="17"/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3">
        <f>SUM(I274:AH274)-T274-AA274</f>
        <v>349.063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  <c r="AT274" s="19">
        <v>0</v>
      </c>
      <c r="AU274" s="19">
        <v>0</v>
      </c>
      <c r="AV274" s="19">
        <v>0</v>
      </c>
      <c r="AW274" s="19">
        <v>0</v>
      </c>
      <c r="AX274" s="19">
        <v>0</v>
      </c>
      <c r="AY274" s="19">
        <v>0</v>
      </c>
      <c r="AZ274" s="19">
        <v>0</v>
      </c>
      <c r="BA274" s="19">
        <v>0</v>
      </c>
      <c r="BB274" s="19">
        <v>0</v>
      </c>
      <c r="BC274" s="19">
        <v>0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19">
        <v>0</v>
      </c>
      <c r="BP274" s="19">
        <v>0</v>
      </c>
      <c r="BQ274" s="19">
        <v>0</v>
      </c>
      <c r="BR274" s="19">
        <v>0</v>
      </c>
      <c r="BS274" s="19">
        <v>0</v>
      </c>
      <c r="BT274" s="19">
        <v>0</v>
      </c>
      <c r="BU274" s="19">
        <v>0</v>
      </c>
      <c r="BV274" s="19">
        <v>0</v>
      </c>
      <c r="BW274" s="19">
        <v>0</v>
      </c>
      <c r="BX274" s="19">
        <v>0</v>
      </c>
      <c r="BY274" s="19">
        <v>0</v>
      </c>
      <c r="BZ274" s="19">
        <v>0</v>
      </c>
      <c r="CA274" s="19">
        <v>0</v>
      </c>
      <c r="CB274" s="19">
        <v>0</v>
      </c>
      <c r="CC274" s="19">
        <v>0</v>
      </c>
      <c r="CD274" s="19">
        <v>0</v>
      </c>
      <c r="CE274" s="19">
        <v>0</v>
      </c>
      <c r="CF274" s="19">
        <v>0</v>
      </c>
      <c r="CG274" s="19">
        <v>0</v>
      </c>
      <c r="CH274" s="19">
        <v>0</v>
      </c>
      <c r="CI274" s="19">
        <v>0</v>
      </c>
      <c r="CJ274" s="19"/>
      <c r="CK274" s="53">
        <f t="shared" si="16"/>
        <v>349.063</v>
      </c>
    </row>
    <row r="275" spans="1:89" s="20" customFormat="1" ht="12.75">
      <c r="A275" s="36">
        <v>1500</v>
      </c>
      <c r="B275" s="55" t="s">
        <v>1038</v>
      </c>
      <c r="C275" s="56" t="s">
        <v>9</v>
      </c>
      <c r="D275" s="56" t="s">
        <v>10</v>
      </c>
      <c r="E275" s="18" t="s">
        <v>1035</v>
      </c>
      <c r="F275" s="18" t="s">
        <v>1036</v>
      </c>
      <c r="G275" s="18" t="s">
        <v>1034</v>
      </c>
      <c r="H275" s="18" t="s">
        <v>1037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1500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f>SUM(U275:Z275)</f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f t="shared" si="17"/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3">
        <f>SUM(I275:AH275)-T275-AA275</f>
        <v>1500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0</v>
      </c>
      <c r="AY275" s="19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  <c r="BE275" s="19">
        <v>0</v>
      </c>
      <c r="BF275" s="19">
        <v>0</v>
      </c>
      <c r="BG275" s="19">
        <v>0</v>
      </c>
      <c r="BH275" s="19">
        <v>0</v>
      </c>
      <c r="BI275" s="19">
        <v>0</v>
      </c>
      <c r="BJ275" s="19">
        <v>0</v>
      </c>
      <c r="BK275" s="19">
        <v>0</v>
      </c>
      <c r="BL275" s="19">
        <v>0</v>
      </c>
      <c r="BM275" s="19">
        <v>0</v>
      </c>
      <c r="BN275" s="19">
        <v>0</v>
      </c>
      <c r="BO275" s="19">
        <v>0</v>
      </c>
      <c r="BP275" s="19">
        <v>0</v>
      </c>
      <c r="BQ275" s="19">
        <v>0</v>
      </c>
      <c r="BR275" s="19">
        <v>0</v>
      </c>
      <c r="BS275" s="19">
        <v>0</v>
      </c>
      <c r="BT275" s="19">
        <v>0</v>
      </c>
      <c r="BU275" s="19">
        <v>0</v>
      </c>
      <c r="BV275" s="19">
        <v>0</v>
      </c>
      <c r="BW275" s="19">
        <v>0</v>
      </c>
      <c r="BX275" s="19">
        <v>0</v>
      </c>
      <c r="BY275" s="19">
        <v>0</v>
      </c>
      <c r="BZ275" s="19">
        <v>0</v>
      </c>
      <c r="CA275" s="19">
        <v>0</v>
      </c>
      <c r="CB275" s="19">
        <v>0</v>
      </c>
      <c r="CC275" s="19">
        <v>0</v>
      </c>
      <c r="CD275" s="19">
        <v>0</v>
      </c>
      <c r="CE275" s="19">
        <v>0</v>
      </c>
      <c r="CF275" s="19">
        <v>0</v>
      </c>
      <c r="CG275" s="19">
        <v>0</v>
      </c>
      <c r="CH275" s="19">
        <v>0</v>
      </c>
      <c r="CI275" s="19">
        <v>0</v>
      </c>
      <c r="CJ275" s="19"/>
      <c r="CK275" s="53">
        <f t="shared" si="16"/>
        <v>1500</v>
      </c>
    </row>
    <row r="276" spans="1:89" s="20" customFormat="1" ht="18.75">
      <c r="A276" s="36">
        <v>1500</v>
      </c>
      <c r="B276" s="55" t="s">
        <v>1043</v>
      </c>
      <c r="C276" s="56" t="s">
        <v>9</v>
      </c>
      <c r="D276" s="56" t="s">
        <v>10</v>
      </c>
      <c r="E276" s="18" t="s">
        <v>1041</v>
      </c>
      <c r="F276" s="18" t="s">
        <v>1036</v>
      </c>
      <c r="G276" s="18" t="s">
        <v>1040</v>
      </c>
      <c r="H276" s="18" t="s">
        <v>1042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1500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f>SUM(U276:Z276)</f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f t="shared" si="17"/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3">
        <f>SUM(I276:AH276)-T276-AA276</f>
        <v>1500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19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19">
        <v>0</v>
      </c>
      <c r="BP276" s="19">
        <v>0</v>
      </c>
      <c r="BQ276" s="19">
        <v>0</v>
      </c>
      <c r="BR276" s="19">
        <v>0</v>
      </c>
      <c r="BS276" s="19">
        <v>0</v>
      </c>
      <c r="BT276" s="19">
        <v>0</v>
      </c>
      <c r="BU276" s="19">
        <v>0</v>
      </c>
      <c r="BV276" s="19">
        <v>0</v>
      </c>
      <c r="BW276" s="19">
        <v>0</v>
      </c>
      <c r="BX276" s="19">
        <v>0</v>
      </c>
      <c r="BY276" s="19">
        <v>0</v>
      </c>
      <c r="BZ276" s="19">
        <v>0</v>
      </c>
      <c r="CA276" s="19">
        <v>0</v>
      </c>
      <c r="CB276" s="19">
        <v>0</v>
      </c>
      <c r="CC276" s="19">
        <v>0</v>
      </c>
      <c r="CD276" s="19">
        <v>0</v>
      </c>
      <c r="CE276" s="19">
        <v>0</v>
      </c>
      <c r="CF276" s="19">
        <v>0</v>
      </c>
      <c r="CG276" s="19">
        <v>0</v>
      </c>
      <c r="CH276" s="19">
        <v>0</v>
      </c>
      <c r="CI276" s="19">
        <v>0</v>
      </c>
      <c r="CJ276" s="19"/>
      <c r="CK276" s="53">
        <f t="shared" si="16"/>
        <v>1500</v>
      </c>
    </row>
    <row r="277" spans="1:89" s="20" customFormat="1" ht="12.75">
      <c r="A277" s="36">
        <v>8303.4524</v>
      </c>
      <c r="B277" s="55" t="s">
        <v>1048</v>
      </c>
      <c r="C277" s="56" t="s">
        <v>9</v>
      </c>
      <c r="D277" s="56" t="s">
        <v>10</v>
      </c>
      <c r="E277" s="18" t="s">
        <v>1045</v>
      </c>
      <c r="F277" s="18" t="s">
        <v>1046</v>
      </c>
      <c r="G277" s="18" t="s">
        <v>1044</v>
      </c>
      <c r="H277" s="18" t="s">
        <v>1047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1900.6382</v>
      </c>
      <c r="S277" s="19">
        <v>0</v>
      </c>
      <c r="T277" s="19">
        <f>SUM(U277:Z277)</f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f t="shared" si="17"/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3">
        <f>SUM(I277:AH277)-T277-AA277</f>
        <v>1900.6382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v>0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19">
        <v>0</v>
      </c>
      <c r="BG277" s="19">
        <v>0</v>
      </c>
      <c r="BH277" s="19">
        <v>0</v>
      </c>
      <c r="BI277" s="19">
        <v>0</v>
      </c>
      <c r="BJ277" s="19">
        <v>0</v>
      </c>
      <c r="BK277" s="19">
        <v>0</v>
      </c>
      <c r="BL277" s="19">
        <v>0</v>
      </c>
      <c r="BM277" s="19">
        <v>0</v>
      </c>
      <c r="BN277" s="19">
        <v>0</v>
      </c>
      <c r="BO277" s="19">
        <v>0</v>
      </c>
      <c r="BP277" s="19">
        <v>0</v>
      </c>
      <c r="BQ277" s="19">
        <v>0</v>
      </c>
      <c r="BR277" s="19">
        <v>0</v>
      </c>
      <c r="BS277" s="19">
        <v>0</v>
      </c>
      <c r="BT277" s="19">
        <v>0</v>
      </c>
      <c r="BU277" s="19">
        <v>0</v>
      </c>
      <c r="BV277" s="19">
        <v>0</v>
      </c>
      <c r="BW277" s="19">
        <v>0</v>
      </c>
      <c r="BX277" s="19">
        <v>0</v>
      </c>
      <c r="BY277" s="19">
        <v>0</v>
      </c>
      <c r="BZ277" s="19">
        <v>0</v>
      </c>
      <c r="CA277" s="19">
        <v>0</v>
      </c>
      <c r="CB277" s="19">
        <v>0</v>
      </c>
      <c r="CC277" s="19">
        <v>0</v>
      </c>
      <c r="CD277" s="19">
        <v>0</v>
      </c>
      <c r="CE277" s="19">
        <v>0</v>
      </c>
      <c r="CF277" s="19">
        <v>0</v>
      </c>
      <c r="CG277" s="19">
        <v>0</v>
      </c>
      <c r="CH277" s="19">
        <v>0</v>
      </c>
      <c r="CI277" s="19">
        <v>0</v>
      </c>
      <c r="CJ277" s="19"/>
      <c r="CK277" s="53">
        <f t="shared" si="16"/>
        <v>1900.6382</v>
      </c>
    </row>
    <row r="278" spans="1:89" s="20" customFormat="1" ht="12.75">
      <c r="A278" s="36">
        <v>17514.4833</v>
      </c>
      <c r="B278" s="55" t="s">
        <v>1052</v>
      </c>
      <c r="C278" s="56" t="s">
        <v>9</v>
      </c>
      <c r="D278" s="56" t="s">
        <v>10</v>
      </c>
      <c r="E278" s="18" t="s">
        <v>1050</v>
      </c>
      <c r="F278" s="18" t="s">
        <v>1021</v>
      </c>
      <c r="G278" s="18" t="s">
        <v>1049</v>
      </c>
      <c r="H278" s="18" t="s">
        <v>1051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604.02995</v>
      </c>
      <c r="Q278" s="19">
        <v>0</v>
      </c>
      <c r="R278" s="19">
        <v>0</v>
      </c>
      <c r="S278" s="19">
        <v>0</v>
      </c>
      <c r="T278" s="19">
        <f>SUM(U278:Z278)</f>
        <v>2125.136</v>
      </c>
      <c r="U278" s="19">
        <v>0</v>
      </c>
      <c r="V278" s="19">
        <v>0</v>
      </c>
      <c r="W278" s="19">
        <v>0</v>
      </c>
      <c r="X278" s="19">
        <v>0</v>
      </c>
      <c r="Y278" s="19">
        <v>2125.136</v>
      </c>
      <c r="Z278" s="19">
        <v>0</v>
      </c>
      <c r="AA278" s="19">
        <f t="shared" si="17"/>
        <v>9259.061</v>
      </c>
      <c r="AB278" s="19">
        <v>0</v>
      </c>
      <c r="AC278" s="19">
        <v>9259.061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3">
        <f>SUM(I278:AH278)-T278-AA278</f>
        <v>11988.226949999998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  <c r="AT278" s="19">
        <v>0</v>
      </c>
      <c r="AU278" s="19">
        <v>0</v>
      </c>
      <c r="AV278" s="19">
        <v>0</v>
      </c>
      <c r="AW278" s="19">
        <v>0</v>
      </c>
      <c r="AX278" s="19">
        <v>0</v>
      </c>
      <c r="AY278" s="19">
        <v>0</v>
      </c>
      <c r="AZ278" s="19">
        <v>0</v>
      </c>
      <c r="BA278" s="19">
        <v>0</v>
      </c>
      <c r="BB278" s="19">
        <v>0</v>
      </c>
      <c r="BC278" s="19">
        <v>0</v>
      </c>
      <c r="BD278" s="19">
        <v>0</v>
      </c>
      <c r="BE278" s="19">
        <v>0</v>
      </c>
      <c r="BF278" s="19">
        <v>0</v>
      </c>
      <c r="BG278" s="19">
        <v>0</v>
      </c>
      <c r="BH278" s="19">
        <v>0</v>
      </c>
      <c r="BI278" s="19">
        <v>0</v>
      </c>
      <c r="BJ278" s="19">
        <v>0</v>
      </c>
      <c r="BK278" s="19">
        <v>0</v>
      </c>
      <c r="BL278" s="19">
        <v>0</v>
      </c>
      <c r="BM278" s="19">
        <v>0</v>
      </c>
      <c r="BN278" s="19">
        <v>0</v>
      </c>
      <c r="BO278" s="19">
        <v>0</v>
      </c>
      <c r="BP278" s="19">
        <v>0</v>
      </c>
      <c r="BQ278" s="19">
        <v>0</v>
      </c>
      <c r="BR278" s="19">
        <v>0</v>
      </c>
      <c r="BS278" s="19">
        <v>0</v>
      </c>
      <c r="BT278" s="19">
        <v>0</v>
      </c>
      <c r="BU278" s="19">
        <v>0</v>
      </c>
      <c r="BV278" s="19">
        <v>0</v>
      </c>
      <c r="BW278" s="19">
        <v>0</v>
      </c>
      <c r="BX278" s="19">
        <v>0</v>
      </c>
      <c r="BY278" s="19">
        <v>0</v>
      </c>
      <c r="BZ278" s="19">
        <v>0</v>
      </c>
      <c r="CA278" s="19">
        <v>0</v>
      </c>
      <c r="CB278" s="19">
        <v>0</v>
      </c>
      <c r="CC278" s="19">
        <v>0</v>
      </c>
      <c r="CD278" s="19">
        <v>0</v>
      </c>
      <c r="CE278" s="19">
        <v>0</v>
      </c>
      <c r="CF278" s="19">
        <v>0</v>
      </c>
      <c r="CG278" s="19">
        <v>0</v>
      </c>
      <c r="CH278" s="19">
        <v>0</v>
      </c>
      <c r="CI278" s="19">
        <v>0</v>
      </c>
      <c r="CJ278" s="19"/>
      <c r="CK278" s="53">
        <f t="shared" si="16"/>
        <v>11988.226949999998</v>
      </c>
    </row>
    <row r="279" spans="1:89" s="20" customFormat="1" ht="12.75">
      <c r="A279" s="36">
        <v>35478.06524</v>
      </c>
      <c r="B279" s="55" t="s">
        <v>1055</v>
      </c>
      <c r="C279" s="56" t="s">
        <v>9</v>
      </c>
      <c r="D279" s="56" t="s">
        <v>10</v>
      </c>
      <c r="E279" s="18" t="s">
        <v>1054</v>
      </c>
      <c r="F279" s="18" t="s">
        <v>1018</v>
      </c>
      <c r="G279" s="18" t="s">
        <v>1053</v>
      </c>
      <c r="H279" s="18" t="s">
        <v>824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2053.51679</v>
      </c>
      <c r="Q279" s="19">
        <v>0</v>
      </c>
      <c r="R279" s="19">
        <v>0</v>
      </c>
      <c r="S279" s="19">
        <v>0</v>
      </c>
      <c r="T279" s="19">
        <f>SUM(U279:Z279)</f>
        <v>11034.029</v>
      </c>
      <c r="U279" s="19">
        <v>39.807</v>
      </c>
      <c r="V279" s="19">
        <v>0</v>
      </c>
      <c r="W279" s="19">
        <v>0</v>
      </c>
      <c r="X279" s="19">
        <v>0</v>
      </c>
      <c r="Y279" s="19">
        <v>10994.222</v>
      </c>
      <c r="Z279" s="19">
        <v>0</v>
      </c>
      <c r="AA279" s="19">
        <f t="shared" si="17"/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3">
        <f>SUM(I279:AH279)-T279-AA279</f>
        <v>13087.545789999998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9">
        <v>0</v>
      </c>
      <c r="AZ279" s="19">
        <v>0</v>
      </c>
      <c r="BA279" s="19">
        <v>0</v>
      </c>
      <c r="BB279" s="19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19">
        <v>0</v>
      </c>
      <c r="BP279" s="19">
        <v>0</v>
      </c>
      <c r="BQ279" s="19">
        <v>0</v>
      </c>
      <c r="BR279" s="19">
        <v>0</v>
      </c>
      <c r="BS279" s="19">
        <v>0</v>
      </c>
      <c r="BT279" s="19">
        <v>0</v>
      </c>
      <c r="BU279" s="19">
        <v>0</v>
      </c>
      <c r="BV279" s="19">
        <v>0</v>
      </c>
      <c r="BW279" s="19">
        <v>0</v>
      </c>
      <c r="BX279" s="19">
        <v>0</v>
      </c>
      <c r="BY279" s="19">
        <v>0</v>
      </c>
      <c r="BZ279" s="19">
        <v>0</v>
      </c>
      <c r="CA279" s="19">
        <v>0</v>
      </c>
      <c r="CB279" s="19">
        <v>0</v>
      </c>
      <c r="CC279" s="19">
        <v>0</v>
      </c>
      <c r="CD279" s="19">
        <v>0</v>
      </c>
      <c r="CE279" s="19">
        <v>0</v>
      </c>
      <c r="CF279" s="19">
        <v>0</v>
      </c>
      <c r="CG279" s="19">
        <v>0</v>
      </c>
      <c r="CH279" s="19">
        <v>0</v>
      </c>
      <c r="CI279" s="19">
        <v>0</v>
      </c>
      <c r="CJ279" s="19"/>
      <c r="CK279" s="53">
        <f t="shared" si="16"/>
        <v>13087.545789999998</v>
      </c>
    </row>
    <row r="280" spans="1:89" s="20" customFormat="1" ht="18.75">
      <c r="A280" s="36">
        <v>3329.557</v>
      </c>
      <c r="B280" s="55" t="s">
        <v>1059</v>
      </c>
      <c r="C280" s="56" t="s">
        <v>9</v>
      </c>
      <c r="D280" s="56" t="s">
        <v>10</v>
      </c>
      <c r="E280" s="18" t="s">
        <v>1057</v>
      </c>
      <c r="F280" s="18" t="s">
        <v>1010</v>
      </c>
      <c r="G280" s="18" t="s">
        <v>1056</v>
      </c>
      <c r="H280" s="18" t="s">
        <v>1058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f>SUM(U280:Z280)</f>
        <v>1957.684</v>
      </c>
      <c r="U280" s="19">
        <v>0</v>
      </c>
      <c r="V280" s="19">
        <v>0</v>
      </c>
      <c r="W280" s="19">
        <v>1957.684</v>
      </c>
      <c r="X280" s="19">
        <v>0</v>
      </c>
      <c r="Y280" s="19">
        <v>0</v>
      </c>
      <c r="Z280" s="19">
        <v>0</v>
      </c>
      <c r="AA280" s="19">
        <f t="shared" si="17"/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3">
        <f>SUM(I280:AH280)-T280-AA280</f>
        <v>1957.684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19">
        <v>0</v>
      </c>
      <c r="BP280" s="19">
        <v>0</v>
      </c>
      <c r="BQ280" s="19">
        <v>0</v>
      </c>
      <c r="BR280" s="19">
        <v>0</v>
      </c>
      <c r="BS280" s="19">
        <v>0</v>
      </c>
      <c r="BT280" s="19">
        <v>0</v>
      </c>
      <c r="BU280" s="19">
        <v>0</v>
      </c>
      <c r="BV280" s="19">
        <v>0</v>
      </c>
      <c r="BW280" s="19">
        <v>0</v>
      </c>
      <c r="BX280" s="19">
        <v>0</v>
      </c>
      <c r="BY280" s="19">
        <v>0</v>
      </c>
      <c r="BZ280" s="19">
        <v>0</v>
      </c>
      <c r="CA280" s="19">
        <v>0</v>
      </c>
      <c r="CB280" s="19">
        <v>0</v>
      </c>
      <c r="CC280" s="19">
        <v>0</v>
      </c>
      <c r="CD280" s="19">
        <v>0</v>
      </c>
      <c r="CE280" s="19">
        <v>0</v>
      </c>
      <c r="CF280" s="19">
        <v>0</v>
      </c>
      <c r="CG280" s="19">
        <v>0</v>
      </c>
      <c r="CH280" s="19">
        <v>0</v>
      </c>
      <c r="CI280" s="19">
        <v>0</v>
      </c>
      <c r="CJ280" s="19"/>
      <c r="CK280" s="53">
        <f t="shared" si="16"/>
        <v>1957.684</v>
      </c>
    </row>
    <row r="281" spans="1:89" s="20" customFormat="1" ht="18.75">
      <c r="A281" s="36">
        <v>19868.84636</v>
      </c>
      <c r="B281" s="55" t="s">
        <v>1063</v>
      </c>
      <c r="C281" s="56" t="s">
        <v>9</v>
      </c>
      <c r="D281" s="56" t="s">
        <v>10</v>
      </c>
      <c r="E281" s="18" t="s">
        <v>1061</v>
      </c>
      <c r="F281" s="18" t="s">
        <v>1021</v>
      </c>
      <c r="G281" s="18" t="s">
        <v>1060</v>
      </c>
      <c r="H281" s="18" t="s">
        <v>1062</v>
      </c>
      <c r="I281" s="19">
        <v>0</v>
      </c>
      <c r="J281" s="19">
        <v>0</v>
      </c>
      <c r="K281" s="19">
        <v>0</v>
      </c>
      <c r="L281" s="19">
        <v>0</v>
      </c>
      <c r="M281" s="19">
        <v>1342.66</v>
      </c>
      <c r="N281" s="19">
        <v>0</v>
      </c>
      <c r="O281" s="19">
        <v>0</v>
      </c>
      <c r="P281" s="19">
        <v>0</v>
      </c>
      <c r="Q281" s="19">
        <v>0</v>
      </c>
      <c r="R281" s="19">
        <v>3918.2112</v>
      </c>
      <c r="S281" s="19">
        <v>0</v>
      </c>
      <c r="T281" s="19">
        <f>SUM(U281:Z281)</f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f t="shared" si="17"/>
        <v>1873.925</v>
      </c>
      <c r="AB281" s="19">
        <v>0</v>
      </c>
      <c r="AC281" s="19">
        <v>0</v>
      </c>
      <c r="AD281" s="19">
        <v>0</v>
      </c>
      <c r="AE281" s="19">
        <v>1873.925</v>
      </c>
      <c r="AF281" s="19">
        <v>0</v>
      </c>
      <c r="AG281" s="19">
        <v>0</v>
      </c>
      <c r="AH281" s="19">
        <v>0</v>
      </c>
      <c r="AI281" s="13">
        <f>SUM(I281:AH281)-T281-AA281</f>
        <v>7134.7962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0</v>
      </c>
      <c r="BC281" s="19">
        <v>0</v>
      </c>
      <c r="BD281" s="19">
        <v>0</v>
      </c>
      <c r="BE281" s="19">
        <v>0</v>
      </c>
      <c r="BF281" s="19"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v>0</v>
      </c>
      <c r="BL281" s="19">
        <v>0</v>
      </c>
      <c r="BM281" s="19">
        <v>0</v>
      </c>
      <c r="BN281" s="19">
        <v>0</v>
      </c>
      <c r="BO281" s="19">
        <v>0</v>
      </c>
      <c r="BP281" s="19">
        <v>0</v>
      </c>
      <c r="BQ281" s="19">
        <v>0</v>
      </c>
      <c r="BR281" s="19">
        <v>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19">
        <v>0</v>
      </c>
      <c r="BY281" s="19">
        <v>0</v>
      </c>
      <c r="BZ281" s="19">
        <v>0</v>
      </c>
      <c r="CA281" s="19">
        <v>0</v>
      </c>
      <c r="CB281" s="19">
        <v>0</v>
      </c>
      <c r="CC281" s="19">
        <v>0</v>
      </c>
      <c r="CD281" s="19">
        <v>0</v>
      </c>
      <c r="CE281" s="19">
        <v>0</v>
      </c>
      <c r="CF281" s="19">
        <v>0</v>
      </c>
      <c r="CG281" s="19">
        <v>0</v>
      </c>
      <c r="CH281" s="19">
        <v>0</v>
      </c>
      <c r="CI281" s="19">
        <v>0</v>
      </c>
      <c r="CJ281" s="19"/>
      <c r="CK281" s="53">
        <f t="shared" si="16"/>
        <v>7134.7962</v>
      </c>
    </row>
    <row r="282" spans="1:89" s="20" customFormat="1" ht="18.75">
      <c r="A282" s="36">
        <v>21832.87856</v>
      </c>
      <c r="B282" s="55" t="s">
        <v>1066</v>
      </c>
      <c r="C282" s="56" t="s">
        <v>9</v>
      </c>
      <c r="D282" s="56" t="s">
        <v>10</v>
      </c>
      <c r="E282" s="18" t="s">
        <v>1065</v>
      </c>
      <c r="F282" s="18" t="s">
        <v>1036</v>
      </c>
      <c r="G282" s="18" t="s">
        <v>1064</v>
      </c>
      <c r="H282" s="18" t="s">
        <v>1062</v>
      </c>
      <c r="I282" s="19">
        <v>0</v>
      </c>
      <c r="J282" s="19">
        <v>0</v>
      </c>
      <c r="K282" s="19">
        <v>0</v>
      </c>
      <c r="L282" s="19">
        <v>0</v>
      </c>
      <c r="M282" s="19">
        <v>534.91</v>
      </c>
      <c r="N282" s="19">
        <v>0</v>
      </c>
      <c r="O282" s="19">
        <v>0</v>
      </c>
      <c r="P282" s="19">
        <v>0</v>
      </c>
      <c r="Q282" s="19">
        <v>0</v>
      </c>
      <c r="R282" s="19">
        <v>1738.186</v>
      </c>
      <c r="S282" s="19">
        <v>0</v>
      </c>
      <c r="T282" s="19">
        <f>SUM(U282:Z282)</f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f t="shared" si="17"/>
        <v>5517.174999999999</v>
      </c>
      <c r="AB282" s="19">
        <v>1132.091</v>
      </c>
      <c r="AC282" s="19">
        <v>0</v>
      </c>
      <c r="AD282" s="19">
        <v>0</v>
      </c>
      <c r="AE282" s="19">
        <v>4385.084</v>
      </c>
      <c r="AF282" s="19">
        <v>0</v>
      </c>
      <c r="AG282" s="19">
        <v>0</v>
      </c>
      <c r="AH282" s="19">
        <v>0</v>
      </c>
      <c r="AI282" s="13">
        <f>SUM(I282:AH282)-T282-AA282</f>
        <v>7790.271000000001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19">
        <v>0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19">
        <v>0</v>
      </c>
      <c r="BP282" s="19">
        <v>0</v>
      </c>
      <c r="BQ282" s="19">
        <v>0</v>
      </c>
      <c r="BR282" s="19">
        <v>0</v>
      </c>
      <c r="BS282" s="19">
        <v>0</v>
      </c>
      <c r="BT282" s="19">
        <v>0</v>
      </c>
      <c r="BU282" s="19">
        <v>0</v>
      </c>
      <c r="BV282" s="19">
        <v>0</v>
      </c>
      <c r="BW282" s="19">
        <v>0</v>
      </c>
      <c r="BX282" s="19">
        <v>0</v>
      </c>
      <c r="BY282" s="19">
        <v>0</v>
      </c>
      <c r="BZ282" s="19">
        <v>0</v>
      </c>
      <c r="CA282" s="19">
        <v>0</v>
      </c>
      <c r="CB282" s="19">
        <v>0</v>
      </c>
      <c r="CC282" s="19">
        <v>0</v>
      </c>
      <c r="CD282" s="19">
        <v>0</v>
      </c>
      <c r="CE282" s="19">
        <v>0</v>
      </c>
      <c r="CF282" s="19">
        <v>0</v>
      </c>
      <c r="CG282" s="19">
        <v>0</v>
      </c>
      <c r="CH282" s="19">
        <v>0</v>
      </c>
      <c r="CI282" s="19">
        <v>0</v>
      </c>
      <c r="CJ282" s="19"/>
      <c r="CK282" s="53">
        <f t="shared" si="16"/>
        <v>7790.271000000001</v>
      </c>
    </row>
    <row r="283" spans="1:89" s="20" customFormat="1" ht="12.75">
      <c r="A283" s="36">
        <v>1411.6816</v>
      </c>
      <c r="B283" s="55" t="s">
        <v>1070</v>
      </c>
      <c r="C283" s="56" t="s">
        <v>9</v>
      </c>
      <c r="D283" s="56" t="s">
        <v>10</v>
      </c>
      <c r="E283" s="18" t="s">
        <v>1068</v>
      </c>
      <c r="F283" s="18" t="s">
        <v>1039</v>
      </c>
      <c r="G283" s="18" t="s">
        <v>1067</v>
      </c>
      <c r="H283" s="18" t="s">
        <v>1069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402.2566</v>
      </c>
      <c r="S283" s="19">
        <v>0</v>
      </c>
      <c r="T283" s="19">
        <f>SUM(U283:Z283)</f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f t="shared" si="17"/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3">
        <f>SUM(I283:AH283)-T283-AA283</f>
        <v>402.2566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19">
        <v>0</v>
      </c>
      <c r="BP283" s="19">
        <v>0</v>
      </c>
      <c r="BQ283" s="19">
        <v>0</v>
      </c>
      <c r="BR283" s="19">
        <v>0</v>
      </c>
      <c r="BS283" s="19">
        <v>0</v>
      </c>
      <c r="BT283" s="19">
        <v>0</v>
      </c>
      <c r="BU283" s="19">
        <v>0</v>
      </c>
      <c r="BV283" s="19">
        <v>0</v>
      </c>
      <c r="BW283" s="19">
        <v>0</v>
      </c>
      <c r="BX283" s="19">
        <v>0</v>
      </c>
      <c r="BY283" s="19">
        <v>0</v>
      </c>
      <c r="BZ283" s="19">
        <v>0</v>
      </c>
      <c r="CA283" s="19">
        <v>0</v>
      </c>
      <c r="CB283" s="19">
        <v>0</v>
      </c>
      <c r="CC283" s="19">
        <v>0</v>
      </c>
      <c r="CD283" s="19">
        <v>0</v>
      </c>
      <c r="CE283" s="19">
        <v>0</v>
      </c>
      <c r="CF283" s="19">
        <v>0</v>
      </c>
      <c r="CG283" s="19">
        <v>0</v>
      </c>
      <c r="CH283" s="19">
        <v>0</v>
      </c>
      <c r="CI283" s="19">
        <v>0</v>
      </c>
      <c r="CJ283" s="19"/>
      <c r="CK283" s="53">
        <f t="shared" si="16"/>
        <v>402.2566</v>
      </c>
    </row>
    <row r="284" spans="1:89" s="1" customFormat="1" ht="9.75">
      <c r="A284" s="6"/>
      <c r="B284" s="57"/>
      <c r="C284" s="12"/>
      <c r="D284" s="12"/>
      <c r="E284" s="12"/>
      <c r="F284" s="12"/>
      <c r="G284" s="12"/>
      <c r="H284" s="12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9">
        <f>SUM(AB284:AE284)</f>
        <v>0</v>
      </c>
      <c r="AB284" s="15"/>
      <c r="AC284" s="15"/>
      <c r="AD284" s="15"/>
      <c r="AE284" s="15"/>
      <c r="AF284" s="15"/>
      <c r="AG284" s="15"/>
      <c r="AH284" s="15"/>
      <c r="AI284" s="13">
        <f>SUM(I284:AH284)-T284-AA284</f>
        <v>0</v>
      </c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53">
        <f>AI284+AJ284</f>
        <v>0</v>
      </c>
    </row>
    <row r="285" spans="1:89" s="1" customFormat="1" ht="10.5" thickBot="1">
      <c r="A285" s="6"/>
      <c r="B285" s="58"/>
      <c r="C285" s="24"/>
      <c r="D285" s="24"/>
      <c r="E285" s="24"/>
      <c r="F285" s="24"/>
      <c r="G285" s="24"/>
      <c r="H285" s="24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19">
        <f>SUM(AB285:AE285)</f>
        <v>0</v>
      </c>
      <c r="AB285" s="25"/>
      <c r="AC285" s="25"/>
      <c r="AD285" s="25"/>
      <c r="AE285" s="25"/>
      <c r="AF285" s="25"/>
      <c r="AG285" s="25"/>
      <c r="AH285" s="25"/>
      <c r="AI285" s="13">
        <f>SUM(I285:AH285)-T285-AA285</f>
        <v>0</v>
      </c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53">
        <f>AI285+AJ285</f>
        <v>0</v>
      </c>
    </row>
    <row r="286" spans="1:89" s="1" customFormat="1" ht="10.5" thickBot="1">
      <c r="A286" s="6"/>
      <c r="B286" s="26" t="s">
        <v>0</v>
      </c>
      <c r="C286" s="27"/>
      <c r="D286" s="27"/>
      <c r="E286" s="28"/>
      <c r="F286" s="28"/>
      <c r="G286" s="28"/>
      <c r="H286" s="32"/>
      <c r="I286" s="31">
        <f>SUM(I9:I285)/2</f>
        <v>4623.93045</v>
      </c>
      <c r="J286" s="29">
        <f>SUM(J9:J285)/2</f>
        <v>1627.1000000000001</v>
      </c>
      <c r="K286" s="29">
        <f>SUM(K9:K285)/2</f>
        <v>67144.79999999999</v>
      </c>
      <c r="L286" s="29">
        <f>SUM(L9:L285)/2</f>
        <v>10195.600000000006</v>
      </c>
      <c r="M286" s="29">
        <f>SUM(M9:M285)/2</f>
        <v>89000.80000000002</v>
      </c>
      <c r="N286" s="29">
        <f>SUM(N9:N285)/2</f>
        <v>54311</v>
      </c>
      <c r="O286" s="29">
        <f>SUM(O9:O285)/2</f>
        <v>53458</v>
      </c>
      <c r="P286" s="29">
        <f>SUM(P9:P285)/2</f>
        <v>9358.2</v>
      </c>
      <c r="Q286" s="29">
        <f>SUM(Q9:Q285)/2</f>
        <v>13637.999999999996</v>
      </c>
      <c r="R286" s="29">
        <f>SUM(R9:R285)/2</f>
        <v>283870.5</v>
      </c>
      <c r="S286" s="29">
        <f>SUM(S9:S285)/2</f>
        <v>1455.9</v>
      </c>
      <c r="T286" s="29">
        <f>SUM(T9:T285)/2</f>
        <v>140493.647</v>
      </c>
      <c r="U286" s="29">
        <f>SUM(U9:U285)/2</f>
        <v>13364.699999999995</v>
      </c>
      <c r="V286" s="29">
        <f>SUM(V9:V285)/2</f>
        <v>1140.7999999999997</v>
      </c>
      <c r="W286" s="29">
        <f>SUM(W9:W285)/2</f>
        <v>36726.599999999984</v>
      </c>
      <c r="X286" s="29">
        <f>SUM(X9:X285)/2</f>
        <v>23186.9</v>
      </c>
      <c r="Y286" s="29">
        <f>SUM(Y9:Y285)/2</f>
        <v>59469.299999999996</v>
      </c>
      <c r="Z286" s="29">
        <f>SUM(Z9:Z285)/2</f>
        <v>6605.347</v>
      </c>
      <c r="AA286" s="59">
        <f>SUM(AB286:AE286)</f>
        <v>785519.424</v>
      </c>
      <c r="AB286" s="29">
        <f>SUM(AB9:AB285)/2</f>
        <v>175848.26299999998</v>
      </c>
      <c r="AC286" s="29">
        <f>SUM(AC9:AC285)/2</f>
        <v>453885.18399999995</v>
      </c>
      <c r="AD286" s="29">
        <f>SUM(AD9:AD285)/2</f>
        <v>20057.177</v>
      </c>
      <c r="AE286" s="29">
        <f>SUM(AE9:AE285)/2</f>
        <v>135728.80000000002</v>
      </c>
      <c r="AF286" s="29">
        <f>SUM(AF9:AF285)/2</f>
        <v>108000</v>
      </c>
      <c r="AG286" s="29">
        <f>SUM(AG9:AG285)/2</f>
        <v>8821</v>
      </c>
      <c r="AH286" s="29">
        <f>SUM(AH9:AH285)/2</f>
        <v>2579</v>
      </c>
      <c r="AI286" s="60">
        <f>SUM(I286:AH286)-T286-AA286</f>
        <v>1634096.9014500002</v>
      </c>
      <c r="AJ286" s="29">
        <f>SUM(AJ9:AJ285)/2</f>
        <v>1708.9</v>
      </c>
      <c r="AK286" s="29">
        <f>SUM(AK9:AK285)/2</f>
        <v>0</v>
      </c>
      <c r="AL286" s="29">
        <f>SUM(AL9:AL285)/2</f>
        <v>0</v>
      </c>
      <c r="AM286" s="29">
        <f>SUM(AM9:AM285)/2</f>
        <v>0</v>
      </c>
      <c r="AN286" s="29">
        <f>SUM(AN9:AN285)/2</f>
        <v>0</v>
      </c>
      <c r="AO286" s="29">
        <f>SUM(AO9:AO285)/2</f>
        <v>0</v>
      </c>
      <c r="AP286" s="29">
        <f>SUM(AP9:AP285)/2</f>
        <v>0</v>
      </c>
      <c r="AQ286" s="29">
        <f>SUM(AQ9:AQ285)/2</f>
        <v>0</v>
      </c>
      <c r="AR286" s="29">
        <f>SUM(AR9:AR285)/2</f>
        <v>0</v>
      </c>
      <c r="AS286" s="29">
        <f>SUM(AS9:AS285)/2</f>
        <v>0</v>
      </c>
      <c r="AT286" s="29">
        <f>SUM(AT9:AT285)/2</f>
        <v>0</v>
      </c>
      <c r="AU286" s="29">
        <f>SUM(AU9:AU285)/2</f>
        <v>0</v>
      </c>
      <c r="AV286" s="29">
        <f>SUM(AV9:AV285)/2</f>
        <v>0</v>
      </c>
      <c r="AW286" s="29">
        <f>SUM(AW9:AW285)/2</f>
        <v>0</v>
      </c>
      <c r="AX286" s="29">
        <f>SUM(AX9:AX285)/2</f>
        <v>0</v>
      </c>
      <c r="AY286" s="29">
        <f>SUM(AY9:AY285)/2</f>
        <v>0</v>
      </c>
      <c r="AZ286" s="29">
        <f>SUM(AZ9:AZ285)/2</f>
        <v>0</v>
      </c>
      <c r="BA286" s="29">
        <f>SUM(BA9:BA285)/2</f>
        <v>0</v>
      </c>
      <c r="BB286" s="29">
        <f>SUM(BB9:BB285)/2</f>
        <v>0</v>
      </c>
      <c r="BC286" s="29">
        <f>SUM(BC9:BC285)/2</f>
        <v>0</v>
      </c>
      <c r="BD286" s="29">
        <f>SUM(BD9:BD285)/2</f>
        <v>0</v>
      </c>
      <c r="BE286" s="29">
        <f>SUM(BE9:BE285)/2</f>
        <v>0</v>
      </c>
      <c r="BF286" s="29">
        <f>SUM(BF9:BF285)/2</f>
        <v>0</v>
      </c>
      <c r="BG286" s="29">
        <f>SUM(BG9:BG285)/2</f>
        <v>0</v>
      </c>
      <c r="BH286" s="29">
        <f>SUM(BH9:BH285)/2</f>
        <v>0</v>
      </c>
      <c r="BI286" s="29">
        <f>SUM(BI9:BI285)/2</f>
        <v>0</v>
      </c>
      <c r="BJ286" s="29">
        <f>SUM(BJ9:BJ285)/2</f>
        <v>0</v>
      </c>
      <c r="BK286" s="29">
        <f>SUM(BK9:BK285)/2</f>
        <v>0</v>
      </c>
      <c r="BL286" s="29">
        <f>SUM(BL9:BL285)/2</f>
        <v>0</v>
      </c>
      <c r="BM286" s="29">
        <f>SUM(BM9:BM285)/2</f>
        <v>0</v>
      </c>
      <c r="BN286" s="29">
        <f>SUM(BN9:BN285)/2</f>
        <v>0</v>
      </c>
      <c r="BO286" s="29">
        <f>SUM(BO9:BO285)/2</f>
        <v>0</v>
      </c>
      <c r="BP286" s="29">
        <f>SUM(BP9:BP285)/2</f>
        <v>0</v>
      </c>
      <c r="BQ286" s="29">
        <f>SUM(BQ9:BQ285)/2</f>
        <v>0</v>
      </c>
      <c r="BR286" s="29">
        <f>SUM(BR9:BR285)/2</f>
        <v>0</v>
      </c>
      <c r="BS286" s="29">
        <f>SUM(BS9:BS285)/2</f>
        <v>0</v>
      </c>
      <c r="BT286" s="29">
        <f>SUM(BT9:BT285)/2</f>
        <v>0</v>
      </c>
      <c r="BU286" s="29">
        <f>SUM(BU9:BU285)/2</f>
        <v>0</v>
      </c>
      <c r="BV286" s="29">
        <f>SUM(BV9:BV285)/2</f>
        <v>0</v>
      </c>
      <c r="BW286" s="29">
        <f>SUM(BW9:BW285)/2</f>
        <v>0</v>
      </c>
      <c r="BX286" s="29">
        <f>SUM(BX9:BX285)/2</f>
        <v>0</v>
      </c>
      <c r="BY286" s="29">
        <f>SUM(BY9:BY285)/2</f>
        <v>0</v>
      </c>
      <c r="BZ286" s="29">
        <f>SUM(BZ9:BZ285)/2</f>
        <v>0</v>
      </c>
      <c r="CA286" s="29">
        <f>SUM(CA9:CA285)/2</f>
        <v>0</v>
      </c>
      <c r="CB286" s="29">
        <f>SUM(CB9:CB285)/2</f>
        <v>0</v>
      </c>
      <c r="CC286" s="29">
        <f>SUM(CC9:CC285)/2</f>
        <v>0</v>
      </c>
      <c r="CD286" s="29">
        <f>SUM(CD9:CD285)/2</f>
        <v>0</v>
      </c>
      <c r="CE286" s="29">
        <f>SUM(CE9:CE285)/2</f>
        <v>0</v>
      </c>
      <c r="CF286" s="29">
        <f>SUM(CF9:CF285)/2</f>
        <v>0</v>
      </c>
      <c r="CG286" s="29">
        <f>SUM(CG9:CG285)/2</f>
        <v>0</v>
      </c>
      <c r="CH286" s="29">
        <f>SUM(CH9:CH285)/2</f>
        <v>0</v>
      </c>
      <c r="CI286" s="29">
        <f>SUM(CI9:CI285)/2</f>
        <v>0</v>
      </c>
      <c r="CJ286" s="30"/>
      <c r="CK286" s="61">
        <f>AI286+AJ286</f>
        <v>1635805.8014500001</v>
      </c>
    </row>
    <row r="287" s="1" customFormat="1" ht="9.75"/>
    <row r="288" s="1" customFormat="1" ht="9.75"/>
    <row r="289" s="1" customFormat="1" ht="9.75"/>
    <row r="290" s="1" customFormat="1" ht="9.75"/>
    <row r="291" s="1" customFormat="1" ht="9.75"/>
    <row r="292" s="1" customFormat="1" ht="9.75"/>
    <row r="293" s="1" customFormat="1" ht="9.75"/>
    <row r="294" s="1" customFormat="1" ht="9.75"/>
    <row r="295" s="1" customFormat="1" ht="9.75"/>
    <row r="296" s="1" customFormat="1" ht="9.75"/>
    <row r="297" s="1" customFormat="1" ht="9.75"/>
    <row r="298" s="1" customFormat="1" ht="9.75"/>
    <row r="299" s="1" customFormat="1" ht="9.75"/>
    <row r="300" s="1" customFormat="1" ht="9.75"/>
    <row r="301" s="1" customFormat="1" ht="9.75"/>
    <row r="302" s="1" customFormat="1" ht="9.75"/>
    <row r="303" s="1" customFormat="1" ht="9.75"/>
    <row r="304" s="1" customFormat="1" ht="9.75"/>
    <row r="305" s="1" customFormat="1" ht="9.75"/>
    <row r="306" s="1" customFormat="1" ht="9.75"/>
    <row r="307" s="1" customFormat="1" ht="9.75"/>
  </sheetData>
  <sheetProtection/>
  <mergeCells count="10">
    <mergeCell ref="AJ7:AJ8"/>
    <mergeCell ref="CK7:CK8"/>
    <mergeCell ref="I3:P3"/>
    <mergeCell ref="I4:P4"/>
    <mergeCell ref="T7:Z7"/>
    <mergeCell ref="AA7:AE7"/>
    <mergeCell ref="AF7:AF8"/>
    <mergeCell ref="AG7:AG8"/>
    <mergeCell ref="AH7:AH8"/>
    <mergeCell ref="AI7:A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2017-01-11T14:36:52Z</cp:lastPrinted>
  <dcterms:created xsi:type="dcterms:W3CDTF">2006-08-25T09:40:47Z</dcterms:created>
  <dcterms:modified xsi:type="dcterms:W3CDTF">2017-01-11T14:37:25Z</dcterms:modified>
  <cp:category/>
  <cp:version/>
  <cp:contentType/>
  <cp:contentStatus/>
</cp:coreProperties>
</file>