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'Лист1'!$B:$B,'Лист1'!$9:$9</definedName>
    <definedName name="Направления">'Лист1'!$3:$335</definedName>
    <definedName name="Направления_DIRECTIONNAME">'Лист1'!$C$8:$C$9</definedName>
    <definedName name="Направления_DIRECTIONNAME1">'Лист1'!$D$8:$D$9</definedName>
    <definedName name="Направления_DIRECTIONNAME2">'Лист1'!$E$8:$E$9</definedName>
    <definedName name="Направления_DIRECTIONNAME3">'Лист1'!$F$8:$F$9</definedName>
    <definedName name="Направления_DIRECTIONNAME4">'Лист1'!$G$8:$G$9</definedName>
    <definedName name="Направления_DIRECTIONNAME5">'Лист1'!$H$8:$H$9</definedName>
    <definedName name="Направления_DIRECTIONNAME6">'Лист1'!$I$8:$I$9</definedName>
    <definedName name="Направления_DIRECTIONNAME7">'Лист1'!$J$8:$J$9</definedName>
    <definedName name="Направления_DIRECTIONNAME8">'Лист1'!$K$8:$K$9</definedName>
    <definedName name="Направления_DIRECTIONNAME9">'Лист1'!$L$8:$L$9</definedName>
    <definedName name="Направления2">'Лист1'!$8:$314</definedName>
    <definedName name="Направления2_DIRECTIONNAME">'Лист1'!$M$8:$M$9</definedName>
    <definedName name="Направления2_DIRECTIONNAME1">'Лист1'!#REF!</definedName>
    <definedName name="Направления2_DIRECTIONNAME2">'Лист1'!$N$8:$N$9</definedName>
    <definedName name="Направления2_DIRECTIONNAME3">'Лист1'!$O$8:$O$9</definedName>
    <definedName name="Направления2_DIRECTIONNAME4">'Лист1'!#REF!</definedName>
    <definedName name="Направления2_DIRECTIONNAME5">'Лист1'!#REF!</definedName>
    <definedName name="Направления2_DIRECTIONNAME6">'Лист1'!#REF!</definedName>
    <definedName name="Направления2_DIRECTIONNAME7">'Лист1'!#REF!</definedName>
    <definedName name="Направления2_DIRECTIONNAME8">'Лист1'!#REF!</definedName>
    <definedName name="Направления2_DIRECTIONNAME9">'Лист1'!#REF!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<sst xmlns="http://schemas.openxmlformats.org/spreadsheetml/2006/main" count="756" uniqueCount="281">
  <si>
    <t>Итого</t>
  </si>
  <si>
    <t>Информация</t>
  </si>
  <si>
    <t>Наименование хозяйств</t>
  </si>
  <si>
    <t>животн.</t>
  </si>
  <si>
    <t>растен.</t>
  </si>
  <si>
    <t>о финансировании из федерального бюджета, тысяч рублей</t>
  </si>
  <si>
    <t>01.01.2014</t>
  </si>
  <si>
    <t>30.09.2014</t>
  </si>
  <si>
    <t>Архипов Александр Николаевич</t>
  </si>
  <si>
    <t>Архипов Николай Игоревич</t>
  </si>
  <si>
    <t>Баслаков Геннадий Михайлович</t>
  </si>
  <si>
    <t>Васильева Татьяна Борисовна</t>
  </si>
  <si>
    <t>Дадыкин Алексей Николаевич</t>
  </si>
  <si>
    <t>Зновец Матвей Павлович</t>
  </si>
  <si>
    <t>Иванов Алексей Владимирович</t>
  </si>
  <si>
    <t>Иванова Александра Николаевна</t>
  </si>
  <si>
    <t>Исмаилов Владимир Куранбаевич</t>
  </si>
  <si>
    <t>К(Ф)Х  Рыжего Виталия Николаевича</t>
  </si>
  <si>
    <t>Киселев Николай Николаевич</t>
  </si>
  <si>
    <t>Малышева Зинаида Александровна</t>
  </si>
  <si>
    <t>ООО "АгроСервис"</t>
  </si>
  <si>
    <t>ООО "Волна"</t>
  </si>
  <si>
    <t>ООО "РП"Нептун"</t>
  </si>
  <si>
    <t>Покудин Виталий Юрьевич</t>
  </si>
  <si>
    <t>Савельев Иван Васильевич</t>
  </si>
  <si>
    <t>Сидоренкова Валентина Дмитриевна</t>
  </si>
  <si>
    <t>Соклакова Елена Валентиновна</t>
  </si>
  <si>
    <t>Ткач Владимир Владимирович</t>
  </si>
  <si>
    <t>Тузова Валентина Вениаминовна</t>
  </si>
  <si>
    <t>Фаст Марина Алексеевна</t>
  </si>
  <si>
    <t>Федотов Сергей Михайлович</t>
  </si>
  <si>
    <t>Шумада Людмила Федоровна</t>
  </si>
  <si>
    <t>Бокситогорский</t>
  </si>
  <si>
    <t>Волков Станислав Юрьевич</t>
  </si>
  <si>
    <t>ЗАО  "Сумино"</t>
  </si>
  <si>
    <t>ЗАО "Кикерино"</t>
  </si>
  <si>
    <t>ЗАО "Октябрьское"</t>
  </si>
  <si>
    <t>ЗАО "ПЗ" Рабитицы"</t>
  </si>
  <si>
    <t>ЗАО "Племзавод "Гомонтово"</t>
  </si>
  <si>
    <t xml:space="preserve">ЗАО "Племзавод "Ленинский путь" </t>
  </si>
  <si>
    <t>ЗАО "Торосово"</t>
  </si>
  <si>
    <t>ЗАО "Ущевицы"</t>
  </si>
  <si>
    <t>ИП Глава к(ф)х Кузьмин Сергей Владимирович</t>
  </si>
  <si>
    <t>ИП Глава крестьянского (фермерского) хозяйства Ладыка Мария Юрьевна тва</t>
  </si>
  <si>
    <t>К(Ф)Х Шарафудинова Ф.Х.</t>
  </si>
  <si>
    <t>Калушенкова Анна Владимировна</t>
  </si>
  <si>
    <t>Крестьянское (фермерское) хозяйство Пантелеева Б.М.</t>
  </si>
  <si>
    <t>ОАО "Труд"</t>
  </si>
  <si>
    <t>ООО "АгроИнтер"</t>
  </si>
  <si>
    <t>ООО "Рос Агро"</t>
  </si>
  <si>
    <t>ООО "Семена Северо-Запада"</t>
  </si>
  <si>
    <t>Сторожа Галина Васильевна</t>
  </si>
  <si>
    <t>ФГУП "Каложицы" Россельхозакадемии</t>
  </si>
  <si>
    <t>Волосовский</t>
  </si>
  <si>
    <t>ЗАО "Алексино"</t>
  </si>
  <si>
    <t>ЗАО "Волховское"</t>
  </si>
  <si>
    <t>ЗАО "Заречье"</t>
  </si>
  <si>
    <t>К(Ф)Х Гришихиной С.В.</t>
  </si>
  <si>
    <t>К(Ф)Х Савчук Алексей Алексеевич</t>
  </si>
  <si>
    <t>ООО "Племенной завод "Новоладожский"</t>
  </si>
  <si>
    <t>ООО "Рассвет плюс"</t>
  </si>
  <si>
    <t>ООО "ФЕРМА"</t>
  </si>
  <si>
    <t>Рулько Александр Петрович</t>
  </si>
  <si>
    <t>Волховский</t>
  </si>
  <si>
    <t>ЗАО "Племенной завод "Ручьи"</t>
  </si>
  <si>
    <t xml:space="preserve">ЗАО "Племенной завод Приневское" </t>
  </si>
  <si>
    <t>ЗАО Агрофирма "Выборжец"</t>
  </si>
  <si>
    <t>К(Ф)Х Бахтиярова Анвара Саедовича</t>
  </si>
  <si>
    <t>Крибелева Вера Ивановна</t>
  </si>
  <si>
    <t>ОАО  "Совхоз Всеволожский"</t>
  </si>
  <si>
    <t>ОАО "Спутник"</t>
  </si>
  <si>
    <t>ООО "Всеволожский Мясной Двор"</t>
  </si>
  <si>
    <t>ООО "Ленхлебопродукт"</t>
  </si>
  <si>
    <t>ООО "Мясокомбинат "Всеволожский"</t>
  </si>
  <si>
    <t>ООО "Племенной  завод "Бугры"</t>
  </si>
  <si>
    <t>СПК "Пригородный"</t>
  </si>
  <si>
    <t>ФХ  "Уварово"</t>
  </si>
  <si>
    <t>Всеволожский</t>
  </si>
  <si>
    <t>Дружков Георгий Анатольевич</t>
  </si>
  <si>
    <t>ЗАО "Птицефабрика Роскар"</t>
  </si>
  <si>
    <t>ЗАО "Расватту"</t>
  </si>
  <si>
    <t>ЗАО"Цвелодубово"</t>
  </si>
  <si>
    <t>ИП БЫКОВА Е.В. -ГЛАВА КФХ "Русь"</t>
  </si>
  <si>
    <t>К(Ф)Х Быковой Валерии Александровны</t>
  </si>
  <si>
    <t>К(Ф)Х Жемчуговой Н.Г.</t>
  </si>
  <si>
    <t>К(Ф)Х Суетина А.Г.</t>
  </si>
  <si>
    <t>К(Ф)Х Чжан Эдуард Юрьевич</t>
  </si>
  <si>
    <t>К/х-во "Алакюль-3"</t>
  </si>
  <si>
    <t>КХ "У дороги" Чернышов Н.М.</t>
  </si>
  <si>
    <t>Максимов Николай Иванович  - глава К(Ф)Х "Мечта"</t>
  </si>
  <si>
    <t>ОАО "Птицефабрика Приморская"</t>
  </si>
  <si>
    <t>ОАО "Птицефабрика Ударник"</t>
  </si>
  <si>
    <t>ООО  "СХП Лосево"</t>
  </si>
  <si>
    <t>ООО "СП Матросово"</t>
  </si>
  <si>
    <t xml:space="preserve">ООО "Север" </t>
  </si>
  <si>
    <t>ООО "Сельхозпредприятие "Смена"</t>
  </si>
  <si>
    <t xml:space="preserve">СПК  "Поляны" </t>
  </si>
  <si>
    <t>СПК "Коопхоз "Нива"</t>
  </si>
  <si>
    <t>СПК "Рябовский"</t>
  </si>
  <si>
    <t>Шампоров Владимир Александрович</t>
  </si>
  <si>
    <t>Выборгский</t>
  </si>
  <si>
    <t>Глава крестьянского(фермерского)  хозяйства "Ижора" Михович Мария Кондратьевна</t>
  </si>
  <si>
    <t>ЗАО "Агрокомплекс "Оредеж"</t>
  </si>
  <si>
    <t>ЗАО "Гатчинский ККЗ"</t>
  </si>
  <si>
    <t>ЗАО "Гатчинское"</t>
  </si>
  <si>
    <t>ЗАО "Искра"</t>
  </si>
  <si>
    <t>ЗАО "Нива-1"</t>
  </si>
  <si>
    <t>ЗАО "Орлинское"</t>
  </si>
  <si>
    <t>ЗАО "Племенной завод "Черново"</t>
  </si>
  <si>
    <t>ЗАО "Племзавод "Большевик"</t>
  </si>
  <si>
    <t>К(Ф)Х Безденежных С.В.</t>
  </si>
  <si>
    <t>К(Ф)Х Рабаева Романа Шалвадовича</t>
  </si>
  <si>
    <t>Курбанов Сайпулла Гасанович</t>
  </si>
  <si>
    <t xml:space="preserve">ОАО "ПЗ "Красногвардейский" </t>
  </si>
  <si>
    <t xml:space="preserve">ОАО "Племзавод "Пламя" </t>
  </si>
  <si>
    <t>ООО "ГАЛАКТИКА"</t>
  </si>
  <si>
    <t>ООО "Ижора"</t>
  </si>
  <si>
    <t>ООО "Леноблптицепром"</t>
  </si>
  <si>
    <t>ООО "Перепелочка"</t>
  </si>
  <si>
    <t>ООО "Птичий двор"</t>
  </si>
  <si>
    <t>ООО "Семеноводство"</t>
  </si>
  <si>
    <t xml:space="preserve">ООО "Славянка М" </t>
  </si>
  <si>
    <t>СПК "Кобраловский"</t>
  </si>
  <si>
    <t>Гатчинский</t>
  </si>
  <si>
    <t>ЗАО "Ополье"</t>
  </si>
  <si>
    <t>ЗАО "Племзавод "Агро-Балт"</t>
  </si>
  <si>
    <t>ИП Михайлов Владимир Викторович "Кихтолка"</t>
  </si>
  <si>
    <t>К(Ф)Х Симилиян А.В.</t>
  </si>
  <si>
    <t>Кингисеппский</t>
  </si>
  <si>
    <t>ЗАО "Березовское"</t>
  </si>
  <si>
    <t>К(Ф)Х Захаровой Тамары Николаевны</t>
  </si>
  <si>
    <t>К(Ф)Х Костюк Надежды Владимировны</t>
  </si>
  <si>
    <t>К(Ф)Х Макароничева И.Г.</t>
  </si>
  <si>
    <t>К(Ф)Х Москвина А.А.</t>
  </si>
  <si>
    <t>Крестьянское (фермерское) хозяйство Горячева С.П.</t>
  </si>
  <si>
    <t>ОАО "Киришский"</t>
  </si>
  <si>
    <t>СПК "Будогощь"</t>
  </si>
  <si>
    <t>СПК "Осничевский"</t>
  </si>
  <si>
    <t>Киришский</t>
  </si>
  <si>
    <t xml:space="preserve"> К (Ф)Х Климов Владимир Иванович</t>
  </si>
  <si>
    <t xml:space="preserve"> К(Ф)Х Димитриу А.С.</t>
  </si>
  <si>
    <t>Алехин Сергей Владимирович</t>
  </si>
  <si>
    <t>ЗАО "Всеволожская селекционная станция"</t>
  </si>
  <si>
    <t>ЗАО "Ладога"</t>
  </si>
  <si>
    <t>ЗАО "Птицефабрика "Северная"</t>
  </si>
  <si>
    <t>ЗАО "Птицефабрика Синявинская имени 60-летия Союза ССР"</t>
  </si>
  <si>
    <t>Крестьянское хозяйство Голубева С.А.</t>
  </si>
  <si>
    <t>Предприниматель Быков Алексей Дмитриевич</t>
  </si>
  <si>
    <t>СПК "Дальняя Поляна"</t>
  </si>
  <si>
    <t>Кировский</t>
  </si>
  <si>
    <t xml:space="preserve">Глава крестьянского (фермерского) хозяйства Майдаков Александр Николаевич </t>
  </si>
  <si>
    <t>Глава крестьянского (фермерского) хозяйства Мокеев О,В.  "Новь"</t>
  </si>
  <si>
    <t>ЗАО "Агрофирма Рассвет"</t>
  </si>
  <si>
    <t>Иванова Татьяна Анатольевна</t>
  </si>
  <si>
    <t>К(Ф)Х  Поляковой Натальи Валерьевны</t>
  </si>
  <si>
    <t>К(Ф)Х Мокеевой Елены Анатольевны</t>
  </si>
  <si>
    <t>К(Ф)Х Панкратьева О.В.</t>
  </si>
  <si>
    <t>К(Ф)Х Посылаева А.А.</t>
  </si>
  <si>
    <t>ООО "Аквакорм"</t>
  </si>
  <si>
    <t>ООО "Экоферма "Алеховщина"</t>
  </si>
  <si>
    <t>Пак Григорий Анатольевич Глава крестьянского хозяйства</t>
  </si>
  <si>
    <t>Лодейнопольский</t>
  </si>
  <si>
    <t>ЗАО "Кипень"</t>
  </si>
  <si>
    <t>ЗАО "Красносельское"</t>
  </si>
  <si>
    <t>ЗАО "Можайское"</t>
  </si>
  <si>
    <t xml:space="preserve">ЗАО "ПЗ "Красная Балтика" </t>
  </si>
  <si>
    <t>ЗАО "Победа"</t>
  </si>
  <si>
    <t>Крестьянское (фермерское) хозяйство "Юлия" Соколов Алексей Александрович</t>
  </si>
  <si>
    <t>ООО "Племенная птицефабрика Лебяжье"</t>
  </si>
  <si>
    <t>ООО "Псофида"</t>
  </si>
  <si>
    <t>ООО "СХП "Копорье"</t>
  </si>
  <si>
    <t>ООО "Северная пушнина"</t>
  </si>
  <si>
    <t>ФГУП "ФСГЦР"</t>
  </si>
  <si>
    <t>Ломоносовский</t>
  </si>
  <si>
    <t>Гончар Борис Анатольевич</t>
  </si>
  <si>
    <t>Елисеева Нато Владимировна</t>
  </si>
  <si>
    <t>ЗАО "Новое Время"</t>
  </si>
  <si>
    <t>ЗАО Племзавод "Рапти"</t>
  </si>
  <si>
    <t>К(Ф)Х Федуловой Ирины Викторовны</t>
  </si>
  <si>
    <t xml:space="preserve">Крестьянское хозяйство "Лебедь" </t>
  </si>
  <si>
    <t>Мартынов Александр Борисович</t>
  </si>
  <si>
    <t>ОАО "Волошово"</t>
  </si>
  <si>
    <t>ОАО "Лужский комбикормовый завод"</t>
  </si>
  <si>
    <t>ОАО "Новый Мир"</t>
  </si>
  <si>
    <t>ОАО "Партизан"</t>
  </si>
  <si>
    <t>ОАО "Рассвет"</t>
  </si>
  <si>
    <t>ООО  "Племенной завод "Урожай"</t>
  </si>
  <si>
    <t>ООО "НПС "Клевер"</t>
  </si>
  <si>
    <t>Панарин Николай Петрович</t>
  </si>
  <si>
    <t>СПК "Оредежский"</t>
  </si>
  <si>
    <t>Сергеева Виктория Николаевна</t>
  </si>
  <si>
    <t>Файдук Александр Федорович</t>
  </si>
  <si>
    <t>Федулова Ирина Викторовна</t>
  </si>
  <si>
    <t>Шпудейко Николай Федорович</t>
  </si>
  <si>
    <t>Лужский</t>
  </si>
  <si>
    <t>Бальцев Андрей Вячеславович</t>
  </si>
  <si>
    <t>Карпова Любовь Дмитриевна</t>
  </si>
  <si>
    <t>Кондрашов Сергей Викторович</t>
  </si>
  <si>
    <t>Кяпянов Василий Иванович</t>
  </si>
  <si>
    <t>Лазутин Александр Владимирович</t>
  </si>
  <si>
    <t>Логинова Лариса Петровна</t>
  </si>
  <si>
    <t>Макрушич Татьяна Афанасьевна</t>
  </si>
  <si>
    <t>Рожков Николай Дмитриевич</t>
  </si>
  <si>
    <t>Хасанова Линиза Тимуровна</t>
  </si>
  <si>
    <t>Подпорожский</t>
  </si>
  <si>
    <t xml:space="preserve">ЗАО  ПЗ "Раздолье" </t>
  </si>
  <si>
    <t>ЗАО "Мельниково"</t>
  </si>
  <si>
    <t>ЗАО "ПЗ "Расцвет"</t>
  </si>
  <si>
    <t>ЗАО "ПЗ Гражданский"</t>
  </si>
  <si>
    <t xml:space="preserve">ЗАО "Племхоз "Первомайское" </t>
  </si>
  <si>
    <t xml:space="preserve">ЗАО ПЗ "Красноармейский" </t>
  </si>
  <si>
    <t>ЗАО ПЗ "Петровский"</t>
  </si>
  <si>
    <t>ЗАО ПХ "Красноозерное"</t>
  </si>
  <si>
    <t>К(Ф)Х "Тригорская ферма"</t>
  </si>
  <si>
    <t>К(Ф)Х Кириллова Д.С.</t>
  </si>
  <si>
    <t>К(Ф)Х Кузнецова Д.С.</t>
  </si>
  <si>
    <t>К(Ф)Х Рудинская Н.В.</t>
  </si>
  <si>
    <t>Крестьянское хозяйство "Бакана В.В."</t>
  </si>
  <si>
    <t>ООО  "Яровое"</t>
  </si>
  <si>
    <t>ООО "Животноводческий комплекс "Бор""</t>
  </si>
  <si>
    <t>ООО "СХП "КУЗНЕЧНОЕ"</t>
  </si>
  <si>
    <t>ООО "Урожайное"</t>
  </si>
  <si>
    <t>СЗАО "Судаково"</t>
  </si>
  <si>
    <t>Приозерский</t>
  </si>
  <si>
    <t>ООО "Информационное агентство "Областные Вести"</t>
  </si>
  <si>
    <t>Санкт-Петербург</t>
  </si>
  <si>
    <t>ЗАО "Родина"</t>
  </si>
  <si>
    <t>ЗАО"Осьминское"</t>
  </si>
  <si>
    <t>Сланцевский</t>
  </si>
  <si>
    <t>ЗАО "КУЛЬТУРА-АГРО"</t>
  </si>
  <si>
    <t>ЗАО "Сельхозпредприятие Андреевское"</t>
  </si>
  <si>
    <t>ЗАО СП "Пашозерское"</t>
  </si>
  <si>
    <t>К(Ф)Х Пак Вероники Мироновны</t>
  </si>
  <si>
    <t>Павлов Сергей Николаевич</t>
  </si>
  <si>
    <t>Чуркина Елена Михайловна</t>
  </si>
  <si>
    <t>Тихвинский</t>
  </si>
  <si>
    <t>Буланов Аркадий Васильевич</t>
  </si>
  <si>
    <t>Виноградова Лидия Константиновна</t>
  </si>
  <si>
    <t>Гончаров Вадим Валерьевич</t>
  </si>
  <si>
    <t>ЗАО "Агротехника"</t>
  </si>
  <si>
    <t>ЗАО "ЛЮБАНЬ"</t>
  </si>
  <si>
    <t>ЗАО "Племхоз имени Тельмана"</t>
  </si>
  <si>
    <t>К(Ф)Х Алимова Виктора Петровича</t>
  </si>
  <si>
    <t>К(Ф)Х Никитина Г.С.</t>
  </si>
  <si>
    <t>К(Ф)Х Ширалиев С.О.о</t>
  </si>
  <si>
    <t>КФХ Исанова Рустамжона Бекниязовича</t>
  </si>
  <si>
    <t>Кодин Николай Сергеевич</t>
  </si>
  <si>
    <t>Лебедев Алексей Юрьевич</t>
  </si>
  <si>
    <t>Литовка Галина Борисовна</t>
  </si>
  <si>
    <t>Майданчук Жанна Валерьевна</t>
  </si>
  <si>
    <t>Носов Константин Иванович</t>
  </si>
  <si>
    <t>ООО "Агрохолдинг"Пулковский"</t>
  </si>
  <si>
    <t>ООО "ИДАВАНГ АГРО"</t>
  </si>
  <si>
    <t>ООО "Петрохолод. Аграрные технологии"</t>
  </si>
  <si>
    <t>ООО "СП "Восход"</t>
  </si>
  <si>
    <t>Смирнов Николай Олегович</t>
  </si>
  <si>
    <t>Смирнов Олег Валентинович</t>
  </si>
  <si>
    <t>Хлюпин Геннадий Анатольевич</t>
  </si>
  <si>
    <t>Тосненский</t>
  </si>
  <si>
    <t>ЗАО"Агрофирма "Роса"</t>
  </si>
  <si>
    <t>г. Сосновый Бор</t>
  </si>
  <si>
    <t/>
  </si>
  <si>
    <t>Комп. части затрат на страхование животноводства</t>
  </si>
  <si>
    <t>Субсидии на поддержку племенного животноводства</t>
  </si>
  <si>
    <t>Субсидии на  1 килограмм реализованного молока</t>
  </si>
  <si>
    <t>Поддержка начинающих фермеров</t>
  </si>
  <si>
    <t>Развитие семейных животноводческих ферм</t>
  </si>
  <si>
    <t>Комп.части затрат на страхование растениеводство</t>
  </si>
  <si>
    <t>за 9 месяцев 2014 года</t>
  </si>
  <si>
    <t>Субсидирование % ставки по кредитам на развитие МФХ</t>
  </si>
  <si>
    <t>Оказание несвязанной поддержки в области растениеводства</t>
  </si>
  <si>
    <t>Субсидии на поддержку племенного КРС мясного направления</t>
  </si>
  <si>
    <t>Экономически значимые региональные прогр. (развитие мясного скотов-ва)</t>
  </si>
  <si>
    <t>Субсидии на поддержку элитного семеноводства</t>
  </si>
  <si>
    <t xml:space="preserve">Возмещение части затрат К(Ф)Х на проведение кадастровых работ </t>
  </si>
  <si>
    <t xml:space="preserve">Инвестиционные кредиты на строит-во и реконстр.объектов мясного скотов-ва </t>
  </si>
  <si>
    <t>Инвестиционные кредиты, в т.ч.</t>
  </si>
  <si>
    <t>Всего</t>
  </si>
  <si>
    <t>Краткосрочные кредиты, в т.ч.</t>
  </si>
  <si>
    <t>растениеводство</t>
  </si>
  <si>
    <t>животноводство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</si>
</sst>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vertical="top"/>
    </xf>
    <xf numFmtId="164" fontId="1" fillId="0" borderId="15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right" vertical="top" wrapText="1"/>
    </xf>
    <xf numFmtId="164" fontId="2" fillId="0" borderId="19" xfId="0" applyNumberFormat="1" applyFont="1" applyBorder="1" applyAlignment="1">
      <alignment horizontal="right" vertical="top" wrapText="1"/>
    </xf>
    <xf numFmtId="164" fontId="1" fillId="0" borderId="19" xfId="0" applyNumberFormat="1" applyFont="1" applyBorder="1" applyAlignment="1">
      <alignment vertical="top"/>
    </xf>
    <xf numFmtId="164" fontId="2" fillId="0" borderId="20" xfId="0" applyNumberFormat="1" applyFont="1" applyBorder="1" applyAlignment="1">
      <alignment horizontal="right" vertical="top"/>
    </xf>
    <xf numFmtId="164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right" vertical="top" wrapText="1"/>
    </xf>
    <xf numFmtId="164" fontId="1" fillId="0" borderId="24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164" fontId="2" fillId="0" borderId="29" xfId="0" applyNumberFormat="1" applyFont="1" applyBorder="1" applyAlignment="1">
      <alignment horizontal="right" vertical="top" wrapText="1"/>
    </xf>
    <xf numFmtId="164" fontId="2" fillId="0" borderId="27" xfId="0" applyNumberFormat="1" applyFont="1" applyBorder="1" applyAlignment="1">
      <alignment horizontal="right" vertical="top" wrapText="1"/>
    </xf>
    <xf numFmtId="164" fontId="2" fillId="0" borderId="28" xfId="0" applyNumberFormat="1" applyFont="1" applyBorder="1" applyAlignment="1">
      <alignment horizontal="right" vertical="top" wrapText="1"/>
    </xf>
    <xf numFmtId="164" fontId="1" fillId="0" borderId="30" xfId="0" applyNumberFormat="1" applyFont="1" applyBorder="1" applyAlignment="1">
      <alignment horizontal="right"/>
    </xf>
    <xf numFmtId="164" fontId="1" fillId="0" borderId="3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vertical="top"/>
    </xf>
    <xf numFmtId="164" fontId="1" fillId="0" borderId="28" xfId="0" applyNumberFormat="1" applyFont="1" applyBorder="1" applyAlignment="1">
      <alignment vertical="top"/>
    </xf>
    <xf numFmtId="49" fontId="1" fillId="0" borderId="32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164" fontId="2" fillId="0" borderId="29" xfId="0" applyNumberFormat="1" applyFont="1" applyBorder="1" applyAlignment="1">
      <alignment horizontal="right" vertical="top"/>
    </xf>
    <xf numFmtId="164" fontId="2" fillId="0" borderId="33" xfId="0" applyNumberFormat="1" applyFont="1" applyBorder="1" applyAlignment="1">
      <alignment horizontal="right" vertical="top" wrapText="1"/>
    </xf>
    <xf numFmtId="164" fontId="2" fillId="0" borderId="34" xfId="0" applyNumberFormat="1" applyFont="1" applyBorder="1" applyAlignment="1">
      <alignment horizontal="right" vertical="top" wrapText="1"/>
    </xf>
    <xf numFmtId="0" fontId="3" fillId="0" borderId="0" xfId="0" applyFont="1" applyAlignment="1" quotePrefix="1">
      <alignment horizontal="right"/>
    </xf>
    <xf numFmtId="49" fontId="1" fillId="0" borderId="17" xfId="0" applyNumberFormat="1" applyFont="1" applyBorder="1" applyAlignment="1" quotePrefix="1">
      <alignment horizontal="center" vertical="top" wrapText="1"/>
    </xf>
    <xf numFmtId="49" fontId="1" fillId="0" borderId="26" xfId="0" applyNumberFormat="1" applyFont="1" applyBorder="1" applyAlignment="1" quotePrefix="1">
      <alignment horizontal="center" vertical="top" wrapText="1"/>
    </xf>
    <xf numFmtId="0" fontId="2" fillId="0" borderId="35" xfId="0" applyFont="1" applyBorder="1" applyAlignment="1">
      <alignment horizontal="left"/>
    </xf>
    <xf numFmtId="0" fontId="1" fillId="0" borderId="36" xfId="0" applyFont="1" applyBorder="1" applyAlignment="1">
      <alignment/>
    </xf>
    <xf numFmtId="49" fontId="2" fillId="0" borderId="37" xfId="0" applyNumberFormat="1" applyFont="1" applyBorder="1" applyAlignment="1">
      <alignment vertical="center" wrapText="1"/>
    </xf>
    <xf numFmtId="49" fontId="2" fillId="0" borderId="38" xfId="0" applyNumberFormat="1" applyFont="1" applyBorder="1" applyAlignment="1">
      <alignment vertical="center" wrapText="1"/>
    </xf>
    <xf numFmtId="0" fontId="2" fillId="0" borderId="29" xfId="0" applyFont="1" applyBorder="1" applyAlignment="1">
      <alignment/>
    </xf>
    <xf numFmtId="49" fontId="1" fillId="0" borderId="39" xfId="0" applyNumberFormat="1" applyFont="1" applyBorder="1" applyAlignment="1">
      <alignment vertical="top" wrapText="1"/>
    </xf>
    <xf numFmtId="49" fontId="1" fillId="0" borderId="40" xfId="0" applyNumberFormat="1" applyFont="1" applyBorder="1" applyAlignment="1" quotePrefix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 quotePrefix="1">
      <alignment horizontal="center" vertical="top" wrapText="1"/>
    </xf>
    <xf numFmtId="49" fontId="1" fillId="0" borderId="46" xfId="0" applyNumberFormat="1" applyFont="1" applyBorder="1" applyAlignment="1">
      <alignment horizontal="center" vertical="top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 quotePrefix="1">
      <alignment horizontal="center" vertical="top" wrapText="1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T305"/>
  <sheetViews>
    <sheetView showZeros="0" tabSelected="1" zoomScalePageLayoutView="0" workbookViewId="0" topLeftCell="F1">
      <selection activeCell="D312" sqref="D312"/>
    </sheetView>
  </sheetViews>
  <sheetFormatPr defaultColWidth="9.00390625" defaultRowHeight="12.75"/>
  <cols>
    <col min="1" max="1" width="4.875" style="0" customWidth="1"/>
    <col min="2" max="2" width="27.50390625" style="0" customWidth="1"/>
    <col min="3" max="3" width="11.50390625" style="0" customWidth="1"/>
    <col min="4" max="4" width="12.375" style="0" customWidth="1"/>
    <col min="5" max="5" width="10.50390625" style="0" customWidth="1"/>
    <col min="6" max="6" width="11.125" style="0" customWidth="1"/>
    <col min="7" max="7" width="10.875" style="0" customWidth="1"/>
    <col min="8" max="9" width="11.50390625" style="0" customWidth="1"/>
    <col min="10" max="10" width="13.25390625" style="0" customWidth="1"/>
    <col min="11" max="11" width="11.50390625" style="0" customWidth="1"/>
    <col min="12" max="12" width="12.75390625" style="0" customWidth="1"/>
    <col min="13" max="13" width="11.50390625" style="0" customWidth="1"/>
    <col min="14" max="14" width="13.125" style="0" customWidth="1"/>
    <col min="15" max="15" width="13.375" style="0" customWidth="1"/>
    <col min="16" max="20" width="8.25390625" style="0" hidden="1" customWidth="1"/>
    <col min="21" max="21" width="2.875" style="0" hidden="1" customWidth="1"/>
    <col min="22" max="22" width="10.375" style="0" customWidth="1"/>
    <col min="23" max="23" width="10.875" style="0" customWidth="1"/>
    <col min="24" max="24" width="10.375" style="0" customWidth="1"/>
    <col min="25" max="26" width="10.875" style="0" customWidth="1"/>
    <col min="27" max="27" width="10.125" style="0" customWidth="1"/>
    <col min="28" max="28" width="11.625" style="0" customWidth="1"/>
    <col min="29" max="29" width="5.50390625" style="0" customWidth="1"/>
    <col min="30" max="30" width="2.375" style="0" hidden="1" customWidth="1"/>
    <col min="31" max="31" width="2.50390625" style="0" hidden="1" customWidth="1"/>
    <col min="32" max="32" width="3.00390625" style="0" hidden="1" customWidth="1"/>
    <col min="33" max="33" width="2.875" style="0" hidden="1" customWidth="1"/>
    <col min="34" max="34" width="3.375" style="0" hidden="1" customWidth="1"/>
    <col min="35" max="36" width="2.875" style="0" hidden="1" customWidth="1"/>
    <col min="37" max="67" width="2.50390625" style="0" hidden="1" customWidth="1"/>
    <col min="68" max="68" width="3.875" style="0" hidden="1" customWidth="1"/>
    <col min="69" max="70" width="3.375" style="0" hidden="1" customWidth="1"/>
    <col min="71" max="71" width="4.50390625" style="0" hidden="1" customWidth="1"/>
    <col min="72" max="72" width="5.625" style="0" hidden="1" customWidth="1"/>
  </cols>
  <sheetData>
    <row r="1" s="1" customFormat="1" ht="9.75"/>
    <row r="2" s="1" customFormat="1" ht="9.75"/>
    <row r="3" spans="2:27" s="1" customFormat="1" ht="13.5">
      <c r="B3" s="50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3:27" s="5" customFormat="1" ht="12">
      <c r="C4" s="77" t="s">
        <v>5</v>
      </c>
      <c r="D4" s="77"/>
      <c r="E4" s="77"/>
      <c r="F4" s="77"/>
      <c r="G4" s="77"/>
      <c r="H4" s="77"/>
      <c r="I4" s="77"/>
      <c r="J4" s="77"/>
      <c r="K4" s="7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s="5" customFormat="1" ht="12">
      <c r="B5" s="4"/>
      <c r="C5" s="4"/>
      <c r="F5" s="54" t="s">
        <v>268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s="1" customFormat="1" ht="9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="1" customFormat="1" ht="10.5" thickBot="1"/>
    <row r="8" spans="2:28" s="2" customFormat="1" ht="9.75">
      <c r="B8" s="59" t="s">
        <v>2</v>
      </c>
      <c r="C8" s="75" t="s">
        <v>269</v>
      </c>
      <c r="D8" s="69" t="s">
        <v>270</v>
      </c>
      <c r="E8" s="64" t="s">
        <v>263</v>
      </c>
      <c r="F8" s="69" t="s">
        <v>271</v>
      </c>
      <c r="G8" s="64" t="s">
        <v>264</v>
      </c>
      <c r="H8" s="64" t="s">
        <v>265</v>
      </c>
      <c r="I8" s="64" t="s">
        <v>266</v>
      </c>
      <c r="J8" s="69" t="s">
        <v>272</v>
      </c>
      <c r="K8" s="69" t="s">
        <v>273</v>
      </c>
      <c r="L8" s="64" t="s">
        <v>267</v>
      </c>
      <c r="M8" s="64" t="s">
        <v>262</v>
      </c>
      <c r="N8" s="69" t="s">
        <v>274</v>
      </c>
      <c r="O8" s="69" t="s">
        <v>275</v>
      </c>
      <c r="P8" s="66" t="s">
        <v>261</v>
      </c>
      <c r="Q8" s="67"/>
      <c r="R8" s="68"/>
      <c r="S8" s="66" t="s">
        <v>261</v>
      </c>
      <c r="T8" s="67"/>
      <c r="U8" s="68"/>
      <c r="V8" s="73" t="s">
        <v>276</v>
      </c>
      <c r="W8" s="64"/>
      <c r="X8" s="74"/>
      <c r="Y8" s="63" t="s">
        <v>278</v>
      </c>
      <c r="Z8" s="64"/>
      <c r="AA8" s="65"/>
      <c r="AB8" s="71" t="s">
        <v>0</v>
      </c>
    </row>
    <row r="9" spans="2:28" s="1" customFormat="1" ht="53.25" customHeight="1" thickBot="1">
      <c r="B9" s="60"/>
      <c r="C9" s="76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37" t="s">
        <v>261</v>
      </c>
      <c r="Q9" s="24" t="s">
        <v>4</v>
      </c>
      <c r="R9" s="38" t="s">
        <v>3</v>
      </c>
      <c r="S9" s="34" t="s">
        <v>261</v>
      </c>
      <c r="T9" s="24" t="s">
        <v>4</v>
      </c>
      <c r="U9" s="24" t="s">
        <v>3</v>
      </c>
      <c r="V9" s="37" t="s">
        <v>277</v>
      </c>
      <c r="W9" s="55" t="s">
        <v>279</v>
      </c>
      <c r="X9" s="56" t="s">
        <v>280</v>
      </c>
      <c r="Y9" s="48" t="s">
        <v>277</v>
      </c>
      <c r="Z9" s="55" t="s">
        <v>279</v>
      </c>
      <c r="AA9" s="56" t="s">
        <v>280</v>
      </c>
      <c r="AB9" s="72"/>
    </row>
    <row r="10" spans="2:28" s="1" customFormat="1" ht="10.5" thickBot="1">
      <c r="B10" s="39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39"/>
      <c r="Q10" s="6"/>
      <c r="R10" s="40"/>
      <c r="S10" s="6"/>
      <c r="T10" s="6"/>
      <c r="U10" s="6"/>
      <c r="V10" s="39"/>
      <c r="W10" s="6"/>
      <c r="X10" s="40"/>
      <c r="Y10" s="6"/>
      <c r="Z10" s="27"/>
      <c r="AA10" s="28"/>
      <c r="AB10" s="25"/>
    </row>
    <row r="11" spans="2:70" s="1" customFormat="1" ht="10.5" thickBot="1">
      <c r="B11" s="61" t="s">
        <v>32</v>
      </c>
      <c r="C11" s="11">
        <f aca="true" t="shared" si="0" ref="C11:P11">SUM(C12:C36)</f>
        <v>145.82299999999998</v>
      </c>
      <c r="D11" s="12">
        <f t="shared" si="0"/>
        <v>0</v>
      </c>
      <c r="E11" s="13">
        <f t="shared" si="0"/>
        <v>0</v>
      </c>
      <c r="F11" s="12">
        <f t="shared" si="0"/>
        <v>0</v>
      </c>
      <c r="G11" s="12">
        <f t="shared" si="0"/>
        <v>116.86326</v>
      </c>
      <c r="H11" s="12">
        <f t="shared" si="0"/>
        <v>0</v>
      </c>
      <c r="I11" s="12">
        <f t="shared" si="0"/>
        <v>2380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41">
        <f t="shared" si="0"/>
        <v>0</v>
      </c>
      <c r="Q11" s="14"/>
      <c r="R11" s="29"/>
      <c r="S11" s="35">
        <f>SUM(S12:S36)</f>
        <v>0</v>
      </c>
      <c r="T11" s="14"/>
      <c r="U11" s="14"/>
      <c r="V11" s="53">
        <f aca="true" t="shared" si="1" ref="V11:AA11">SUM(V12:V36)</f>
        <v>35.653</v>
      </c>
      <c r="W11" s="12">
        <f t="shared" si="1"/>
        <v>0</v>
      </c>
      <c r="X11" s="14">
        <f t="shared" si="1"/>
        <v>35.653</v>
      </c>
      <c r="Y11" s="53">
        <f t="shared" si="1"/>
        <v>0</v>
      </c>
      <c r="Z11" s="12">
        <f t="shared" si="1"/>
        <v>0</v>
      </c>
      <c r="AA11" s="29">
        <f t="shared" si="1"/>
        <v>0</v>
      </c>
      <c r="AB11" s="52">
        <f aca="true" t="shared" si="2" ref="AB11:AB74">SUM(C11:O11)+P11+S11+V11+Y11</f>
        <v>2678.3392599999997</v>
      </c>
      <c r="AD11" s="8">
        <f aca="true" t="shared" si="3" ref="AD11:AN11">C11</f>
        <v>145.82299999999998</v>
      </c>
      <c r="AE11" s="8">
        <f t="shared" si="3"/>
        <v>0</v>
      </c>
      <c r="AF11" s="8">
        <f t="shared" si="3"/>
        <v>0</v>
      </c>
      <c r="AG11" s="8">
        <f t="shared" si="3"/>
        <v>0</v>
      </c>
      <c r="AH11" s="8">
        <f t="shared" si="3"/>
        <v>116.86326</v>
      </c>
      <c r="AI11" s="8">
        <f t="shared" si="3"/>
        <v>0</v>
      </c>
      <c r="AJ11" s="8">
        <f t="shared" si="3"/>
        <v>2380</v>
      </c>
      <c r="AK11" s="8">
        <f t="shared" si="3"/>
        <v>0</v>
      </c>
      <c r="AL11" s="8">
        <f t="shared" si="3"/>
        <v>0</v>
      </c>
      <c r="AM11" s="8">
        <f t="shared" si="3"/>
        <v>0</v>
      </c>
      <c r="AN11" s="8">
        <f t="shared" si="3"/>
        <v>0</v>
      </c>
      <c r="AO11" s="8" t="e">
        <f>#REF!</f>
        <v>#REF!</v>
      </c>
      <c r="AP11" s="8">
        <f>N11</f>
        <v>0</v>
      </c>
      <c r="AQ11" s="8">
        <f>O11</f>
        <v>0</v>
      </c>
      <c r="AR11" s="8" t="e">
        <f>#REF!</f>
        <v>#REF!</v>
      </c>
      <c r="AS11" s="8" t="e">
        <f>#REF!</f>
        <v>#REF!</v>
      </c>
      <c r="AT11" s="8" t="e">
        <f>#REF!</f>
        <v>#REF!</v>
      </c>
      <c r="AU11" s="8" t="e">
        <f>#REF!</f>
        <v>#REF!</v>
      </c>
      <c r="AV11" s="8" t="e">
        <f>#REF!</f>
        <v>#REF!</v>
      </c>
      <c r="AW11" s="8" t="e">
        <f>#REF!</f>
        <v>#REF!</v>
      </c>
      <c r="AX11" s="8" t="e">
        <f>#REF!</f>
        <v>#REF!</v>
      </c>
      <c r="AY11" s="8" t="e">
        <f>#REF!</f>
        <v>#REF!</v>
      </c>
      <c r="AZ11" s="8" t="e">
        <f>#REF!</f>
        <v>#REF!</v>
      </c>
      <c r="BA11" s="8" t="e">
        <f>#REF!</f>
        <v>#REF!</v>
      </c>
      <c r="BB11" s="8" t="e">
        <f>#REF!</f>
        <v>#REF!</v>
      </c>
      <c r="BC11" s="8" t="e">
        <f>#REF!</f>
        <v>#REF!</v>
      </c>
      <c r="BD11" s="8">
        <f aca="true" t="shared" si="4" ref="BD11:BP11">P11</f>
        <v>0</v>
      </c>
      <c r="BE11" s="8">
        <f t="shared" si="4"/>
        <v>0</v>
      </c>
      <c r="BF11" s="8">
        <f t="shared" si="4"/>
        <v>0</v>
      </c>
      <c r="BG11" s="8">
        <f t="shared" si="4"/>
        <v>0</v>
      </c>
      <c r="BH11" s="8">
        <f t="shared" si="4"/>
        <v>0</v>
      </c>
      <c r="BI11" s="8">
        <f t="shared" si="4"/>
        <v>0</v>
      </c>
      <c r="BJ11" s="8">
        <f t="shared" si="4"/>
        <v>35.653</v>
      </c>
      <c r="BK11" s="8">
        <f t="shared" si="4"/>
        <v>0</v>
      </c>
      <c r="BL11" s="8">
        <f t="shared" si="4"/>
        <v>35.653</v>
      </c>
      <c r="BM11" s="8">
        <f t="shared" si="4"/>
        <v>0</v>
      </c>
      <c r="BN11" s="8">
        <f t="shared" si="4"/>
        <v>0</v>
      </c>
      <c r="BO11" s="8">
        <f t="shared" si="4"/>
        <v>0</v>
      </c>
      <c r="BP11" s="8">
        <f t="shared" si="4"/>
        <v>2678.3392599999997</v>
      </c>
      <c r="BQ11" s="8"/>
      <c r="BR11" s="8"/>
    </row>
    <row r="12" spans="2:28" s="1" customFormat="1" ht="10.5" thickBot="1">
      <c r="B12" s="57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42"/>
      <c r="Q12" s="10"/>
      <c r="R12" s="43"/>
      <c r="S12" s="10"/>
      <c r="T12" s="10"/>
      <c r="U12" s="10"/>
      <c r="V12" s="42"/>
      <c r="W12" s="10"/>
      <c r="X12" s="43"/>
      <c r="Y12" s="10"/>
      <c r="Z12" s="18"/>
      <c r="AA12" s="30"/>
      <c r="AB12" s="15">
        <f t="shared" si="2"/>
        <v>0</v>
      </c>
    </row>
    <row r="13" spans="1:72" s="1" customFormat="1" ht="13.5" thickBot="1">
      <c r="A13" s="7"/>
      <c r="B13" s="62" t="s">
        <v>8</v>
      </c>
      <c r="C13" s="19">
        <v>13.728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44">
        <v>0</v>
      </c>
      <c r="Q13" s="19">
        <v>0</v>
      </c>
      <c r="R13" s="45">
        <v>0</v>
      </c>
      <c r="S13" s="36">
        <v>0</v>
      </c>
      <c r="T13" s="19">
        <v>0</v>
      </c>
      <c r="U13" s="33">
        <v>0</v>
      </c>
      <c r="V13" s="44">
        <v>0</v>
      </c>
      <c r="W13" s="19">
        <v>0</v>
      </c>
      <c r="X13" s="45">
        <v>0</v>
      </c>
      <c r="Y13" s="36">
        <v>0</v>
      </c>
      <c r="Z13" s="19">
        <v>0</v>
      </c>
      <c r="AA13" s="19">
        <v>0</v>
      </c>
      <c r="AB13" s="15">
        <f t="shared" si="2"/>
        <v>13.728</v>
      </c>
      <c r="BS13" t="s">
        <v>6</v>
      </c>
      <c r="BT13" t="s">
        <v>7</v>
      </c>
    </row>
    <row r="14" spans="1:72" s="1" customFormat="1" ht="13.5" thickBot="1">
      <c r="A14" s="7"/>
      <c r="B14" s="62" t="s">
        <v>9</v>
      </c>
      <c r="C14" s="19">
        <v>2.715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44">
        <v>0</v>
      </c>
      <c r="Q14" s="19">
        <v>0</v>
      </c>
      <c r="R14" s="45">
        <v>0</v>
      </c>
      <c r="S14" s="36">
        <v>0</v>
      </c>
      <c r="T14" s="19">
        <v>0</v>
      </c>
      <c r="U14" s="33">
        <v>0</v>
      </c>
      <c r="V14" s="44">
        <v>0</v>
      </c>
      <c r="W14" s="19">
        <v>0</v>
      </c>
      <c r="X14" s="45">
        <v>0</v>
      </c>
      <c r="Y14" s="36">
        <v>0</v>
      </c>
      <c r="Z14" s="19">
        <v>0</v>
      </c>
      <c r="AA14" s="19">
        <v>0</v>
      </c>
      <c r="AB14" s="15">
        <f t="shared" si="2"/>
        <v>2.715</v>
      </c>
      <c r="BS14" t="s">
        <v>6</v>
      </c>
      <c r="BT14" t="s">
        <v>7</v>
      </c>
    </row>
    <row r="15" spans="1:72" s="1" customFormat="1" ht="13.5" thickBot="1">
      <c r="A15" s="7"/>
      <c r="B15" s="62" t="s">
        <v>10</v>
      </c>
      <c r="C15" s="19">
        <v>0.543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44">
        <v>0</v>
      </c>
      <c r="Q15" s="19">
        <v>0</v>
      </c>
      <c r="R15" s="45">
        <v>0</v>
      </c>
      <c r="S15" s="36">
        <v>0</v>
      </c>
      <c r="T15" s="19">
        <v>0</v>
      </c>
      <c r="U15" s="33">
        <v>0</v>
      </c>
      <c r="V15" s="44">
        <v>0</v>
      </c>
      <c r="W15" s="19">
        <v>0</v>
      </c>
      <c r="X15" s="45">
        <v>0</v>
      </c>
      <c r="Y15" s="36">
        <v>0</v>
      </c>
      <c r="Z15" s="19">
        <v>0</v>
      </c>
      <c r="AA15" s="19">
        <v>0</v>
      </c>
      <c r="AB15" s="15">
        <f t="shared" si="2"/>
        <v>0.543</v>
      </c>
      <c r="BS15" t="s">
        <v>6</v>
      </c>
      <c r="BT15" t="s">
        <v>7</v>
      </c>
    </row>
    <row r="16" spans="1:72" s="1" customFormat="1" ht="13.5" thickBot="1">
      <c r="A16" s="7"/>
      <c r="B16" s="62" t="s">
        <v>11</v>
      </c>
      <c r="C16" s="19">
        <v>7.144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44">
        <v>0</v>
      </c>
      <c r="Q16" s="19">
        <v>0</v>
      </c>
      <c r="R16" s="45">
        <v>0</v>
      </c>
      <c r="S16" s="36">
        <v>0</v>
      </c>
      <c r="T16" s="19">
        <v>0</v>
      </c>
      <c r="U16" s="33">
        <v>0</v>
      </c>
      <c r="V16" s="44">
        <v>0</v>
      </c>
      <c r="W16" s="19">
        <v>0</v>
      </c>
      <c r="X16" s="45">
        <v>0</v>
      </c>
      <c r="Y16" s="36">
        <v>0</v>
      </c>
      <c r="Z16" s="19">
        <v>0</v>
      </c>
      <c r="AA16" s="19">
        <v>0</v>
      </c>
      <c r="AB16" s="15">
        <f t="shared" si="2"/>
        <v>7.144</v>
      </c>
      <c r="BS16" t="s">
        <v>6</v>
      </c>
      <c r="BT16" t="s">
        <v>7</v>
      </c>
    </row>
    <row r="17" spans="1:72" s="1" customFormat="1" ht="13.5" thickBot="1">
      <c r="A17" s="7"/>
      <c r="B17" s="62" t="s">
        <v>12</v>
      </c>
      <c r="C17" s="19">
        <v>26.71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44">
        <v>0</v>
      </c>
      <c r="Q17" s="19">
        <v>0</v>
      </c>
      <c r="R17" s="45">
        <v>0</v>
      </c>
      <c r="S17" s="36">
        <v>0</v>
      </c>
      <c r="T17" s="19">
        <v>0</v>
      </c>
      <c r="U17" s="33">
        <v>0</v>
      </c>
      <c r="V17" s="44">
        <v>0</v>
      </c>
      <c r="W17" s="19">
        <v>0</v>
      </c>
      <c r="X17" s="45">
        <v>0</v>
      </c>
      <c r="Y17" s="36">
        <v>0</v>
      </c>
      <c r="Z17" s="19">
        <v>0</v>
      </c>
      <c r="AA17" s="19">
        <v>0</v>
      </c>
      <c r="AB17" s="15">
        <f t="shared" si="2"/>
        <v>26.71</v>
      </c>
      <c r="BS17" t="s">
        <v>6</v>
      </c>
      <c r="BT17" t="s">
        <v>7</v>
      </c>
    </row>
    <row r="18" spans="1:72" s="1" customFormat="1" ht="13.5" thickBot="1">
      <c r="A18" s="7"/>
      <c r="B18" s="62" t="s">
        <v>13</v>
      </c>
      <c r="C18" s="19">
        <v>2.698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44">
        <v>0</v>
      </c>
      <c r="Q18" s="19">
        <v>0</v>
      </c>
      <c r="R18" s="45">
        <v>0</v>
      </c>
      <c r="S18" s="36">
        <v>0</v>
      </c>
      <c r="T18" s="19">
        <v>0</v>
      </c>
      <c r="U18" s="33">
        <v>0</v>
      </c>
      <c r="V18" s="44">
        <v>0</v>
      </c>
      <c r="W18" s="19">
        <v>0</v>
      </c>
      <c r="X18" s="45">
        <v>0</v>
      </c>
      <c r="Y18" s="36">
        <v>0</v>
      </c>
      <c r="Z18" s="19">
        <v>0</v>
      </c>
      <c r="AA18" s="19">
        <v>0</v>
      </c>
      <c r="AB18" s="15">
        <f t="shared" si="2"/>
        <v>2.698</v>
      </c>
      <c r="BS18" t="s">
        <v>6</v>
      </c>
      <c r="BT18" t="s">
        <v>7</v>
      </c>
    </row>
    <row r="19" spans="1:72" s="1" customFormat="1" ht="13.5" thickBot="1">
      <c r="A19" s="7"/>
      <c r="B19" s="62" t="s">
        <v>14</v>
      </c>
      <c r="C19" s="19">
        <v>2.456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44">
        <v>0</v>
      </c>
      <c r="Q19" s="19">
        <v>0</v>
      </c>
      <c r="R19" s="45">
        <v>0</v>
      </c>
      <c r="S19" s="36">
        <v>0</v>
      </c>
      <c r="T19" s="19">
        <v>0</v>
      </c>
      <c r="U19" s="33">
        <v>0</v>
      </c>
      <c r="V19" s="44">
        <v>0</v>
      </c>
      <c r="W19" s="19">
        <v>0</v>
      </c>
      <c r="X19" s="45">
        <v>0</v>
      </c>
      <c r="Y19" s="36">
        <v>0</v>
      </c>
      <c r="Z19" s="19">
        <v>0</v>
      </c>
      <c r="AA19" s="19">
        <v>0</v>
      </c>
      <c r="AB19" s="15">
        <f t="shared" si="2"/>
        <v>2.456</v>
      </c>
      <c r="BS19" t="s">
        <v>6</v>
      </c>
      <c r="BT19" t="s">
        <v>7</v>
      </c>
    </row>
    <row r="20" spans="1:72" s="1" customFormat="1" ht="13.5" thickBot="1">
      <c r="A20" s="7"/>
      <c r="B20" s="62" t="s">
        <v>15</v>
      </c>
      <c r="C20" s="19">
        <v>7.148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44">
        <v>0</v>
      </c>
      <c r="Q20" s="19">
        <v>0</v>
      </c>
      <c r="R20" s="45">
        <v>0</v>
      </c>
      <c r="S20" s="36">
        <v>0</v>
      </c>
      <c r="T20" s="19">
        <v>0</v>
      </c>
      <c r="U20" s="33">
        <v>0</v>
      </c>
      <c r="V20" s="44">
        <v>0</v>
      </c>
      <c r="W20" s="19">
        <v>0</v>
      </c>
      <c r="X20" s="45">
        <v>0</v>
      </c>
      <c r="Y20" s="36">
        <v>0</v>
      </c>
      <c r="Z20" s="19">
        <v>0</v>
      </c>
      <c r="AA20" s="19">
        <v>0</v>
      </c>
      <c r="AB20" s="15">
        <f t="shared" si="2"/>
        <v>7.148</v>
      </c>
      <c r="BS20" t="s">
        <v>6</v>
      </c>
      <c r="BT20" t="s">
        <v>7</v>
      </c>
    </row>
    <row r="21" spans="1:72" s="1" customFormat="1" ht="13.5" thickBot="1">
      <c r="A21" s="7"/>
      <c r="B21" s="62" t="s">
        <v>16</v>
      </c>
      <c r="C21" s="19">
        <v>29.518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44">
        <v>0</v>
      </c>
      <c r="Q21" s="19">
        <v>0</v>
      </c>
      <c r="R21" s="45">
        <v>0</v>
      </c>
      <c r="S21" s="36">
        <v>0</v>
      </c>
      <c r="T21" s="19">
        <v>0</v>
      </c>
      <c r="U21" s="33">
        <v>0</v>
      </c>
      <c r="V21" s="44">
        <v>0</v>
      </c>
      <c r="W21" s="19">
        <v>0</v>
      </c>
      <c r="X21" s="45">
        <v>0</v>
      </c>
      <c r="Y21" s="36">
        <v>0</v>
      </c>
      <c r="Z21" s="19">
        <v>0</v>
      </c>
      <c r="AA21" s="19">
        <v>0</v>
      </c>
      <c r="AB21" s="15">
        <f t="shared" si="2"/>
        <v>29.518</v>
      </c>
      <c r="BS21" t="s">
        <v>6</v>
      </c>
      <c r="BT21" t="s">
        <v>7</v>
      </c>
    </row>
    <row r="22" spans="1:72" s="1" customFormat="1" ht="13.5" thickBot="1">
      <c r="A22" s="7"/>
      <c r="B22" s="62" t="s">
        <v>17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2380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44">
        <v>0</v>
      </c>
      <c r="Q22" s="19">
        <v>0</v>
      </c>
      <c r="R22" s="45">
        <v>0</v>
      </c>
      <c r="S22" s="36">
        <v>0</v>
      </c>
      <c r="T22" s="19">
        <v>0</v>
      </c>
      <c r="U22" s="33">
        <v>0</v>
      </c>
      <c r="V22" s="44">
        <v>0</v>
      </c>
      <c r="W22" s="19">
        <v>0</v>
      </c>
      <c r="X22" s="45">
        <v>0</v>
      </c>
      <c r="Y22" s="36">
        <v>0</v>
      </c>
      <c r="Z22" s="19">
        <v>0</v>
      </c>
      <c r="AA22" s="19">
        <v>0</v>
      </c>
      <c r="AB22" s="15">
        <f t="shared" si="2"/>
        <v>2380</v>
      </c>
      <c r="BS22" t="s">
        <v>6</v>
      </c>
      <c r="BT22" t="s">
        <v>7</v>
      </c>
    </row>
    <row r="23" spans="1:72" s="1" customFormat="1" ht="13.5" thickBot="1">
      <c r="A23" s="7"/>
      <c r="B23" s="62" t="s">
        <v>18</v>
      </c>
      <c r="C23" s="19">
        <v>7.939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44">
        <v>0</v>
      </c>
      <c r="Q23" s="19">
        <v>0</v>
      </c>
      <c r="R23" s="45">
        <v>0</v>
      </c>
      <c r="S23" s="36">
        <v>0</v>
      </c>
      <c r="T23" s="19">
        <v>0</v>
      </c>
      <c r="U23" s="33">
        <v>0</v>
      </c>
      <c r="V23" s="44">
        <v>0</v>
      </c>
      <c r="W23" s="19">
        <v>0</v>
      </c>
      <c r="X23" s="45">
        <v>0</v>
      </c>
      <c r="Y23" s="36">
        <v>0</v>
      </c>
      <c r="Z23" s="19">
        <v>0</v>
      </c>
      <c r="AA23" s="19">
        <v>0</v>
      </c>
      <c r="AB23" s="15">
        <f t="shared" si="2"/>
        <v>7.939</v>
      </c>
      <c r="BS23" t="s">
        <v>6</v>
      </c>
      <c r="BT23" t="s">
        <v>7</v>
      </c>
    </row>
    <row r="24" spans="1:72" s="1" customFormat="1" ht="13.5" thickBot="1">
      <c r="A24" s="7"/>
      <c r="B24" s="62" t="s">
        <v>19</v>
      </c>
      <c r="C24" s="19">
        <v>0.253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44">
        <v>0</v>
      </c>
      <c r="Q24" s="19">
        <v>0</v>
      </c>
      <c r="R24" s="45">
        <v>0</v>
      </c>
      <c r="S24" s="36">
        <v>0</v>
      </c>
      <c r="T24" s="19">
        <v>0</v>
      </c>
      <c r="U24" s="33">
        <v>0</v>
      </c>
      <c r="V24" s="44">
        <v>0</v>
      </c>
      <c r="W24" s="19">
        <v>0</v>
      </c>
      <c r="X24" s="45">
        <v>0</v>
      </c>
      <c r="Y24" s="36">
        <v>0</v>
      </c>
      <c r="Z24" s="19">
        <v>0</v>
      </c>
      <c r="AA24" s="19">
        <v>0</v>
      </c>
      <c r="AB24" s="15">
        <f t="shared" si="2"/>
        <v>0.253</v>
      </c>
      <c r="BS24" t="s">
        <v>6</v>
      </c>
      <c r="BT24" t="s">
        <v>7</v>
      </c>
    </row>
    <row r="25" spans="1:72" s="1" customFormat="1" ht="13.5" thickBot="1">
      <c r="A25" s="7"/>
      <c r="B25" s="62" t="s">
        <v>20</v>
      </c>
      <c r="C25" s="19">
        <v>0</v>
      </c>
      <c r="D25" s="19">
        <v>0</v>
      </c>
      <c r="E25" s="19">
        <v>0</v>
      </c>
      <c r="F25" s="19">
        <v>0</v>
      </c>
      <c r="G25" s="19">
        <v>116.86326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44">
        <v>0</v>
      </c>
      <c r="Q25" s="19">
        <v>0</v>
      </c>
      <c r="R25" s="45">
        <v>0</v>
      </c>
      <c r="S25" s="36">
        <v>0</v>
      </c>
      <c r="T25" s="19">
        <v>0</v>
      </c>
      <c r="U25" s="33">
        <v>0</v>
      </c>
      <c r="V25" s="44">
        <v>0</v>
      </c>
      <c r="W25" s="19">
        <v>0</v>
      </c>
      <c r="X25" s="45">
        <v>0</v>
      </c>
      <c r="Y25" s="36">
        <v>0</v>
      </c>
      <c r="Z25" s="19">
        <v>0</v>
      </c>
      <c r="AA25" s="19">
        <v>0</v>
      </c>
      <c r="AB25" s="15">
        <f t="shared" si="2"/>
        <v>116.86326</v>
      </c>
      <c r="BS25" t="s">
        <v>6</v>
      </c>
      <c r="BT25" t="s">
        <v>7</v>
      </c>
    </row>
    <row r="26" spans="1:72" s="1" customFormat="1" ht="13.5" thickBot="1">
      <c r="A26" s="7"/>
      <c r="B26" s="62" t="s">
        <v>22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44">
        <v>0</v>
      </c>
      <c r="Q26" s="19">
        <v>0</v>
      </c>
      <c r="R26" s="45">
        <v>0</v>
      </c>
      <c r="S26" s="36">
        <v>0</v>
      </c>
      <c r="T26" s="19">
        <v>0</v>
      </c>
      <c r="U26" s="33">
        <v>0</v>
      </c>
      <c r="V26" s="44">
        <v>35.653</v>
      </c>
      <c r="W26" s="19">
        <v>0</v>
      </c>
      <c r="X26" s="45">
        <v>35.653</v>
      </c>
      <c r="Y26" s="36">
        <v>0</v>
      </c>
      <c r="Z26" s="19">
        <v>0</v>
      </c>
      <c r="AA26" s="19">
        <v>0</v>
      </c>
      <c r="AB26" s="15">
        <f t="shared" si="2"/>
        <v>35.653</v>
      </c>
      <c r="BS26" t="s">
        <v>6</v>
      </c>
      <c r="BT26" t="s">
        <v>7</v>
      </c>
    </row>
    <row r="27" spans="1:72" s="1" customFormat="1" ht="13.5" thickBot="1">
      <c r="A27" s="7"/>
      <c r="B27" s="62" t="s">
        <v>23</v>
      </c>
      <c r="C27" s="19">
        <v>7.53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44">
        <v>0</v>
      </c>
      <c r="Q27" s="19">
        <v>0</v>
      </c>
      <c r="R27" s="45">
        <v>0</v>
      </c>
      <c r="S27" s="36">
        <v>0</v>
      </c>
      <c r="T27" s="19">
        <v>0</v>
      </c>
      <c r="U27" s="33">
        <v>0</v>
      </c>
      <c r="V27" s="44">
        <v>0</v>
      </c>
      <c r="W27" s="19">
        <v>0</v>
      </c>
      <c r="X27" s="45">
        <v>0</v>
      </c>
      <c r="Y27" s="36">
        <v>0</v>
      </c>
      <c r="Z27" s="19">
        <v>0</v>
      </c>
      <c r="AA27" s="19">
        <v>0</v>
      </c>
      <c r="AB27" s="15">
        <f t="shared" si="2"/>
        <v>7.53</v>
      </c>
      <c r="BS27" t="s">
        <v>6</v>
      </c>
      <c r="BT27" t="s">
        <v>7</v>
      </c>
    </row>
    <row r="28" spans="1:72" s="1" customFormat="1" ht="13.5" thickBot="1">
      <c r="A28" s="7"/>
      <c r="B28" s="62" t="s">
        <v>24</v>
      </c>
      <c r="C28" s="19">
        <v>4.535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44">
        <v>0</v>
      </c>
      <c r="Q28" s="19">
        <v>0</v>
      </c>
      <c r="R28" s="45">
        <v>0</v>
      </c>
      <c r="S28" s="36">
        <v>0</v>
      </c>
      <c r="T28" s="19">
        <v>0</v>
      </c>
      <c r="U28" s="33">
        <v>0</v>
      </c>
      <c r="V28" s="44">
        <v>0</v>
      </c>
      <c r="W28" s="19">
        <v>0</v>
      </c>
      <c r="X28" s="45">
        <v>0</v>
      </c>
      <c r="Y28" s="36">
        <v>0</v>
      </c>
      <c r="Z28" s="19">
        <v>0</v>
      </c>
      <c r="AA28" s="19">
        <v>0</v>
      </c>
      <c r="AB28" s="15">
        <f t="shared" si="2"/>
        <v>4.535</v>
      </c>
      <c r="BS28" t="s">
        <v>6</v>
      </c>
      <c r="BT28" t="s">
        <v>7</v>
      </c>
    </row>
    <row r="29" spans="1:72" s="1" customFormat="1" ht="13.5" thickBot="1">
      <c r="A29" s="7"/>
      <c r="B29" s="62" t="s">
        <v>25</v>
      </c>
      <c r="C29" s="19">
        <v>0.123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44">
        <v>0</v>
      </c>
      <c r="Q29" s="19">
        <v>0</v>
      </c>
      <c r="R29" s="45">
        <v>0</v>
      </c>
      <c r="S29" s="36">
        <v>0</v>
      </c>
      <c r="T29" s="19">
        <v>0</v>
      </c>
      <c r="U29" s="33">
        <v>0</v>
      </c>
      <c r="V29" s="44">
        <v>0</v>
      </c>
      <c r="W29" s="19">
        <v>0</v>
      </c>
      <c r="X29" s="45">
        <v>0</v>
      </c>
      <c r="Y29" s="36">
        <v>0</v>
      </c>
      <c r="Z29" s="19">
        <v>0</v>
      </c>
      <c r="AA29" s="19">
        <v>0</v>
      </c>
      <c r="AB29" s="15">
        <f t="shared" si="2"/>
        <v>0.123</v>
      </c>
      <c r="BS29" t="s">
        <v>6</v>
      </c>
      <c r="BT29" t="s">
        <v>7</v>
      </c>
    </row>
    <row r="30" spans="1:72" s="1" customFormat="1" ht="13.5" thickBot="1">
      <c r="A30" s="7"/>
      <c r="B30" s="62" t="s">
        <v>26</v>
      </c>
      <c r="C30" s="19">
        <v>1.767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44">
        <v>0</v>
      </c>
      <c r="Q30" s="19">
        <v>0</v>
      </c>
      <c r="R30" s="45">
        <v>0</v>
      </c>
      <c r="S30" s="36">
        <v>0</v>
      </c>
      <c r="T30" s="19">
        <v>0</v>
      </c>
      <c r="U30" s="33">
        <v>0</v>
      </c>
      <c r="V30" s="44">
        <v>0</v>
      </c>
      <c r="W30" s="19">
        <v>0</v>
      </c>
      <c r="X30" s="45">
        <v>0</v>
      </c>
      <c r="Y30" s="36">
        <v>0</v>
      </c>
      <c r="Z30" s="19">
        <v>0</v>
      </c>
      <c r="AA30" s="19">
        <v>0</v>
      </c>
      <c r="AB30" s="15">
        <f t="shared" si="2"/>
        <v>1.767</v>
      </c>
      <c r="BS30" t="s">
        <v>6</v>
      </c>
      <c r="BT30" t="s">
        <v>7</v>
      </c>
    </row>
    <row r="31" spans="1:72" s="1" customFormat="1" ht="13.5" thickBot="1">
      <c r="A31" s="7"/>
      <c r="B31" s="62" t="s">
        <v>27</v>
      </c>
      <c r="C31" s="19">
        <v>5.127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44">
        <v>0</v>
      </c>
      <c r="Q31" s="19">
        <v>0</v>
      </c>
      <c r="R31" s="45">
        <v>0</v>
      </c>
      <c r="S31" s="36">
        <v>0</v>
      </c>
      <c r="T31" s="19">
        <v>0</v>
      </c>
      <c r="U31" s="33">
        <v>0</v>
      </c>
      <c r="V31" s="44">
        <v>0</v>
      </c>
      <c r="W31" s="19">
        <v>0</v>
      </c>
      <c r="X31" s="45">
        <v>0</v>
      </c>
      <c r="Y31" s="36">
        <v>0</v>
      </c>
      <c r="Z31" s="19">
        <v>0</v>
      </c>
      <c r="AA31" s="19">
        <v>0</v>
      </c>
      <c r="AB31" s="15">
        <f t="shared" si="2"/>
        <v>5.127</v>
      </c>
      <c r="BS31" t="s">
        <v>6</v>
      </c>
      <c r="BT31" t="s">
        <v>7</v>
      </c>
    </row>
    <row r="32" spans="1:72" s="1" customFormat="1" ht="13.5" thickBot="1">
      <c r="A32" s="7"/>
      <c r="B32" s="62" t="s">
        <v>28</v>
      </c>
      <c r="C32" s="19">
        <v>1.617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44">
        <v>0</v>
      </c>
      <c r="Q32" s="19">
        <v>0</v>
      </c>
      <c r="R32" s="45">
        <v>0</v>
      </c>
      <c r="S32" s="36">
        <v>0</v>
      </c>
      <c r="T32" s="19">
        <v>0</v>
      </c>
      <c r="U32" s="33">
        <v>0</v>
      </c>
      <c r="V32" s="44">
        <v>0</v>
      </c>
      <c r="W32" s="19">
        <v>0</v>
      </c>
      <c r="X32" s="45">
        <v>0</v>
      </c>
      <c r="Y32" s="36">
        <v>0</v>
      </c>
      <c r="Z32" s="19">
        <v>0</v>
      </c>
      <c r="AA32" s="19">
        <v>0</v>
      </c>
      <c r="AB32" s="15">
        <f t="shared" si="2"/>
        <v>1.617</v>
      </c>
      <c r="BS32" t="s">
        <v>6</v>
      </c>
      <c r="BT32" t="s">
        <v>7</v>
      </c>
    </row>
    <row r="33" spans="1:72" s="1" customFormat="1" ht="13.5" thickBot="1">
      <c r="A33" s="7"/>
      <c r="B33" s="62" t="s">
        <v>29</v>
      </c>
      <c r="C33" s="19">
        <v>12.402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44">
        <v>0</v>
      </c>
      <c r="Q33" s="19">
        <v>0</v>
      </c>
      <c r="R33" s="45">
        <v>0</v>
      </c>
      <c r="S33" s="36">
        <v>0</v>
      </c>
      <c r="T33" s="19">
        <v>0</v>
      </c>
      <c r="U33" s="33">
        <v>0</v>
      </c>
      <c r="V33" s="44">
        <v>0</v>
      </c>
      <c r="W33" s="19">
        <v>0</v>
      </c>
      <c r="X33" s="45">
        <v>0</v>
      </c>
      <c r="Y33" s="36">
        <v>0</v>
      </c>
      <c r="Z33" s="19">
        <v>0</v>
      </c>
      <c r="AA33" s="19">
        <v>0</v>
      </c>
      <c r="AB33" s="15">
        <f t="shared" si="2"/>
        <v>12.402</v>
      </c>
      <c r="BS33" t="s">
        <v>6</v>
      </c>
      <c r="BT33" t="s">
        <v>7</v>
      </c>
    </row>
    <row r="34" spans="1:72" s="1" customFormat="1" ht="13.5" thickBot="1">
      <c r="A34" s="7"/>
      <c r="B34" s="62" t="s">
        <v>30</v>
      </c>
      <c r="C34" s="19">
        <v>7.797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44">
        <v>0</v>
      </c>
      <c r="Q34" s="19">
        <v>0</v>
      </c>
      <c r="R34" s="45">
        <v>0</v>
      </c>
      <c r="S34" s="36">
        <v>0</v>
      </c>
      <c r="T34" s="19">
        <v>0</v>
      </c>
      <c r="U34" s="33">
        <v>0</v>
      </c>
      <c r="V34" s="44">
        <v>0</v>
      </c>
      <c r="W34" s="19">
        <v>0</v>
      </c>
      <c r="X34" s="45">
        <v>0</v>
      </c>
      <c r="Y34" s="36">
        <v>0</v>
      </c>
      <c r="Z34" s="19">
        <v>0</v>
      </c>
      <c r="AA34" s="19">
        <v>0</v>
      </c>
      <c r="AB34" s="15">
        <f t="shared" si="2"/>
        <v>7.797</v>
      </c>
      <c r="BS34" t="s">
        <v>6</v>
      </c>
      <c r="BT34" t="s">
        <v>7</v>
      </c>
    </row>
    <row r="35" spans="1:72" s="1" customFormat="1" ht="13.5" thickBot="1">
      <c r="A35" s="7"/>
      <c r="B35" s="62" t="s">
        <v>31</v>
      </c>
      <c r="C35" s="19">
        <v>4.073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44">
        <v>0</v>
      </c>
      <c r="Q35" s="19">
        <v>0</v>
      </c>
      <c r="R35" s="45">
        <v>0</v>
      </c>
      <c r="S35" s="36">
        <v>0</v>
      </c>
      <c r="T35" s="19">
        <v>0</v>
      </c>
      <c r="U35" s="33">
        <v>0</v>
      </c>
      <c r="V35" s="44">
        <v>0</v>
      </c>
      <c r="W35" s="19">
        <v>0</v>
      </c>
      <c r="X35" s="45">
        <v>0</v>
      </c>
      <c r="Y35" s="36">
        <v>0</v>
      </c>
      <c r="Z35" s="19">
        <v>0</v>
      </c>
      <c r="AA35" s="19">
        <v>0</v>
      </c>
      <c r="AB35" s="15">
        <f t="shared" si="2"/>
        <v>4.073</v>
      </c>
      <c r="BS35" t="s">
        <v>6</v>
      </c>
      <c r="BT35" t="s">
        <v>7</v>
      </c>
    </row>
    <row r="36" spans="1:28" s="1" customFormat="1" ht="10.5" thickBot="1">
      <c r="A36" s="7"/>
      <c r="B36" s="5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46"/>
      <c r="Q36" s="22"/>
      <c r="R36" s="47"/>
      <c r="S36" s="22"/>
      <c r="T36" s="22"/>
      <c r="U36" s="22"/>
      <c r="V36" s="46"/>
      <c r="W36" s="22"/>
      <c r="X36" s="47"/>
      <c r="Y36" s="22"/>
      <c r="Z36" s="21"/>
      <c r="AA36" s="31"/>
      <c r="AB36" s="15">
        <f t="shared" si="2"/>
        <v>0</v>
      </c>
    </row>
    <row r="37" spans="2:70" s="1" customFormat="1" ht="10.5" thickBot="1">
      <c r="B37" s="61" t="s">
        <v>53</v>
      </c>
      <c r="C37" s="11">
        <f aca="true" t="shared" si="5" ref="C37:P37">SUM(C38:C60)</f>
        <v>193.03900000000002</v>
      </c>
      <c r="D37" s="12">
        <f t="shared" si="5"/>
        <v>7874.64</v>
      </c>
      <c r="E37" s="13">
        <f t="shared" si="5"/>
        <v>12734.8</v>
      </c>
      <c r="F37" s="12">
        <f t="shared" si="5"/>
        <v>0</v>
      </c>
      <c r="G37" s="12">
        <f t="shared" si="5"/>
        <v>53158.24264</v>
      </c>
      <c r="H37" s="12">
        <f t="shared" si="5"/>
        <v>827</v>
      </c>
      <c r="I37" s="12">
        <f t="shared" si="5"/>
        <v>0</v>
      </c>
      <c r="J37" s="12">
        <f t="shared" si="5"/>
        <v>336.798</v>
      </c>
      <c r="K37" s="12">
        <f t="shared" si="5"/>
        <v>243.063</v>
      </c>
      <c r="L37" s="12">
        <f t="shared" si="5"/>
        <v>1760.2072600000001</v>
      </c>
      <c r="M37" s="12">
        <f t="shared" si="5"/>
        <v>875.24966</v>
      </c>
      <c r="N37" s="12">
        <f t="shared" si="5"/>
        <v>0</v>
      </c>
      <c r="O37" s="12">
        <f t="shared" si="5"/>
        <v>0</v>
      </c>
      <c r="P37" s="41">
        <f t="shared" si="5"/>
        <v>0</v>
      </c>
      <c r="Q37" s="14"/>
      <c r="R37" s="29"/>
      <c r="S37" s="35">
        <f>SUM(S38:S60)</f>
        <v>0</v>
      </c>
      <c r="T37" s="14"/>
      <c r="U37" s="14"/>
      <c r="V37" s="53">
        <f aca="true" t="shared" si="6" ref="V37:AA37">SUM(V38:V60)</f>
        <v>17649.469999999998</v>
      </c>
      <c r="W37" s="12">
        <f t="shared" si="6"/>
        <v>1526.205</v>
      </c>
      <c r="X37" s="14">
        <f t="shared" si="6"/>
        <v>16123.265</v>
      </c>
      <c r="Y37" s="53">
        <f t="shared" si="6"/>
        <v>600.919</v>
      </c>
      <c r="Z37" s="12">
        <f t="shared" si="6"/>
        <v>91.111</v>
      </c>
      <c r="AA37" s="29">
        <f t="shared" si="6"/>
        <v>509.808</v>
      </c>
      <c r="AB37" s="52">
        <f t="shared" si="2"/>
        <v>96253.42855999999</v>
      </c>
      <c r="AD37" s="8">
        <f aca="true" t="shared" si="7" ref="AD37:AN37">C37</f>
        <v>193.03900000000002</v>
      </c>
      <c r="AE37" s="8">
        <f t="shared" si="7"/>
        <v>7874.64</v>
      </c>
      <c r="AF37" s="8">
        <f t="shared" si="7"/>
        <v>12734.8</v>
      </c>
      <c r="AG37" s="8">
        <f t="shared" si="7"/>
        <v>0</v>
      </c>
      <c r="AH37" s="8">
        <f t="shared" si="7"/>
        <v>53158.24264</v>
      </c>
      <c r="AI37" s="8">
        <f t="shared" si="7"/>
        <v>827</v>
      </c>
      <c r="AJ37" s="8">
        <f t="shared" si="7"/>
        <v>0</v>
      </c>
      <c r="AK37" s="8">
        <f t="shared" si="7"/>
        <v>336.798</v>
      </c>
      <c r="AL37" s="8">
        <f t="shared" si="7"/>
        <v>243.063</v>
      </c>
      <c r="AM37" s="8">
        <f t="shared" si="7"/>
        <v>1760.2072600000001</v>
      </c>
      <c r="AN37" s="8">
        <f t="shared" si="7"/>
        <v>875.24966</v>
      </c>
      <c r="AO37" s="8" t="e">
        <f>#REF!</f>
        <v>#REF!</v>
      </c>
      <c r="AP37" s="8">
        <f>N37</f>
        <v>0</v>
      </c>
      <c r="AQ37" s="8">
        <f>O37</f>
        <v>0</v>
      </c>
      <c r="AR37" s="8" t="e">
        <f>#REF!</f>
        <v>#REF!</v>
      </c>
      <c r="AS37" s="8" t="e">
        <f>#REF!</f>
        <v>#REF!</v>
      </c>
      <c r="AT37" s="8" t="e">
        <f>#REF!</f>
        <v>#REF!</v>
      </c>
      <c r="AU37" s="8" t="e">
        <f>#REF!</f>
        <v>#REF!</v>
      </c>
      <c r="AV37" s="8" t="e">
        <f>#REF!</f>
        <v>#REF!</v>
      </c>
      <c r="AW37" s="8" t="e">
        <f>#REF!</f>
        <v>#REF!</v>
      </c>
      <c r="AX37" s="8" t="e">
        <f>#REF!</f>
        <v>#REF!</v>
      </c>
      <c r="AY37" s="8" t="e">
        <f>#REF!</f>
        <v>#REF!</v>
      </c>
      <c r="AZ37" s="8" t="e">
        <f>#REF!</f>
        <v>#REF!</v>
      </c>
      <c r="BA37" s="8" t="e">
        <f>#REF!</f>
        <v>#REF!</v>
      </c>
      <c r="BB37" s="8" t="e">
        <f>#REF!</f>
        <v>#REF!</v>
      </c>
      <c r="BC37" s="8" t="e">
        <f>#REF!</f>
        <v>#REF!</v>
      </c>
      <c r="BD37" s="8">
        <f aca="true" t="shared" si="8" ref="BD37:BP37">P37</f>
        <v>0</v>
      </c>
      <c r="BE37" s="8">
        <f t="shared" si="8"/>
        <v>0</v>
      </c>
      <c r="BF37" s="8">
        <f t="shared" si="8"/>
        <v>0</v>
      </c>
      <c r="BG37" s="8">
        <f t="shared" si="8"/>
        <v>0</v>
      </c>
      <c r="BH37" s="8">
        <f t="shared" si="8"/>
        <v>0</v>
      </c>
      <c r="BI37" s="8">
        <f t="shared" si="8"/>
        <v>0</v>
      </c>
      <c r="BJ37" s="8">
        <f t="shared" si="8"/>
        <v>17649.469999999998</v>
      </c>
      <c r="BK37" s="8">
        <f t="shared" si="8"/>
        <v>1526.205</v>
      </c>
      <c r="BL37" s="8">
        <f t="shared" si="8"/>
        <v>16123.265</v>
      </c>
      <c r="BM37" s="8">
        <f t="shared" si="8"/>
        <v>600.919</v>
      </c>
      <c r="BN37" s="8">
        <f t="shared" si="8"/>
        <v>91.111</v>
      </c>
      <c r="BO37" s="8">
        <f t="shared" si="8"/>
        <v>509.808</v>
      </c>
      <c r="BP37" s="8">
        <f t="shared" si="8"/>
        <v>96253.42855999999</v>
      </c>
      <c r="BQ37" s="8"/>
      <c r="BR37" s="8"/>
    </row>
    <row r="38" spans="2:28" s="1" customFormat="1" ht="10.5" thickBot="1">
      <c r="B38" s="57"/>
      <c r="C38" s="16"/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42"/>
      <c r="Q38" s="10"/>
      <c r="R38" s="43"/>
      <c r="S38" s="10"/>
      <c r="T38" s="10"/>
      <c r="U38" s="10"/>
      <c r="V38" s="42"/>
      <c r="W38" s="10"/>
      <c r="X38" s="43"/>
      <c r="Y38" s="10"/>
      <c r="Z38" s="18"/>
      <c r="AA38" s="30"/>
      <c r="AB38" s="15">
        <f t="shared" si="2"/>
        <v>0</v>
      </c>
    </row>
    <row r="39" spans="1:72" s="1" customFormat="1" ht="13.5" thickBot="1">
      <c r="A39" s="7"/>
      <c r="B39" s="62" t="s">
        <v>33</v>
      </c>
      <c r="C39" s="19">
        <v>11.74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44">
        <v>0</v>
      </c>
      <c r="Q39" s="19">
        <v>0</v>
      </c>
      <c r="R39" s="45">
        <v>0</v>
      </c>
      <c r="S39" s="36">
        <v>0</v>
      </c>
      <c r="T39" s="19">
        <v>0</v>
      </c>
      <c r="U39" s="33">
        <v>0</v>
      </c>
      <c r="V39" s="44">
        <v>0</v>
      </c>
      <c r="W39" s="19">
        <v>0</v>
      </c>
      <c r="X39" s="45">
        <v>0</v>
      </c>
      <c r="Y39" s="36">
        <v>0</v>
      </c>
      <c r="Z39" s="19">
        <v>0</v>
      </c>
      <c r="AA39" s="19">
        <v>0</v>
      </c>
      <c r="AB39" s="15">
        <f t="shared" si="2"/>
        <v>11.74</v>
      </c>
      <c r="BS39" t="s">
        <v>6</v>
      </c>
      <c r="BT39" t="s">
        <v>7</v>
      </c>
    </row>
    <row r="40" spans="1:72" s="1" customFormat="1" ht="13.5" thickBot="1">
      <c r="A40" s="7"/>
      <c r="B40" s="62" t="s">
        <v>34</v>
      </c>
      <c r="C40" s="19">
        <v>0</v>
      </c>
      <c r="D40" s="19">
        <v>1342.64</v>
      </c>
      <c r="E40" s="19">
        <v>2421.1</v>
      </c>
      <c r="F40" s="19">
        <v>0</v>
      </c>
      <c r="G40" s="19">
        <v>7037.51694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44">
        <v>0</v>
      </c>
      <c r="Q40" s="19">
        <v>0</v>
      </c>
      <c r="R40" s="45">
        <v>0</v>
      </c>
      <c r="S40" s="36">
        <v>0</v>
      </c>
      <c r="T40" s="19">
        <v>0</v>
      </c>
      <c r="U40" s="33">
        <v>0</v>
      </c>
      <c r="V40" s="44">
        <v>52.468</v>
      </c>
      <c r="W40" s="19">
        <v>0</v>
      </c>
      <c r="X40" s="45">
        <v>52.468</v>
      </c>
      <c r="Y40" s="36">
        <v>307.755</v>
      </c>
      <c r="Z40" s="19">
        <v>0</v>
      </c>
      <c r="AA40" s="19">
        <v>307.755</v>
      </c>
      <c r="AB40" s="15">
        <f t="shared" si="2"/>
        <v>11161.47994</v>
      </c>
      <c r="BS40" t="s">
        <v>6</v>
      </c>
      <c r="BT40" t="s">
        <v>7</v>
      </c>
    </row>
    <row r="41" spans="1:72" s="1" customFormat="1" ht="13.5" thickBot="1">
      <c r="A41" s="7"/>
      <c r="B41" s="62" t="s">
        <v>35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46.332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44">
        <v>0</v>
      </c>
      <c r="Q41" s="19">
        <v>0</v>
      </c>
      <c r="R41" s="45">
        <v>0</v>
      </c>
      <c r="S41" s="36">
        <v>0</v>
      </c>
      <c r="T41" s="19">
        <v>0</v>
      </c>
      <c r="U41" s="33">
        <v>0</v>
      </c>
      <c r="V41" s="44">
        <v>0</v>
      </c>
      <c r="W41" s="19">
        <v>0</v>
      </c>
      <c r="X41" s="45">
        <v>0</v>
      </c>
      <c r="Y41" s="36">
        <v>0</v>
      </c>
      <c r="Z41" s="19">
        <v>0</v>
      </c>
      <c r="AA41" s="19">
        <v>0</v>
      </c>
      <c r="AB41" s="15">
        <f t="shared" si="2"/>
        <v>46.332</v>
      </c>
      <c r="BS41" t="s">
        <v>6</v>
      </c>
      <c r="BT41" t="s">
        <v>7</v>
      </c>
    </row>
    <row r="42" spans="1:72" s="1" customFormat="1" ht="13.5" thickBot="1">
      <c r="A42" s="7"/>
      <c r="B42" s="62" t="s">
        <v>36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38.643</v>
      </c>
      <c r="L42" s="19">
        <v>1638.03466</v>
      </c>
      <c r="M42" s="19">
        <v>0</v>
      </c>
      <c r="N42" s="19">
        <v>0</v>
      </c>
      <c r="O42" s="19">
        <v>0</v>
      </c>
      <c r="P42" s="44">
        <v>0</v>
      </c>
      <c r="Q42" s="19">
        <v>0</v>
      </c>
      <c r="R42" s="45">
        <v>0</v>
      </c>
      <c r="S42" s="36">
        <v>0</v>
      </c>
      <c r="T42" s="19">
        <v>0</v>
      </c>
      <c r="U42" s="33">
        <v>0</v>
      </c>
      <c r="V42" s="44">
        <v>260.803</v>
      </c>
      <c r="W42" s="19">
        <v>260.803</v>
      </c>
      <c r="X42" s="45">
        <v>0</v>
      </c>
      <c r="Y42" s="36">
        <v>0</v>
      </c>
      <c r="Z42" s="19">
        <v>0</v>
      </c>
      <c r="AA42" s="19">
        <v>0</v>
      </c>
      <c r="AB42" s="15">
        <f t="shared" si="2"/>
        <v>1937.4806600000002</v>
      </c>
      <c r="BS42" t="s">
        <v>6</v>
      </c>
      <c r="BT42" t="s">
        <v>7</v>
      </c>
    </row>
    <row r="43" spans="1:72" s="1" customFormat="1" ht="13.5" thickBot="1">
      <c r="A43" s="7"/>
      <c r="B43" s="62" t="s">
        <v>37</v>
      </c>
      <c r="C43" s="19">
        <v>0</v>
      </c>
      <c r="D43" s="19">
        <v>0</v>
      </c>
      <c r="E43" s="19">
        <v>3348</v>
      </c>
      <c r="F43" s="19">
        <v>0</v>
      </c>
      <c r="G43" s="19">
        <v>11856.26854</v>
      </c>
      <c r="H43" s="19">
        <v>0</v>
      </c>
      <c r="I43" s="19">
        <v>0</v>
      </c>
      <c r="J43" s="19">
        <v>114.048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44">
        <v>0</v>
      </c>
      <c r="Q43" s="19">
        <v>0</v>
      </c>
      <c r="R43" s="45">
        <v>0</v>
      </c>
      <c r="S43" s="36">
        <v>0</v>
      </c>
      <c r="T43" s="19">
        <v>0</v>
      </c>
      <c r="U43" s="33">
        <v>0</v>
      </c>
      <c r="V43" s="44">
        <v>15742.651</v>
      </c>
      <c r="W43" s="19">
        <v>0</v>
      </c>
      <c r="X43" s="45">
        <v>15742.651</v>
      </c>
      <c r="Y43" s="36">
        <v>0</v>
      </c>
      <c r="Z43" s="19">
        <v>0</v>
      </c>
      <c r="AA43" s="19">
        <v>0</v>
      </c>
      <c r="AB43" s="15">
        <f t="shared" si="2"/>
        <v>31060.967539999998</v>
      </c>
      <c r="BS43" t="s">
        <v>6</v>
      </c>
      <c r="BT43" t="s">
        <v>7</v>
      </c>
    </row>
    <row r="44" spans="1:72" s="1" customFormat="1" ht="13.5" thickBot="1">
      <c r="A44" s="7"/>
      <c r="B44" s="62" t="s">
        <v>38</v>
      </c>
      <c r="C44" s="19">
        <v>0</v>
      </c>
      <c r="D44" s="19">
        <v>6458.4</v>
      </c>
      <c r="E44" s="19">
        <v>2982.2</v>
      </c>
      <c r="F44" s="19">
        <v>0</v>
      </c>
      <c r="G44" s="19">
        <v>10804.0984</v>
      </c>
      <c r="H44" s="19">
        <v>0</v>
      </c>
      <c r="I44" s="19">
        <v>0</v>
      </c>
      <c r="J44" s="19">
        <v>39.204</v>
      </c>
      <c r="K44" s="19">
        <v>0</v>
      </c>
      <c r="L44" s="19">
        <v>0</v>
      </c>
      <c r="M44" s="19">
        <v>203.12516</v>
      </c>
      <c r="N44" s="19">
        <v>0</v>
      </c>
      <c r="O44" s="19">
        <v>0</v>
      </c>
      <c r="P44" s="44">
        <v>0</v>
      </c>
      <c r="Q44" s="19">
        <v>0</v>
      </c>
      <c r="R44" s="45">
        <v>0</v>
      </c>
      <c r="S44" s="36">
        <v>0</v>
      </c>
      <c r="T44" s="19">
        <v>0</v>
      </c>
      <c r="U44" s="33">
        <v>0</v>
      </c>
      <c r="V44" s="44">
        <v>0</v>
      </c>
      <c r="W44" s="19">
        <v>0</v>
      </c>
      <c r="X44" s="45">
        <v>0</v>
      </c>
      <c r="Y44" s="36">
        <v>0</v>
      </c>
      <c r="Z44" s="19">
        <v>0</v>
      </c>
      <c r="AA44" s="19">
        <v>0</v>
      </c>
      <c r="AB44" s="15">
        <f t="shared" si="2"/>
        <v>20487.027560000002</v>
      </c>
      <c r="BS44" t="s">
        <v>6</v>
      </c>
      <c r="BT44" t="s">
        <v>7</v>
      </c>
    </row>
    <row r="45" spans="1:72" s="1" customFormat="1" ht="13.5" thickBot="1">
      <c r="A45" s="7"/>
      <c r="B45" s="62" t="s">
        <v>39</v>
      </c>
      <c r="C45" s="19">
        <v>0</v>
      </c>
      <c r="D45" s="19">
        <v>0</v>
      </c>
      <c r="E45" s="19">
        <v>2123.5</v>
      </c>
      <c r="F45" s="19">
        <v>0</v>
      </c>
      <c r="G45" s="19">
        <v>6566.9928</v>
      </c>
      <c r="H45" s="19">
        <v>0</v>
      </c>
      <c r="I45" s="19">
        <v>0</v>
      </c>
      <c r="J45" s="19">
        <v>0</v>
      </c>
      <c r="K45" s="19">
        <v>0</v>
      </c>
      <c r="L45" s="19">
        <v>122.1726</v>
      </c>
      <c r="M45" s="19">
        <v>391.2921</v>
      </c>
      <c r="N45" s="19">
        <v>0</v>
      </c>
      <c r="O45" s="19">
        <v>0</v>
      </c>
      <c r="P45" s="44">
        <v>0</v>
      </c>
      <c r="Q45" s="19">
        <v>0</v>
      </c>
      <c r="R45" s="45">
        <v>0</v>
      </c>
      <c r="S45" s="36">
        <v>0</v>
      </c>
      <c r="T45" s="19">
        <v>0</v>
      </c>
      <c r="U45" s="33">
        <v>0</v>
      </c>
      <c r="V45" s="44">
        <v>540.161</v>
      </c>
      <c r="W45" s="19">
        <v>478.725</v>
      </c>
      <c r="X45" s="45">
        <v>61.436</v>
      </c>
      <c r="Y45" s="36">
        <v>26.851</v>
      </c>
      <c r="Z45" s="19">
        <v>25.387</v>
      </c>
      <c r="AA45" s="19">
        <v>1.464</v>
      </c>
      <c r="AB45" s="15">
        <f t="shared" si="2"/>
        <v>9770.969500000001</v>
      </c>
      <c r="BS45" t="s">
        <v>6</v>
      </c>
      <c r="BT45" t="s">
        <v>7</v>
      </c>
    </row>
    <row r="46" spans="1:72" s="1" customFormat="1" ht="13.5" thickBot="1">
      <c r="A46" s="7"/>
      <c r="B46" s="62" t="s">
        <v>40</v>
      </c>
      <c r="C46" s="19">
        <v>0</v>
      </c>
      <c r="D46" s="19">
        <v>0</v>
      </c>
      <c r="E46" s="19">
        <v>1860</v>
      </c>
      <c r="F46" s="19">
        <v>0</v>
      </c>
      <c r="G46" s="19">
        <v>4571.10934</v>
      </c>
      <c r="H46" s="19">
        <v>0</v>
      </c>
      <c r="I46" s="19">
        <v>0</v>
      </c>
      <c r="J46" s="19">
        <v>0</v>
      </c>
      <c r="K46" s="19">
        <v>2.714</v>
      </c>
      <c r="L46" s="19">
        <v>0</v>
      </c>
      <c r="M46" s="19">
        <v>280.8324</v>
      </c>
      <c r="N46" s="19">
        <v>0</v>
      </c>
      <c r="O46" s="19">
        <v>0</v>
      </c>
      <c r="P46" s="44">
        <v>0</v>
      </c>
      <c r="Q46" s="19">
        <v>0</v>
      </c>
      <c r="R46" s="45">
        <v>0</v>
      </c>
      <c r="S46" s="36">
        <v>0</v>
      </c>
      <c r="T46" s="19">
        <v>0</v>
      </c>
      <c r="U46" s="33">
        <v>0</v>
      </c>
      <c r="V46" s="44">
        <v>415.229</v>
      </c>
      <c r="W46" s="19">
        <v>415.229</v>
      </c>
      <c r="X46" s="45">
        <v>0</v>
      </c>
      <c r="Y46" s="36">
        <v>240.368</v>
      </c>
      <c r="Z46" s="19">
        <v>52.519</v>
      </c>
      <c r="AA46" s="19">
        <v>187.849</v>
      </c>
      <c r="AB46" s="15">
        <f t="shared" si="2"/>
        <v>7370.252740000001</v>
      </c>
      <c r="BS46" t="s">
        <v>6</v>
      </c>
      <c r="BT46" t="s">
        <v>7</v>
      </c>
    </row>
    <row r="47" spans="1:72" s="1" customFormat="1" ht="13.5" thickBot="1">
      <c r="A47" s="7"/>
      <c r="B47" s="62" t="s">
        <v>41</v>
      </c>
      <c r="C47" s="19">
        <v>0</v>
      </c>
      <c r="D47" s="19">
        <v>0</v>
      </c>
      <c r="E47" s="19">
        <v>0</v>
      </c>
      <c r="F47" s="19">
        <v>0</v>
      </c>
      <c r="G47" s="19">
        <v>2549.39666</v>
      </c>
      <c r="H47" s="19">
        <v>0</v>
      </c>
      <c r="I47" s="19">
        <v>0</v>
      </c>
      <c r="J47" s="19">
        <v>25.839</v>
      </c>
      <c r="K47" s="19">
        <v>29.309</v>
      </c>
      <c r="L47" s="19">
        <v>0</v>
      </c>
      <c r="M47" s="19">
        <v>0</v>
      </c>
      <c r="N47" s="19">
        <v>0</v>
      </c>
      <c r="O47" s="19">
        <v>0</v>
      </c>
      <c r="P47" s="44">
        <v>0</v>
      </c>
      <c r="Q47" s="19">
        <v>0</v>
      </c>
      <c r="R47" s="45">
        <v>0</v>
      </c>
      <c r="S47" s="36">
        <v>0</v>
      </c>
      <c r="T47" s="19">
        <v>0</v>
      </c>
      <c r="U47" s="33">
        <v>0</v>
      </c>
      <c r="V47" s="44">
        <v>0</v>
      </c>
      <c r="W47" s="19">
        <v>0</v>
      </c>
      <c r="X47" s="45">
        <v>0</v>
      </c>
      <c r="Y47" s="36">
        <v>16.907</v>
      </c>
      <c r="Z47" s="19">
        <v>4.167</v>
      </c>
      <c r="AA47" s="19">
        <v>12.74</v>
      </c>
      <c r="AB47" s="15">
        <f t="shared" si="2"/>
        <v>2621.45166</v>
      </c>
      <c r="BS47" t="s">
        <v>6</v>
      </c>
      <c r="BT47" t="s">
        <v>7</v>
      </c>
    </row>
    <row r="48" spans="1:72" s="1" customFormat="1" ht="21" thickBot="1">
      <c r="A48" s="7"/>
      <c r="B48" s="62" t="s">
        <v>42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158.833</v>
      </c>
      <c r="L48" s="19">
        <v>0</v>
      </c>
      <c r="M48" s="19">
        <v>0</v>
      </c>
      <c r="N48" s="19">
        <v>0</v>
      </c>
      <c r="O48" s="19">
        <v>0</v>
      </c>
      <c r="P48" s="44">
        <v>0</v>
      </c>
      <c r="Q48" s="19">
        <v>0</v>
      </c>
      <c r="R48" s="45">
        <v>0</v>
      </c>
      <c r="S48" s="36">
        <v>0</v>
      </c>
      <c r="T48" s="19">
        <v>0</v>
      </c>
      <c r="U48" s="33">
        <v>0</v>
      </c>
      <c r="V48" s="44">
        <v>0</v>
      </c>
      <c r="W48" s="19">
        <v>0</v>
      </c>
      <c r="X48" s="45">
        <v>0</v>
      </c>
      <c r="Y48" s="36">
        <v>0</v>
      </c>
      <c r="Z48" s="19">
        <v>0</v>
      </c>
      <c r="AA48" s="19">
        <v>0</v>
      </c>
      <c r="AB48" s="15">
        <f t="shared" si="2"/>
        <v>158.833</v>
      </c>
      <c r="BS48" t="s">
        <v>6</v>
      </c>
      <c r="BT48" t="s">
        <v>7</v>
      </c>
    </row>
    <row r="49" spans="1:72" s="1" customFormat="1" ht="21" thickBot="1">
      <c r="A49" s="7"/>
      <c r="B49" s="62" t="s">
        <v>43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6.249</v>
      </c>
      <c r="L49" s="19">
        <v>0</v>
      </c>
      <c r="M49" s="19">
        <v>0</v>
      </c>
      <c r="N49" s="19">
        <v>0</v>
      </c>
      <c r="O49" s="19">
        <v>0</v>
      </c>
      <c r="P49" s="44">
        <v>0</v>
      </c>
      <c r="Q49" s="19">
        <v>0</v>
      </c>
      <c r="R49" s="45">
        <v>0</v>
      </c>
      <c r="S49" s="36">
        <v>0</v>
      </c>
      <c r="T49" s="19">
        <v>0</v>
      </c>
      <c r="U49" s="33">
        <v>0</v>
      </c>
      <c r="V49" s="44">
        <v>0</v>
      </c>
      <c r="W49" s="19">
        <v>0</v>
      </c>
      <c r="X49" s="45">
        <v>0</v>
      </c>
      <c r="Y49" s="36">
        <v>0</v>
      </c>
      <c r="Z49" s="19">
        <v>0</v>
      </c>
      <c r="AA49" s="19">
        <v>0</v>
      </c>
      <c r="AB49" s="15">
        <f t="shared" si="2"/>
        <v>6.249</v>
      </c>
      <c r="BS49" t="s">
        <v>6</v>
      </c>
      <c r="BT49" t="s">
        <v>7</v>
      </c>
    </row>
    <row r="50" spans="1:72" s="1" customFormat="1" ht="13.5" thickBot="1">
      <c r="A50" s="7"/>
      <c r="B50" s="62" t="s">
        <v>44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827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44">
        <v>0</v>
      </c>
      <c r="Q50" s="19">
        <v>0</v>
      </c>
      <c r="R50" s="45">
        <v>0</v>
      </c>
      <c r="S50" s="36">
        <v>0</v>
      </c>
      <c r="T50" s="19">
        <v>0</v>
      </c>
      <c r="U50" s="33">
        <v>0</v>
      </c>
      <c r="V50" s="44">
        <v>0</v>
      </c>
      <c r="W50" s="19">
        <v>0</v>
      </c>
      <c r="X50" s="45">
        <v>0</v>
      </c>
      <c r="Y50" s="36">
        <v>0</v>
      </c>
      <c r="Z50" s="19">
        <v>0</v>
      </c>
      <c r="AA50" s="19">
        <v>0</v>
      </c>
      <c r="AB50" s="15">
        <f t="shared" si="2"/>
        <v>827</v>
      </c>
      <c r="BS50" t="s">
        <v>6</v>
      </c>
      <c r="BT50" t="s">
        <v>7</v>
      </c>
    </row>
    <row r="51" spans="1:72" s="1" customFormat="1" ht="13.5" thickBot="1">
      <c r="A51" s="7"/>
      <c r="B51" s="62" t="s">
        <v>45</v>
      </c>
      <c r="C51" s="19">
        <v>78.439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44">
        <v>0</v>
      </c>
      <c r="Q51" s="19">
        <v>0</v>
      </c>
      <c r="R51" s="45">
        <v>0</v>
      </c>
      <c r="S51" s="36">
        <v>0</v>
      </c>
      <c r="T51" s="19">
        <v>0</v>
      </c>
      <c r="U51" s="33">
        <v>0</v>
      </c>
      <c r="V51" s="44">
        <v>0</v>
      </c>
      <c r="W51" s="19">
        <v>0</v>
      </c>
      <c r="X51" s="45">
        <v>0</v>
      </c>
      <c r="Y51" s="36">
        <v>0</v>
      </c>
      <c r="Z51" s="19">
        <v>0</v>
      </c>
      <c r="AA51" s="19">
        <v>0</v>
      </c>
      <c r="AB51" s="15">
        <f t="shared" si="2"/>
        <v>78.439</v>
      </c>
      <c r="BS51" t="s">
        <v>6</v>
      </c>
      <c r="BT51" t="s">
        <v>7</v>
      </c>
    </row>
    <row r="52" spans="1:72" s="1" customFormat="1" ht="21" thickBot="1">
      <c r="A52" s="7"/>
      <c r="B52" s="62" t="s">
        <v>46</v>
      </c>
      <c r="C52" s="19">
        <v>96.09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7.315</v>
      </c>
      <c r="L52" s="19">
        <v>0</v>
      </c>
      <c r="M52" s="19">
        <v>0</v>
      </c>
      <c r="N52" s="19">
        <v>0</v>
      </c>
      <c r="O52" s="19">
        <v>0</v>
      </c>
      <c r="P52" s="44">
        <v>0</v>
      </c>
      <c r="Q52" s="19">
        <v>0</v>
      </c>
      <c r="R52" s="45">
        <v>0</v>
      </c>
      <c r="S52" s="36">
        <v>0</v>
      </c>
      <c r="T52" s="19">
        <v>0</v>
      </c>
      <c r="U52" s="33">
        <v>0</v>
      </c>
      <c r="V52" s="44">
        <v>0</v>
      </c>
      <c r="W52" s="19">
        <v>0</v>
      </c>
      <c r="X52" s="45">
        <v>0</v>
      </c>
      <c r="Y52" s="36">
        <v>0</v>
      </c>
      <c r="Z52" s="19">
        <v>0</v>
      </c>
      <c r="AA52" s="19">
        <v>0</v>
      </c>
      <c r="AB52" s="15">
        <f t="shared" si="2"/>
        <v>103.405</v>
      </c>
      <c r="BS52" t="s">
        <v>6</v>
      </c>
      <c r="BT52" t="s">
        <v>7</v>
      </c>
    </row>
    <row r="53" spans="1:72" s="1" customFormat="1" ht="13.5" thickBot="1">
      <c r="A53" s="7"/>
      <c r="B53" s="62" t="s">
        <v>47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44">
        <v>0</v>
      </c>
      <c r="Q53" s="19">
        <v>0</v>
      </c>
      <c r="R53" s="45">
        <v>0</v>
      </c>
      <c r="S53" s="36">
        <v>0</v>
      </c>
      <c r="T53" s="19">
        <v>0</v>
      </c>
      <c r="U53" s="33">
        <v>0</v>
      </c>
      <c r="V53" s="44">
        <v>266.71</v>
      </c>
      <c r="W53" s="19">
        <v>0</v>
      </c>
      <c r="X53" s="45">
        <v>266.71</v>
      </c>
      <c r="Y53" s="36">
        <v>0</v>
      </c>
      <c r="Z53" s="19">
        <v>0</v>
      </c>
      <c r="AA53" s="19">
        <v>0</v>
      </c>
      <c r="AB53" s="15">
        <f t="shared" si="2"/>
        <v>266.71</v>
      </c>
      <c r="BS53" t="s">
        <v>6</v>
      </c>
      <c r="BT53" t="s">
        <v>7</v>
      </c>
    </row>
    <row r="54" spans="1:72" s="1" customFormat="1" ht="13.5" thickBot="1">
      <c r="A54" s="7"/>
      <c r="B54" s="62" t="s">
        <v>48</v>
      </c>
      <c r="C54" s="19">
        <v>0</v>
      </c>
      <c r="D54" s="19">
        <v>73.6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44">
        <v>0</v>
      </c>
      <c r="Q54" s="19">
        <v>0</v>
      </c>
      <c r="R54" s="45">
        <v>0</v>
      </c>
      <c r="S54" s="36">
        <v>0</v>
      </c>
      <c r="T54" s="19">
        <v>0</v>
      </c>
      <c r="U54" s="33">
        <v>0</v>
      </c>
      <c r="V54" s="44">
        <v>0</v>
      </c>
      <c r="W54" s="19">
        <v>0</v>
      </c>
      <c r="X54" s="45">
        <v>0</v>
      </c>
      <c r="Y54" s="36">
        <v>0</v>
      </c>
      <c r="Z54" s="19">
        <v>0</v>
      </c>
      <c r="AA54" s="19">
        <v>0</v>
      </c>
      <c r="AB54" s="15">
        <f t="shared" si="2"/>
        <v>73.6</v>
      </c>
      <c r="BS54" t="s">
        <v>6</v>
      </c>
      <c r="BT54" t="s">
        <v>7</v>
      </c>
    </row>
    <row r="55" spans="1:72" s="1" customFormat="1" ht="13.5" thickBot="1">
      <c r="A55" s="7"/>
      <c r="B55" s="62" t="s">
        <v>21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111.375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44">
        <v>0</v>
      </c>
      <c r="Q55" s="19">
        <v>0</v>
      </c>
      <c r="R55" s="45">
        <v>0</v>
      </c>
      <c r="S55" s="36">
        <v>0</v>
      </c>
      <c r="T55" s="19">
        <v>0</v>
      </c>
      <c r="U55" s="33">
        <v>0</v>
      </c>
      <c r="V55" s="44">
        <v>0</v>
      </c>
      <c r="W55" s="19">
        <v>0</v>
      </c>
      <c r="X55" s="45">
        <v>0</v>
      </c>
      <c r="Y55" s="36">
        <v>0</v>
      </c>
      <c r="Z55" s="19">
        <v>0</v>
      </c>
      <c r="AA55" s="19">
        <v>0</v>
      </c>
      <c r="AB55" s="15">
        <f t="shared" si="2"/>
        <v>111.375</v>
      </c>
      <c r="BS55" t="s">
        <v>6</v>
      </c>
      <c r="BT55" t="s">
        <v>7</v>
      </c>
    </row>
    <row r="56" spans="1:72" s="1" customFormat="1" ht="13.5" thickBot="1">
      <c r="A56" s="7"/>
      <c r="B56" s="62" t="s">
        <v>49</v>
      </c>
      <c r="C56" s="19">
        <v>0</v>
      </c>
      <c r="D56" s="19">
        <v>0</v>
      </c>
      <c r="E56" s="19">
        <v>0</v>
      </c>
      <c r="F56" s="19">
        <v>0</v>
      </c>
      <c r="G56" s="19">
        <v>4019.05198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44">
        <v>0</v>
      </c>
      <c r="Q56" s="19">
        <v>0</v>
      </c>
      <c r="R56" s="45">
        <v>0</v>
      </c>
      <c r="S56" s="36">
        <v>0</v>
      </c>
      <c r="T56" s="19">
        <v>0</v>
      </c>
      <c r="U56" s="33">
        <v>0</v>
      </c>
      <c r="V56" s="44">
        <v>0</v>
      </c>
      <c r="W56" s="19">
        <v>0</v>
      </c>
      <c r="X56" s="45">
        <v>0</v>
      </c>
      <c r="Y56" s="36">
        <v>0</v>
      </c>
      <c r="Z56" s="19">
        <v>0</v>
      </c>
      <c r="AA56" s="19">
        <v>0</v>
      </c>
      <c r="AB56" s="15">
        <f t="shared" si="2"/>
        <v>4019.05198</v>
      </c>
      <c r="BS56" t="s">
        <v>6</v>
      </c>
      <c r="BT56" t="s">
        <v>7</v>
      </c>
    </row>
    <row r="57" spans="1:72" s="1" customFormat="1" ht="13.5" thickBot="1">
      <c r="A57" s="7"/>
      <c r="B57" s="62" t="s">
        <v>50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44">
        <v>0</v>
      </c>
      <c r="Q57" s="19">
        <v>0</v>
      </c>
      <c r="R57" s="45">
        <v>0</v>
      </c>
      <c r="S57" s="36">
        <v>0</v>
      </c>
      <c r="T57" s="19">
        <v>0</v>
      </c>
      <c r="U57" s="33">
        <v>0</v>
      </c>
      <c r="V57" s="44">
        <v>371.448</v>
      </c>
      <c r="W57" s="19">
        <v>371.448</v>
      </c>
      <c r="X57" s="45">
        <v>0</v>
      </c>
      <c r="Y57" s="36">
        <v>9.038</v>
      </c>
      <c r="Z57" s="19">
        <v>9.038</v>
      </c>
      <c r="AA57" s="19">
        <v>0</v>
      </c>
      <c r="AB57" s="15">
        <f t="shared" si="2"/>
        <v>380.486</v>
      </c>
      <c r="BS57" t="s">
        <v>6</v>
      </c>
      <c r="BT57" t="s">
        <v>7</v>
      </c>
    </row>
    <row r="58" spans="1:72" s="1" customFormat="1" ht="13.5" thickBot="1">
      <c r="A58" s="7"/>
      <c r="B58" s="62" t="s">
        <v>51</v>
      </c>
      <c r="C58" s="19">
        <v>6.77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44">
        <v>0</v>
      </c>
      <c r="Q58" s="19">
        <v>0</v>
      </c>
      <c r="R58" s="45">
        <v>0</v>
      </c>
      <c r="S58" s="36">
        <v>0</v>
      </c>
      <c r="T58" s="19">
        <v>0</v>
      </c>
      <c r="U58" s="33">
        <v>0</v>
      </c>
      <c r="V58" s="44">
        <v>0</v>
      </c>
      <c r="W58" s="19">
        <v>0</v>
      </c>
      <c r="X58" s="45">
        <v>0</v>
      </c>
      <c r="Y58" s="36">
        <v>0</v>
      </c>
      <c r="Z58" s="19">
        <v>0</v>
      </c>
      <c r="AA58" s="19">
        <v>0</v>
      </c>
      <c r="AB58" s="15">
        <f t="shared" si="2"/>
        <v>6.77</v>
      </c>
      <c r="BS58" t="s">
        <v>6</v>
      </c>
      <c r="BT58" t="s">
        <v>7</v>
      </c>
    </row>
    <row r="59" spans="1:72" s="1" customFormat="1" ht="21" thickBot="1">
      <c r="A59" s="7"/>
      <c r="B59" s="62" t="s">
        <v>52</v>
      </c>
      <c r="C59" s="19">
        <v>0</v>
      </c>
      <c r="D59" s="19">
        <v>0</v>
      </c>
      <c r="E59" s="19">
        <v>0</v>
      </c>
      <c r="F59" s="19">
        <v>0</v>
      </c>
      <c r="G59" s="19">
        <v>5753.80798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44">
        <v>0</v>
      </c>
      <c r="Q59" s="19">
        <v>0</v>
      </c>
      <c r="R59" s="45">
        <v>0</v>
      </c>
      <c r="S59" s="36">
        <v>0</v>
      </c>
      <c r="T59" s="19">
        <v>0</v>
      </c>
      <c r="U59" s="33">
        <v>0</v>
      </c>
      <c r="V59" s="44">
        <v>0</v>
      </c>
      <c r="W59" s="19">
        <v>0</v>
      </c>
      <c r="X59" s="45">
        <v>0</v>
      </c>
      <c r="Y59" s="36">
        <v>0</v>
      </c>
      <c r="Z59" s="19">
        <v>0</v>
      </c>
      <c r="AA59" s="19">
        <v>0</v>
      </c>
      <c r="AB59" s="15">
        <f t="shared" si="2"/>
        <v>5753.80798</v>
      </c>
      <c r="BS59" t="s">
        <v>6</v>
      </c>
      <c r="BT59" t="s">
        <v>7</v>
      </c>
    </row>
    <row r="60" spans="1:28" s="1" customFormat="1" ht="10.5" thickBot="1">
      <c r="A60" s="7"/>
      <c r="B60" s="5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46"/>
      <c r="Q60" s="22"/>
      <c r="R60" s="47"/>
      <c r="S60" s="22"/>
      <c r="T60" s="22"/>
      <c r="U60" s="22"/>
      <c r="V60" s="46"/>
      <c r="W60" s="22"/>
      <c r="X60" s="47"/>
      <c r="Y60" s="22"/>
      <c r="Z60" s="21"/>
      <c r="AA60" s="31"/>
      <c r="AB60" s="15">
        <f t="shared" si="2"/>
        <v>0</v>
      </c>
    </row>
    <row r="61" spans="2:70" s="1" customFormat="1" ht="10.5" thickBot="1">
      <c r="B61" s="61" t="s">
        <v>63</v>
      </c>
      <c r="C61" s="11">
        <f aca="true" t="shared" si="9" ref="C61:P61">SUM(C62:C72)</f>
        <v>16.162</v>
      </c>
      <c r="D61" s="12">
        <f t="shared" si="9"/>
        <v>0</v>
      </c>
      <c r="E61" s="13">
        <f t="shared" si="9"/>
        <v>9876.6</v>
      </c>
      <c r="F61" s="12">
        <f t="shared" si="9"/>
        <v>0</v>
      </c>
      <c r="G61" s="12">
        <f t="shared" si="9"/>
        <v>22709.62526</v>
      </c>
      <c r="H61" s="12">
        <f t="shared" si="9"/>
        <v>2515</v>
      </c>
      <c r="I61" s="12">
        <f t="shared" si="9"/>
        <v>0</v>
      </c>
      <c r="J61" s="12">
        <f t="shared" si="9"/>
        <v>0</v>
      </c>
      <c r="K61" s="12">
        <f t="shared" si="9"/>
        <v>0</v>
      </c>
      <c r="L61" s="12">
        <f t="shared" si="9"/>
        <v>230.57780000000002</v>
      </c>
      <c r="M61" s="12">
        <f t="shared" si="9"/>
        <v>0</v>
      </c>
      <c r="N61" s="12">
        <f t="shared" si="9"/>
        <v>0</v>
      </c>
      <c r="O61" s="12">
        <f t="shared" si="9"/>
        <v>0</v>
      </c>
      <c r="P61" s="41">
        <f t="shared" si="9"/>
        <v>0</v>
      </c>
      <c r="Q61" s="14"/>
      <c r="R61" s="29"/>
      <c r="S61" s="35">
        <f>SUM(S62:S72)</f>
        <v>0</v>
      </c>
      <c r="T61" s="14"/>
      <c r="U61" s="14"/>
      <c r="V61" s="53">
        <f aca="true" t="shared" si="10" ref="V61:AA61">SUM(V62:V72)</f>
        <v>7388.437</v>
      </c>
      <c r="W61" s="12">
        <f t="shared" si="10"/>
        <v>661.39</v>
      </c>
      <c r="X61" s="14">
        <f t="shared" si="10"/>
        <v>6727.0470000000005</v>
      </c>
      <c r="Y61" s="53">
        <f t="shared" si="10"/>
        <v>1633.998</v>
      </c>
      <c r="Z61" s="12">
        <f t="shared" si="10"/>
        <v>234.103</v>
      </c>
      <c r="AA61" s="29">
        <f t="shared" si="10"/>
        <v>1399.895</v>
      </c>
      <c r="AB61" s="52">
        <f t="shared" si="2"/>
        <v>44370.40006</v>
      </c>
      <c r="AD61" s="8">
        <f aca="true" t="shared" si="11" ref="AD61:AN61">C61</f>
        <v>16.162</v>
      </c>
      <c r="AE61" s="8">
        <f t="shared" si="11"/>
        <v>0</v>
      </c>
      <c r="AF61" s="8">
        <f t="shared" si="11"/>
        <v>9876.6</v>
      </c>
      <c r="AG61" s="8">
        <f t="shared" si="11"/>
        <v>0</v>
      </c>
      <c r="AH61" s="8">
        <f t="shared" si="11"/>
        <v>22709.62526</v>
      </c>
      <c r="AI61" s="8">
        <f t="shared" si="11"/>
        <v>2515</v>
      </c>
      <c r="AJ61" s="8">
        <f t="shared" si="11"/>
        <v>0</v>
      </c>
      <c r="AK61" s="8">
        <f t="shared" si="11"/>
        <v>0</v>
      </c>
      <c r="AL61" s="8">
        <f t="shared" si="11"/>
        <v>0</v>
      </c>
      <c r="AM61" s="8">
        <f t="shared" si="11"/>
        <v>230.57780000000002</v>
      </c>
      <c r="AN61" s="8">
        <f t="shared" si="11"/>
        <v>0</v>
      </c>
      <c r="AO61" s="8" t="e">
        <f>#REF!</f>
        <v>#REF!</v>
      </c>
      <c r="AP61" s="8">
        <f>N61</f>
        <v>0</v>
      </c>
      <c r="AQ61" s="8">
        <f>O61</f>
        <v>0</v>
      </c>
      <c r="AR61" s="8" t="e">
        <f>#REF!</f>
        <v>#REF!</v>
      </c>
      <c r="AS61" s="8" t="e">
        <f>#REF!</f>
        <v>#REF!</v>
      </c>
      <c r="AT61" s="8" t="e">
        <f>#REF!</f>
        <v>#REF!</v>
      </c>
      <c r="AU61" s="8" t="e">
        <f>#REF!</f>
        <v>#REF!</v>
      </c>
      <c r="AV61" s="8" t="e">
        <f>#REF!</f>
        <v>#REF!</v>
      </c>
      <c r="AW61" s="8" t="e">
        <f>#REF!</f>
        <v>#REF!</v>
      </c>
      <c r="AX61" s="8" t="e">
        <f>#REF!</f>
        <v>#REF!</v>
      </c>
      <c r="AY61" s="8" t="e">
        <f>#REF!</f>
        <v>#REF!</v>
      </c>
      <c r="AZ61" s="8" t="e">
        <f>#REF!</f>
        <v>#REF!</v>
      </c>
      <c r="BA61" s="8" t="e">
        <f>#REF!</f>
        <v>#REF!</v>
      </c>
      <c r="BB61" s="8" t="e">
        <f>#REF!</f>
        <v>#REF!</v>
      </c>
      <c r="BC61" s="8" t="e">
        <f>#REF!</f>
        <v>#REF!</v>
      </c>
      <c r="BD61" s="8">
        <f aca="true" t="shared" si="12" ref="BD61:BP61">P61</f>
        <v>0</v>
      </c>
      <c r="BE61" s="8">
        <f t="shared" si="12"/>
        <v>0</v>
      </c>
      <c r="BF61" s="8">
        <f t="shared" si="12"/>
        <v>0</v>
      </c>
      <c r="BG61" s="8">
        <f t="shared" si="12"/>
        <v>0</v>
      </c>
      <c r="BH61" s="8">
        <f t="shared" si="12"/>
        <v>0</v>
      </c>
      <c r="BI61" s="8">
        <f t="shared" si="12"/>
        <v>0</v>
      </c>
      <c r="BJ61" s="8">
        <f t="shared" si="12"/>
        <v>7388.437</v>
      </c>
      <c r="BK61" s="8">
        <f t="shared" si="12"/>
        <v>661.39</v>
      </c>
      <c r="BL61" s="8">
        <f t="shared" si="12"/>
        <v>6727.0470000000005</v>
      </c>
      <c r="BM61" s="8">
        <f t="shared" si="12"/>
        <v>1633.998</v>
      </c>
      <c r="BN61" s="8">
        <f t="shared" si="12"/>
        <v>234.103</v>
      </c>
      <c r="BO61" s="8">
        <f t="shared" si="12"/>
        <v>1399.895</v>
      </c>
      <c r="BP61" s="8">
        <f t="shared" si="12"/>
        <v>44370.40006</v>
      </c>
      <c r="BQ61" s="8"/>
      <c r="BR61" s="8"/>
    </row>
    <row r="62" spans="2:28" s="1" customFormat="1" ht="10.5" thickBot="1">
      <c r="B62" s="57"/>
      <c r="C62" s="16"/>
      <c r="D62" s="16"/>
      <c r="E62" s="1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42"/>
      <c r="Q62" s="10"/>
      <c r="R62" s="43"/>
      <c r="S62" s="10"/>
      <c r="T62" s="10"/>
      <c r="U62" s="10"/>
      <c r="V62" s="42"/>
      <c r="W62" s="10"/>
      <c r="X62" s="43"/>
      <c r="Y62" s="10"/>
      <c r="Z62" s="18"/>
      <c r="AA62" s="30"/>
      <c r="AB62" s="15">
        <f t="shared" si="2"/>
        <v>0</v>
      </c>
    </row>
    <row r="63" spans="1:72" s="1" customFormat="1" ht="13.5" thickBot="1">
      <c r="A63" s="7"/>
      <c r="B63" s="62" t="s">
        <v>54</v>
      </c>
      <c r="C63" s="19">
        <v>0</v>
      </c>
      <c r="D63" s="19">
        <v>0</v>
      </c>
      <c r="E63" s="19">
        <v>1847.6</v>
      </c>
      <c r="F63" s="19">
        <v>0</v>
      </c>
      <c r="G63" s="19">
        <v>3486.3588</v>
      </c>
      <c r="H63" s="19">
        <v>0</v>
      </c>
      <c r="I63" s="19">
        <v>0</v>
      </c>
      <c r="J63" s="19">
        <v>0</v>
      </c>
      <c r="K63" s="19">
        <v>0</v>
      </c>
      <c r="L63" s="19">
        <v>42.45744</v>
      </c>
      <c r="M63" s="19">
        <v>0</v>
      </c>
      <c r="N63" s="19">
        <v>0</v>
      </c>
      <c r="O63" s="19">
        <v>0</v>
      </c>
      <c r="P63" s="44">
        <v>0</v>
      </c>
      <c r="Q63" s="19">
        <v>0</v>
      </c>
      <c r="R63" s="45">
        <v>0</v>
      </c>
      <c r="S63" s="36">
        <v>0</v>
      </c>
      <c r="T63" s="19">
        <v>0</v>
      </c>
      <c r="U63" s="33">
        <v>0</v>
      </c>
      <c r="V63" s="44">
        <v>0</v>
      </c>
      <c r="W63" s="19">
        <v>0</v>
      </c>
      <c r="X63" s="45">
        <v>0</v>
      </c>
      <c r="Y63" s="36">
        <v>290.706</v>
      </c>
      <c r="Z63" s="19">
        <v>32.038</v>
      </c>
      <c r="AA63" s="19">
        <v>258.668</v>
      </c>
      <c r="AB63" s="15">
        <f t="shared" si="2"/>
        <v>5667.122240000001</v>
      </c>
      <c r="BS63" t="s">
        <v>6</v>
      </c>
      <c r="BT63" t="s">
        <v>7</v>
      </c>
    </row>
    <row r="64" spans="1:72" s="1" customFormat="1" ht="13.5" thickBot="1">
      <c r="A64" s="7"/>
      <c r="B64" s="62" t="s">
        <v>55</v>
      </c>
      <c r="C64" s="19">
        <v>0</v>
      </c>
      <c r="D64" s="19">
        <v>0</v>
      </c>
      <c r="E64" s="19">
        <v>2511</v>
      </c>
      <c r="F64" s="19">
        <v>0</v>
      </c>
      <c r="G64" s="19">
        <v>4360.03934</v>
      </c>
      <c r="H64" s="19">
        <v>0</v>
      </c>
      <c r="I64" s="19">
        <v>0</v>
      </c>
      <c r="J64" s="19">
        <v>0</v>
      </c>
      <c r="K64" s="19">
        <v>0</v>
      </c>
      <c r="L64" s="19">
        <v>95.77861</v>
      </c>
      <c r="M64" s="19">
        <v>0</v>
      </c>
      <c r="N64" s="19">
        <v>0</v>
      </c>
      <c r="O64" s="19">
        <v>0</v>
      </c>
      <c r="P64" s="44">
        <v>0</v>
      </c>
      <c r="Q64" s="19">
        <v>0</v>
      </c>
      <c r="R64" s="45">
        <v>0</v>
      </c>
      <c r="S64" s="36">
        <v>0</v>
      </c>
      <c r="T64" s="19">
        <v>0</v>
      </c>
      <c r="U64" s="33">
        <v>0</v>
      </c>
      <c r="V64" s="44">
        <v>395.597</v>
      </c>
      <c r="W64" s="19">
        <v>351.297</v>
      </c>
      <c r="X64" s="45">
        <v>44.3</v>
      </c>
      <c r="Y64" s="36">
        <v>268.425</v>
      </c>
      <c r="Z64" s="19">
        <v>83.81</v>
      </c>
      <c r="AA64" s="19">
        <v>184.615</v>
      </c>
      <c r="AB64" s="15">
        <f t="shared" si="2"/>
        <v>7630.8399500000005</v>
      </c>
      <c r="BS64" t="s">
        <v>6</v>
      </c>
      <c r="BT64" t="s">
        <v>7</v>
      </c>
    </row>
    <row r="65" spans="1:72" s="1" customFormat="1" ht="13.5" thickBot="1">
      <c r="A65" s="7"/>
      <c r="B65" s="62" t="s">
        <v>56</v>
      </c>
      <c r="C65" s="19">
        <v>0</v>
      </c>
      <c r="D65" s="19">
        <v>0</v>
      </c>
      <c r="E65" s="19">
        <v>2864.4</v>
      </c>
      <c r="F65" s="19">
        <v>0</v>
      </c>
      <c r="G65" s="19">
        <v>5521.41412</v>
      </c>
      <c r="H65" s="19">
        <v>0</v>
      </c>
      <c r="I65" s="19">
        <v>0</v>
      </c>
      <c r="J65" s="19">
        <v>0</v>
      </c>
      <c r="K65" s="19">
        <v>0</v>
      </c>
      <c r="L65" s="19">
        <v>92.34175</v>
      </c>
      <c r="M65" s="19">
        <v>0</v>
      </c>
      <c r="N65" s="19">
        <v>0</v>
      </c>
      <c r="O65" s="19">
        <v>0</v>
      </c>
      <c r="P65" s="44">
        <v>0</v>
      </c>
      <c r="Q65" s="19">
        <v>0</v>
      </c>
      <c r="R65" s="45">
        <v>0</v>
      </c>
      <c r="S65" s="36">
        <v>0</v>
      </c>
      <c r="T65" s="19">
        <v>0</v>
      </c>
      <c r="U65" s="33">
        <v>0</v>
      </c>
      <c r="V65" s="44">
        <v>672.857</v>
      </c>
      <c r="W65" s="19">
        <v>271.423</v>
      </c>
      <c r="X65" s="45">
        <v>401.434</v>
      </c>
      <c r="Y65" s="36">
        <v>878.135</v>
      </c>
      <c r="Z65" s="19">
        <v>118.255</v>
      </c>
      <c r="AA65" s="19">
        <v>759.88</v>
      </c>
      <c r="AB65" s="15">
        <f t="shared" si="2"/>
        <v>10029.14787</v>
      </c>
      <c r="BS65" t="s">
        <v>6</v>
      </c>
      <c r="BT65" t="s">
        <v>7</v>
      </c>
    </row>
    <row r="66" spans="1:72" s="1" customFormat="1" ht="13.5" thickBot="1">
      <c r="A66" s="7"/>
      <c r="B66" s="62" t="s">
        <v>57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1585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44">
        <v>0</v>
      </c>
      <c r="Q66" s="19">
        <v>0</v>
      </c>
      <c r="R66" s="45">
        <v>0</v>
      </c>
      <c r="S66" s="36">
        <v>0</v>
      </c>
      <c r="T66" s="19">
        <v>0</v>
      </c>
      <c r="U66" s="33">
        <v>0</v>
      </c>
      <c r="V66" s="44">
        <v>0</v>
      </c>
      <c r="W66" s="19">
        <v>0</v>
      </c>
      <c r="X66" s="45">
        <v>0</v>
      </c>
      <c r="Y66" s="36">
        <v>0</v>
      </c>
      <c r="Z66" s="19">
        <v>0</v>
      </c>
      <c r="AA66" s="19">
        <v>0</v>
      </c>
      <c r="AB66" s="15">
        <f t="shared" si="2"/>
        <v>1585</v>
      </c>
      <c r="BS66" t="s">
        <v>6</v>
      </c>
      <c r="BT66" t="s">
        <v>7</v>
      </c>
    </row>
    <row r="67" spans="1:72" s="1" customFormat="1" ht="13.5" thickBot="1">
      <c r="A67" s="7"/>
      <c r="B67" s="62" t="s">
        <v>58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930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44">
        <v>0</v>
      </c>
      <c r="Q67" s="19">
        <v>0</v>
      </c>
      <c r="R67" s="45">
        <v>0</v>
      </c>
      <c r="S67" s="36">
        <v>0</v>
      </c>
      <c r="T67" s="19">
        <v>0</v>
      </c>
      <c r="U67" s="33">
        <v>0</v>
      </c>
      <c r="V67" s="44">
        <v>0</v>
      </c>
      <c r="W67" s="19">
        <v>0</v>
      </c>
      <c r="X67" s="45">
        <v>0</v>
      </c>
      <c r="Y67" s="36">
        <v>0</v>
      </c>
      <c r="Z67" s="19">
        <v>0</v>
      </c>
      <c r="AA67" s="19">
        <v>0</v>
      </c>
      <c r="AB67" s="15">
        <f t="shared" si="2"/>
        <v>930</v>
      </c>
      <c r="BS67" t="s">
        <v>6</v>
      </c>
      <c r="BT67" t="s">
        <v>7</v>
      </c>
    </row>
    <row r="68" spans="1:72" s="1" customFormat="1" ht="21" thickBot="1">
      <c r="A68" s="7"/>
      <c r="B68" s="62" t="s">
        <v>59</v>
      </c>
      <c r="C68" s="19">
        <v>0</v>
      </c>
      <c r="D68" s="19">
        <v>0</v>
      </c>
      <c r="E68" s="19">
        <v>2653.6</v>
      </c>
      <c r="F68" s="19">
        <v>0</v>
      </c>
      <c r="G68" s="19">
        <v>7664.26794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44">
        <v>0</v>
      </c>
      <c r="Q68" s="19">
        <v>0</v>
      </c>
      <c r="R68" s="45">
        <v>0</v>
      </c>
      <c r="S68" s="36">
        <v>0</v>
      </c>
      <c r="T68" s="19">
        <v>0</v>
      </c>
      <c r="U68" s="33">
        <v>0</v>
      </c>
      <c r="V68" s="44">
        <v>258.227</v>
      </c>
      <c r="W68" s="19">
        <v>38.67</v>
      </c>
      <c r="X68" s="45">
        <v>219.557</v>
      </c>
      <c r="Y68" s="36">
        <v>196.732</v>
      </c>
      <c r="Z68" s="19">
        <v>0</v>
      </c>
      <c r="AA68" s="19">
        <v>196.732</v>
      </c>
      <c r="AB68" s="15">
        <f t="shared" si="2"/>
        <v>10772.82694</v>
      </c>
      <c r="BS68" t="s">
        <v>6</v>
      </c>
      <c r="BT68" t="s">
        <v>7</v>
      </c>
    </row>
    <row r="69" spans="1:72" s="1" customFormat="1" ht="13.5" thickBot="1">
      <c r="A69" s="7"/>
      <c r="B69" s="62" t="s">
        <v>60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44">
        <v>0</v>
      </c>
      <c r="Q69" s="19">
        <v>0</v>
      </c>
      <c r="R69" s="45">
        <v>0</v>
      </c>
      <c r="S69" s="36">
        <v>0</v>
      </c>
      <c r="T69" s="19">
        <v>0</v>
      </c>
      <c r="U69" s="33">
        <v>0</v>
      </c>
      <c r="V69" s="44">
        <v>6061.756</v>
      </c>
      <c r="W69" s="19">
        <v>0</v>
      </c>
      <c r="X69" s="45">
        <v>6061.756</v>
      </c>
      <c r="Y69" s="36">
        <v>0</v>
      </c>
      <c r="Z69" s="19">
        <v>0</v>
      </c>
      <c r="AA69" s="19">
        <v>0</v>
      </c>
      <c r="AB69" s="15">
        <f t="shared" si="2"/>
        <v>6061.756</v>
      </c>
      <c r="BS69" t="s">
        <v>6</v>
      </c>
      <c r="BT69" t="s">
        <v>7</v>
      </c>
    </row>
    <row r="70" spans="1:72" s="1" customFormat="1" ht="13.5" thickBot="1">
      <c r="A70" s="7"/>
      <c r="B70" s="62" t="s">
        <v>61</v>
      </c>
      <c r="C70" s="19">
        <v>0</v>
      </c>
      <c r="D70" s="19">
        <v>0</v>
      </c>
      <c r="E70" s="19">
        <v>0</v>
      </c>
      <c r="F70" s="19">
        <v>0</v>
      </c>
      <c r="G70" s="19">
        <v>1677.54506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44">
        <v>0</v>
      </c>
      <c r="Q70" s="19">
        <v>0</v>
      </c>
      <c r="R70" s="45">
        <v>0</v>
      </c>
      <c r="S70" s="36">
        <v>0</v>
      </c>
      <c r="T70" s="19">
        <v>0</v>
      </c>
      <c r="U70" s="33">
        <v>0</v>
      </c>
      <c r="V70" s="44">
        <v>0</v>
      </c>
      <c r="W70" s="19">
        <v>0</v>
      </c>
      <c r="X70" s="45">
        <v>0</v>
      </c>
      <c r="Y70" s="36">
        <v>0</v>
      </c>
      <c r="Z70" s="19">
        <v>0</v>
      </c>
      <c r="AA70" s="19">
        <v>0</v>
      </c>
      <c r="AB70" s="15">
        <f t="shared" si="2"/>
        <v>1677.54506</v>
      </c>
      <c r="BS70" t="s">
        <v>6</v>
      </c>
      <c r="BT70" t="s">
        <v>7</v>
      </c>
    </row>
    <row r="71" spans="1:72" s="1" customFormat="1" ht="13.5" thickBot="1">
      <c r="A71" s="7"/>
      <c r="B71" s="62" t="s">
        <v>62</v>
      </c>
      <c r="C71" s="19">
        <v>16.162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44">
        <v>0</v>
      </c>
      <c r="Q71" s="19">
        <v>0</v>
      </c>
      <c r="R71" s="45">
        <v>0</v>
      </c>
      <c r="S71" s="36">
        <v>0</v>
      </c>
      <c r="T71" s="19">
        <v>0</v>
      </c>
      <c r="U71" s="33">
        <v>0</v>
      </c>
      <c r="V71" s="44">
        <v>0</v>
      </c>
      <c r="W71" s="19">
        <v>0</v>
      </c>
      <c r="X71" s="45">
        <v>0</v>
      </c>
      <c r="Y71" s="36">
        <v>0</v>
      </c>
      <c r="Z71" s="19">
        <v>0</v>
      </c>
      <c r="AA71" s="19">
        <v>0</v>
      </c>
      <c r="AB71" s="15">
        <f t="shared" si="2"/>
        <v>16.162</v>
      </c>
      <c r="BS71" t="s">
        <v>6</v>
      </c>
      <c r="BT71" t="s">
        <v>7</v>
      </c>
    </row>
    <row r="72" spans="1:28" s="1" customFormat="1" ht="10.5" thickBot="1">
      <c r="A72" s="7"/>
      <c r="B72" s="5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46"/>
      <c r="Q72" s="22"/>
      <c r="R72" s="47"/>
      <c r="S72" s="22"/>
      <c r="T72" s="22"/>
      <c r="U72" s="22"/>
      <c r="V72" s="46"/>
      <c r="W72" s="22"/>
      <c r="X72" s="47"/>
      <c r="Y72" s="22"/>
      <c r="Z72" s="21"/>
      <c r="AA72" s="31"/>
      <c r="AB72" s="15">
        <f t="shared" si="2"/>
        <v>0</v>
      </c>
    </row>
    <row r="73" spans="2:70" s="1" customFormat="1" ht="10.5" thickBot="1">
      <c r="B73" s="61" t="s">
        <v>77</v>
      </c>
      <c r="C73" s="11">
        <f aca="true" t="shared" si="13" ref="C73:P73">SUM(C74:C88)</f>
        <v>0</v>
      </c>
      <c r="D73" s="12">
        <f t="shared" si="13"/>
        <v>4066.4</v>
      </c>
      <c r="E73" s="13">
        <f t="shared" si="13"/>
        <v>9568.432</v>
      </c>
      <c r="F73" s="12">
        <f t="shared" si="13"/>
        <v>1273.6</v>
      </c>
      <c r="G73" s="12">
        <f t="shared" si="13"/>
        <v>11084.424939999999</v>
      </c>
      <c r="H73" s="12">
        <f t="shared" si="13"/>
        <v>0</v>
      </c>
      <c r="I73" s="12">
        <f t="shared" si="13"/>
        <v>3740</v>
      </c>
      <c r="J73" s="12">
        <f t="shared" si="13"/>
        <v>188.00099999999998</v>
      </c>
      <c r="K73" s="12">
        <f t="shared" si="13"/>
        <v>41.26</v>
      </c>
      <c r="L73" s="12">
        <f t="shared" si="13"/>
        <v>0</v>
      </c>
      <c r="M73" s="12">
        <f t="shared" si="13"/>
        <v>0</v>
      </c>
      <c r="N73" s="12">
        <f t="shared" si="13"/>
        <v>33.88</v>
      </c>
      <c r="O73" s="12">
        <f t="shared" si="13"/>
        <v>0</v>
      </c>
      <c r="P73" s="41">
        <f t="shared" si="13"/>
        <v>0</v>
      </c>
      <c r="Q73" s="14"/>
      <c r="R73" s="29"/>
      <c r="S73" s="35">
        <f>SUM(S74:S88)</f>
        <v>0</v>
      </c>
      <c r="T73" s="14"/>
      <c r="U73" s="14"/>
      <c r="V73" s="53">
        <f aca="true" t="shared" si="14" ref="V73:AA73">SUM(V74:V88)</f>
        <v>83590.572</v>
      </c>
      <c r="W73" s="12">
        <f t="shared" si="14"/>
        <v>83590.572</v>
      </c>
      <c r="X73" s="14">
        <f t="shared" si="14"/>
        <v>0</v>
      </c>
      <c r="Y73" s="53">
        <f t="shared" si="14"/>
        <v>6704.83</v>
      </c>
      <c r="Z73" s="12">
        <f t="shared" si="14"/>
        <v>2922.833</v>
      </c>
      <c r="AA73" s="29">
        <f t="shared" si="14"/>
        <v>3781.997</v>
      </c>
      <c r="AB73" s="52">
        <f t="shared" si="2"/>
        <v>120291.39994</v>
      </c>
      <c r="AD73" s="8">
        <f aca="true" t="shared" si="15" ref="AD73:AN73">C73</f>
        <v>0</v>
      </c>
      <c r="AE73" s="8">
        <f t="shared" si="15"/>
        <v>4066.4</v>
      </c>
      <c r="AF73" s="8">
        <f t="shared" si="15"/>
        <v>9568.432</v>
      </c>
      <c r="AG73" s="8">
        <f t="shared" si="15"/>
        <v>1273.6</v>
      </c>
      <c r="AH73" s="8">
        <f t="shared" si="15"/>
        <v>11084.424939999999</v>
      </c>
      <c r="AI73" s="8">
        <f t="shared" si="15"/>
        <v>0</v>
      </c>
      <c r="AJ73" s="8">
        <f t="shared" si="15"/>
        <v>3740</v>
      </c>
      <c r="AK73" s="8">
        <f t="shared" si="15"/>
        <v>188.00099999999998</v>
      </c>
      <c r="AL73" s="8">
        <f t="shared" si="15"/>
        <v>41.26</v>
      </c>
      <c r="AM73" s="8">
        <f t="shared" si="15"/>
        <v>0</v>
      </c>
      <c r="AN73" s="8">
        <f t="shared" si="15"/>
        <v>0</v>
      </c>
      <c r="AO73" s="8" t="e">
        <f>#REF!</f>
        <v>#REF!</v>
      </c>
      <c r="AP73" s="8">
        <f>N73</f>
        <v>33.88</v>
      </c>
      <c r="AQ73" s="8">
        <f>O73</f>
        <v>0</v>
      </c>
      <c r="AR73" s="8" t="e">
        <f>#REF!</f>
        <v>#REF!</v>
      </c>
      <c r="AS73" s="8" t="e">
        <f>#REF!</f>
        <v>#REF!</v>
      </c>
      <c r="AT73" s="8" t="e">
        <f>#REF!</f>
        <v>#REF!</v>
      </c>
      <c r="AU73" s="8" t="e">
        <f>#REF!</f>
        <v>#REF!</v>
      </c>
      <c r="AV73" s="8" t="e">
        <f>#REF!</f>
        <v>#REF!</v>
      </c>
      <c r="AW73" s="8" t="e">
        <f>#REF!</f>
        <v>#REF!</v>
      </c>
      <c r="AX73" s="8" t="e">
        <f>#REF!</f>
        <v>#REF!</v>
      </c>
      <c r="AY73" s="8" t="e">
        <f>#REF!</f>
        <v>#REF!</v>
      </c>
      <c r="AZ73" s="8" t="e">
        <f>#REF!</f>
        <v>#REF!</v>
      </c>
      <c r="BA73" s="8" t="e">
        <f>#REF!</f>
        <v>#REF!</v>
      </c>
      <c r="BB73" s="8" t="e">
        <f>#REF!</f>
        <v>#REF!</v>
      </c>
      <c r="BC73" s="8" t="e">
        <f>#REF!</f>
        <v>#REF!</v>
      </c>
      <c r="BD73" s="8">
        <f aca="true" t="shared" si="16" ref="BD73:BP73">P73</f>
        <v>0</v>
      </c>
      <c r="BE73" s="8">
        <f t="shared" si="16"/>
        <v>0</v>
      </c>
      <c r="BF73" s="8">
        <f t="shared" si="16"/>
        <v>0</v>
      </c>
      <c r="BG73" s="8">
        <f t="shared" si="16"/>
        <v>0</v>
      </c>
      <c r="BH73" s="8">
        <f t="shared" si="16"/>
        <v>0</v>
      </c>
      <c r="BI73" s="8">
        <f t="shared" si="16"/>
        <v>0</v>
      </c>
      <c r="BJ73" s="8">
        <f t="shared" si="16"/>
        <v>83590.572</v>
      </c>
      <c r="BK73" s="8">
        <f t="shared" si="16"/>
        <v>83590.572</v>
      </c>
      <c r="BL73" s="8">
        <f t="shared" si="16"/>
        <v>0</v>
      </c>
      <c r="BM73" s="8">
        <f t="shared" si="16"/>
        <v>6704.83</v>
      </c>
      <c r="BN73" s="8">
        <f t="shared" si="16"/>
        <v>2922.833</v>
      </c>
      <c r="BO73" s="8">
        <f t="shared" si="16"/>
        <v>3781.997</v>
      </c>
      <c r="BP73" s="8">
        <f t="shared" si="16"/>
        <v>120291.39994</v>
      </c>
      <c r="BQ73" s="8"/>
      <c r="BR73" s="8"/>
    </row>
    <row r="74" spans="2:28" s="1" customFormat="1" ht="10.5" thickBot="1">
      <c r="B74" s="57"/>
      <c r="C74" s="16"/>
      <c r="D74" s="16"/>
      <c r="E74" s="17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42"/>
      <c r="Q74" s="10"/>
      <c r="R74" s="43"/>
      <c r="S74" s="10"/>
      <c r="T74" s="10"/>
      <c r="U74" s="10"/>
      <c r="V74" s="42"/>
      <c r="W74" s="10"/>
      <c r="X74" s="43"/>
      <c r="Y74" s="10"/>
      <c r="Z74" s="18"/>
      <c r="AA74" s="30"/>
      <c r="AB74" s="15">
        <f t="shared" si="2"/>
        <v>0</v>
      </c>
    </row>
    <row r="75" spans="1:72" s="1" customFormat="1" ht="13.5" thickBot="1">
      <c r="A75" s="7"/>
      <c r="B75" s="62" t="s">
        <v>64</v>
      </c>
      <c r="C75" s="19">
        <v>0</v>
      </c>
      <c r="D75" s="19">
        <v>4066.4</v>
      </c>
      <c r="E75" s="19">
        <v>2613.3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14.283</v>
      </c>
      <c r="L75" s="19">
        <v>0</v>
      </c>
      <c r="M75" s="19">
        <v>0</v>
      </c>
      <c r="N75" s="19">
        <v>0</v>
      </c>
      <c r="O75" s="19">
        <v>0</v>
      </c>
      <c r="P75" s="44">
        <v>0</v>
      </c>
      <c r="Q75" s="19">
        <v>0</v>
      </c>
      <c r="R75" s="45">
        <v>0</v>
      </c>
      <c r="S75" s="36">
        <v>0</v>
      </c>
      <c r="T75" s="19">
        <v>0</v>
      </c>
      <c r="U75" s="33">
        <v>0</v>
      </c>
      <c r="V75" s="44">
        <v>0</v>
      </c>
      <c r="W75" s="19">
        <v>0</v>
      </c>
      <c r="X75" s="45">
        <v>0</v>
      </c>
      <c r="Y75" s="36">
        <v>0</v>
      </c>
      <c r="Z75" s="19">
        <v>0</v>
      </c>
      <c r="AA75" s="19">
        <v>0</v>
      </c>
      <c r="AB75" s="15">
        <f aca="true" t="shared" si="17" ref="AB75:AB138">SUM(C75:O75)+P75+S75+V75+Y75</f>
        <v>6693.983000000001</v>
      </c>
      <c r="BS75" t="s">
        <v>6</v>
      </c>
      <c r="BT75" t="s">
        <v>7</v>
      </c>
    </row>
    <row r="76" spans="1:72" s="1" customFormat="1" ht="13.5" thickBot="1">
      <c r="A76" s="7"/>
      <c r="B76" s="62" t="s">
        <v>65</v>
      </c>
      <c r="C76" s="19">
        <v>0</v>
      </c>
      <c r="D76" s="19">
        <v>0</v>
      </c>
      <c r="E76" s="19">
        <v>2968.4</v>
      </c>
      <c r="F76" s="19">
        <v>0</v>
      </c>
      <c r="G76" s="19">
        <v>6153.80304</v>
      </c>
      <c r="H76" s="19">
        <v>0</v>
      </c>
      <c r="I76" s="19">
        <v>0</v>
      </c>
      <c r="J76" s="19">
        <v>43.659</v>
      </c>
      <c r="K76" s="19">
        <v>21.237</v>
      </c>
      <c r="L76" s="19">
        <v>0</v>
      </c>
      <c r="M76" s="19">
        <v>0</v>
      </c>
      <c r="N76" s="19">
        <v>0</v>
      </c>
      <c r="O76" s="19">
        <v>0</v>
      </c>
      <c r="P76" s="44">
        <v>0</v>
      </c>
      <c r="Q76" s="19">
        <v>0</v>
      </c>
      <c r="R76" s="45">
        <v>0</v>
      </c>
      <c r="S76" s="36">
        <v>0</v>
      </c>
      <c r="T76" s="19">
        <v>0</v>
      </c>
      <c r="U76" s="33">
        <v>0</v>
      </c>
      <c r="V76" s="44">
        <v>0</v>
      </c>
      <c r="W76" s="19">
        <v>0</v>
      </c>
      <c r="X76" s="45">
        <v>0</v>
      </c>
      <c r="Y76" s="36">
        <v>0</v>
      </c>
      <c r="Z76" s="19">
        <v>0</v>
      </c>
      <c r="AA76" s="19">
        <v>0</v>
      </c>
      <c r="AB76" s="15">
        <f t="shared" si="17"/>
        <v>9187.09904</v>
      </c>
      <c r="BS76" t="s">
        <v>6</v>
      </c>
      <c r="BT76" t="s">
        <v>7</v>
      </c>
    </row>
    <row r="77" spans="1:72" s="1" customFormat="1" ht="13.5" thickBot="1">
      <c r="A77" s="7"/>
      <c r="B77" s="62" t="s">
        <v>66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44">
        <v>0</v>
      </c>
      <c r="Q77" s="19">
        <v>0</v>
      </c>
      <c r="R77" s="45">
        <v>0</v>
      </c>
      <c r="S77" s="36">
        <v>0</v>
      </c>
      <c r="T77" s="19">
        <v>0</v>
      </c>
      <c r="U77" s="33">
        <v>0</v>
      </c>
      <c r="V77" s="44">
        <v>83590.572</v>
      </c>
      <c r="W77" s="19">
        <v>83590.572</v>
      </c>
      <c r="X77" s="45">
        <v>0</v>
      </c>
      <c r="Y77" s="36">
        <v>0</v>
      </c>
      <c r="Z77" s="19">
        <v>0</v>
      </c>
      <c r="AA77" s="19">
        <v>0</v>
      </c>
      <c r="AB77" s="15">
        <f t="shared" si="17"/>
        <v>83590.572</v>
      </c>
      <c r="BS77" t="s">
        <v>6</v>
      </c>
      <c r="BT77" t="s">
        <v>7</v>
      </c>
    </row>
    <row r="78" spans="1:72" s="1" customFormat="1" ht="13.5" thickBot="1">
      <c r="A78" s="7"/>
      <c r="B78" s="62" t="s">
        <v>67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33.88</v>
      </c>
      <c r="O78" s="19">
        <v>0</v>
      </c>
      <c r="P78" s="44">
        <v>0</v>
      </c>
      <c r="Q78" s="19">
        <v>0</v>
      </c>
      <c r="R78" s="45">
        <v>0</v>
      </c>
      <c r="S78" s="36">
        <v>0</v>
      </c>
      <c r="T78" s="19">
        <v>0</v>
      </c>
      <c r="U78" s="33">
        <v>0</v>
      </c>
      <c r="V78" s="44">
        <v>0</v>
      </c>
      <c r="W78" s="19">
        <v>0</v>
      </c>
      <c r="X78" s="45">
        <v>0</v>
      </c>
      <c r="Y78" s="36">
        <v>0</v>
      </c>
      <c r="Z78" s="19">
        <v>0</v>
      </c>
      <c r="AA78" s="19">
        <v>0</v>
      </c>
      <c r="AB78" s="15">
        <f t="shared" si="17"/>
        <v>33.88</v>
      </c>
      <c r="BS78" t="s">
        <v>6</v>
      </c>
      <c r="BT78" t="s">
        <v>7</v>
      </c>
    </row>
    <row r="79" spans="1:72" s="1" customFormat="1" ht="13.5" thickBot="1">
      <c r="A79" s="7"/>
      <c r="B79" s="62" t="s">
        <v>68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2040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44">
        <v>0</v>
      </c>
      <c r="Q79" s="19">
        <v>0</v>
      </c>
      <c r="R79" s="45">
        <v>0</v>
      </c>
      <c r="S79" s="36">
        <v>0</v>
      </c>
      <c r="T79" s="19">
        <v>0</v>
      </c>
      <c r="U79" s="33">
        <v>0</v>
      </c>
      <c r="V79" s="44">
        <v>0</v>
      </c>
      <c r="W79" s="19">
        <v>0</v>
      </c>
      <c r="X79" s="45">
        <v>0</v>
      </c>
      <c r="Y79" s="36">
        <v>0</v>
      </c>
      <c r="Z79" s="19">
        <v>0</v>
      </c>
      <c r="AA79" s="19">
        <v>0</v>
      </c>
      <c r="AB79" s="15">
        <f t="shared" si="17"/>
        <v>2040</v>
      </c>
      <c r="BS79" t="s">
        <v>6</v>
      </c>
      <c r="BT79" t="s">
        <v>7</v>
      </c>
    </row>
    <row r="80" spans="1:72" s="1" customFormat="1" ht="13.5" thickBot="1">
      <c r="A80" s="7"/>
      <c r="B80" s="62" t="s">
        <v>69</v>
      </c>
      <c r="C80" s="19">
        <v>0</v>
      </c>
      <c r="D80" s="19">
        <v>0</v>
      </c>
      <c r="E80" s="19">
        <v>1377.28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44">
        <v>0</v>
      </c>
      <c r="Q80" s="19">
        <v>0</v>
      </c>
      <c r="R80" s="45">
        <v>0</v>
      </c>
      <c r="S80" s="36">
        <v>0</v>
      </c>
      <c r="T80" s="19">
        <v>0</v>
      </c>
      <c r="U80" s="33">
        <v>0</v>
      </c>
      <c r="V80" s="44">
        <v>0</v>
      </c>
      <c r="W80" s="19">
        <v>0</v>
      </c>
      <c r="X80" s="45">
        <v>0</v>
      </c>
      <c r="Y80" s="36">
        <v>166.304</v>
      </c>
      <c r="Z80" s="19">
        <v>23.464</v>
      </c>
      <c r="AA80" s="19">
        <v>142.84</v>
      </c>
      <c r="AB80" s="15">
        <f t="shared" si="17"/>
        <v>1543.584</v>
      </c>
      <c r="BS80" t="s">
        <v>6</v>
      </c>
      <c r="BT80" t="s">
        <v>7</v>
      </c>
    </row>
    <row r="81" spans="1:72" s="1" customFormat="1" ht="13.5" thickBot="1">
      <c r="A81" s="7"/>
      <c r="B81" s="62" t="s">
        <v>70</v>
      </c>
      <c r="C81" s="19">
        <v>0</v>
      </c>
      <c r="D81" s="19">
        <v>0</v>
      </c>
      <c r="E81" s="19">
        <v>0</v>
      </c>
      <c r="F81" s="19">
        <v>1273.6</v>
      </c>
      <c r="G81" s="19">
        <v>0</v>
      </c>
      <c r="H81" s="19">
        <v>0</v>
      </c>
      <c r="I81" s="19">
        <v>0</v>
      </c>
      <c r="J81" s="19">
        <v>22.275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44">
        <v>0</v>
      </c>
      <c r="Q81" s="19">
        <v>0</v>
      </c>
      <c r="R81" s="45">
        <v>0</v>
      </c>
      <c r="S81" s="36">
        <v>0</v>
      </c>
      <c r="T81" s="19">
        <v>0</v>
      </c>
      <c r="U81" s="33">
        <v>0</v>
      </c>
      <c r="V81" s="44">
        <v>0</v>
      </c>
      <c r="W81" s="19">
        <v>0</v>
      </c>
      <c r="X81" s="45">
        <v>0</v>
      </c>
      <c r="Y81" s="36">
        <v>0</v>
      </c>
      <c r="Z81" s="19">
        <v>0</v>
      </c>
      <c r="AA81" s="19">
        <v>0</v>
      </c>
      <c r="AB81" s="15">
        <f t="shared" si="17"/>
        <v>1295.875</v>
      </c>
      <c r="BS81" t="s">
        <v>6</v>
      </c>
      <c r="BT81" t="s">
        <v>7</v>
      </c>
    </row>
    <row r="82" spans="1:72" s="1" customFormat="1" ht="13.5" thickBot="1">
      <c r="A82" s="7"/>
      <c r="B82" s="62" t="s">
        <v>71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44">
        <v>0</v>
      </c>
      <c r="Q82" s="19">
        <v>0</v>
      </c>
      <c r="R82" s="45">
        <v>0</v>
      </c>
      <c r="S82" s="36">
        <v>0</v>
      </c>
      <c r="T82" s="19">
        <v>0</v>
      </c>
      <c r="U82" s="33">
        <v>0</v>
      </c>
      <c r="V82" s="44">
        <v>0</v>
      </c>
      <c r="W82" s="19">
        <v>0</v>
      </c>
      <c r="X82" s="45">
        <v>0</v>
      </c>
      <c r="Y82" s="36">
        <v>326.986</v>
      </c>
      <c r="Z82" s="19">
        <v>0</v>
      </c>
      <c r="AA82" s="19">
        <v>326.986</v>
      </c>
      <c r="AB82" s="15">
        <f t="shared" si="17"/>
        <v>326.986</v>
      </c>
      <c r="BS82" t="s">
        <v>6</v>
      </c>
      <c r="BT82" t="s">
        <v>7</v>
      </c>
    </row>
    <row r="83" spans="1:72" s="1" customFormat="1" ht="13.5" thickBot="1">
      <c r="A83" s="7"/>
      <c r="B83" s="62" t="s">
        <v>72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44">
        <v>0</v>
      </c>
      <c r="Q83" s="19">
        <v>0</v>
      </c>
      <c r="R83" s="45">
        <v>0</v>
      </c>
      <c r="S83" s="36">
        <v>0</v>
      </c>
      <c r="T83" s="19">
        <v>0</v>
      </c>
      <c r="U83" s="33">
        <v>0</v>
      </c>
      <c r="V83" s="44">
        <v>0</v>
      </c>
      <c r="W83" s="19">
        <v>0</v>
      </c>
      <c r="X83" s="45">
        <v>0</v>
      </c>
      <c r="Y83" s="36">
        <v>2899.369</v>
      </c>
      <c r="Z83" s="19">
        <v>2899.369</v>
      </c>
      <c r="AA83" s="19">
        <v>0</v>
      </c>
      <c r="AB83" s="15">
        <f t="shared" si="17"/>
        <v>2899.369</v>
      </c>
      <c r="BS83" t="s">
        <v>6</v>
      </c>
      <c r="BT83" t="s">
        <v>7</v>
      </c>
    </row>
    <row r="84" spans="1:72" s="1" customFormat="1" ht="13.5" thickBot="1">
      <c r="A84" s="7"/>
      <c r="B84" s="62" t="s">
        <v>73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44">
        <v>0</v>
      </c>
      <c r="Q84" s="19">
        <v>0</v>
      </c>
      <c r="R84" s="45">
        <v>0</v>
      </c>
      <c r="S84" s="36">
        <v>0</v>
      </c>
      <c r="T84" s="19">
        <v>0</v>
      </c>
      <c r="U84" s="33">
        <v>0</v>
      </c>
      <c r="V84" s="44">
        <v>0</v>
      </c>
      <c r="W84" s="19">
        <v>0</v>
      </c>
      <c r="X84" s="45">
        <v>0</v>
      </c>
      <c r="Y84" s="36">
        <v>3312.171</v>
      </c>
      <c r="Z84" s="19">
        <v>0</v>
      </c>
      <c r="AA84" s="19">
        <v>3312.171</v>
      </c>
      <c r="AB84" s="15">
        <f t="shared" si="17"/>
        <v>3312.171</v>
      </c>
      <c r="BS84" t="s">
        <v>6</v>
      </c>
      <c r="BT84" t="s">
        <v>7</v>
      </c>
    </row>
    <row r="85" spans="1:72" s="1" customFormat="1" ht="13.5" thickBot="1">
      <c r="A85" s="7"/>
      <c r="B85" s="62" t="s">
        <v>74</v>
      </c>
      <c r="C85" s="19">
        <v>0</v>
      </c>
      <c r="D85" s="19">
        <v>0</v>
      </c>
      <c r="E85" s="19">
        <v>778.1</v>
      </c>
      <c r="F85" s="19">
        <v>0</v>
      </c>
      <c r="G85" s="19">
        <v>2036.10074</v>
      </c>
      <c r="H85" s="19">
        <v>0</v>
      </c>
      <c r="I85" s="19">
        <v>0</v>
      </c>
      <c r="J85" s="19">
        <v>32.967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44">
        <v>0</v>
      </c>
      <c r="Q85" s="19">
        <v>0</v>
      </c>
      <c r="R85" s="45">
        <v>0</v>
      </c>
      <c r="S85" s="36">
        <v>0</v>
      </c>
      <c r="T85" s="19">
        <v>0</v>
      </c>
      <c r="U85" s="33">
        <v>0</v>
      </c>
      <c r="V85" s="44">
        <v>0</v>
      </c>
      <c r="W85" s="19">
        <v>0</v>
      </c>
      <c r="X85" s="45">
        <v>0</v>
      </c>
      <c r="Y85" s="36">
        <v>0</v>
      </c>
      <c r="Z85" s="19">
        <v>0</v>
      </c>
      <c r="AA85" s="19">
        <v>0</v>
      </c>
      <c r="AB85" s="15">
        <f t="shared" si="17"/>
        <v>2847.1677400000003</v>
      </c>
      <c r="BS85" t="s">
        <v>6</v>
      </c>
      <c r="BT85" t="s">
        <v>7</v>
      </c>
    </row>
    <row r="86" spans="1:72" s="1" customFormat="1" ht="13.5" thickBot="1">
      <c r="A86" s="7"/>
      <c r="B86" s="62" t="s">
        <v>75</v>
      </c>
      <c r="C86" s="19">
        <v>0</v>
      </c>
      <c r="D86" s="19">
        <v>0</v>
      </c>
      <c r="E86" s="19">
        <v>1831.352</v>
      </c>
      <c r="F86" s="19">
        <v>0</v>
      </c>
      <c r="G86" s="19">
        <v>2894.52116</v>
      </c>
      <c r="H86" s="19">
        <v>0</v>
      </c>
      <c r="I86" s="19">
        <v>0</v>
      </c>
      <c r="J86" s="19">
        <v>89.1</v>
      </c>
      <c r="K86" s="19">
        <v>5.74</v>
      </c>
      <c r="L86" s="19">
        <v>0</v>
      </c>
      <c r="M86" s="19">
        <v>0</v>
      </c>
      <c r="N86" s="19">
        <v>0</v>
      </c>
      <c r="O86" s="19">
        <v>0</v>
      </c>
      <c r="P86" s="44">
        <v>0</v>
      </c>
      <c r="Q86" s="19">
        <v>0</v>
      </c>
      <c r="R86" s="45">
        <v>0</v>
      </c>
      <c r="S86" s="36">
        <v>0</v>
      </c>
      <c r="T86" s="19">
        <v>0</v>
      </c>
      <c r="U86" s="33">
        <v>0</v>
      </c>
      <c r="V86" s="44">
        <v>0</v>
      </c>
      <c r="W86" s="19">
        <v>0</v>
      </c>
      <c r="X86" s="45">
        <v>0</v>
      </c>
      <c r="Y86" s="36">
        <v>0</v>
      </c>
      <c r="Z86" s="19">
        <v>0</v>
      </c>
      <c r="AA86" s="19">
        <v>0</v>
      </c>
      <c r="AB86" s="15">
        <f t="shared" si="17"/>
        <v>4820.71316</v>
      </c>
      <c r="BS86" t="s">
        <v>6</v>
      </c>
      <c r="BT86" t="s">
        <v>7</v>
      </c>
    </row>
    <row r="87" spans="1:72" s="1" customFormat="1" ht="13.5" thickBot="1">
      <c r="A87" s="7"/>
      <c r="B87" s="62" t="s">
        <v>76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1700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44">
        <v>0</v>
      </c>
      <c r="Q87" s="19">
        <v>0</v>
      </c>
      <c r="R87" s="45">
        <v>0</v>
      </c>
      <c r="S87" s="36">
        <v>0</v>
      </c>
      <c r="T87" s="19">
        <v>0</v>
      </c>
      <c r="U87" s="33">
        <v>0</v>
      </c>
      <c r="V87" s="44">
        <v>0</v>
      </c>
      <c r="W87" s="19">
        <v>0</v>
      </c>
      <c r="X87" s="45">
        <v>0</v>
      </c>
      <c r="Y87" s="36">
        <v>0</v>
      </c>
      <c r="Z87" s="19">
        <v>0</v>
      </c>
      <c r="AA87" s="19">
        <v>0</v>
      </c>
      <c r="AB87" s="15">
        <f t="shared" si="17"/>
        <v>1700</v>
      </c>
      <c r="BS87" t="s">
        <v>6</v>
      </c>
      <c r="BT87" t="s">
        <v>7</v>
      </c>
    </row>
    <row r="88" spans="1:28" s="1" customFormat="1" ht="10.5" thickBot="1">
      <c r="A88" s="7"/>
      <c r="B88" s="5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46"/>
      <c r="Q88" s="22"/>
      <c r="R88" s="47"/>
      <c r="S88" s="22"/>
      <c r="T88" s="22"/>
      <c r="U88" s="22"/>
      <c r="V88" s="46"/>
      <c r="W88" s="22"/>
      <c r="X88" s="47"/>
      <c r="Y88" s="22"/>
      <c r="Z88" s="21"/>
      <c r="AA88" s="31"/>
      <c r="AB88" s="15">
        <f t="shared" si="17"/>
        <v>0</v>
      </c>
    </row>
    <row r="89" spans="2:70" s="1" customFormat="1" ht="10.5" thickBot="1">
      <c r="B89" s="61" t="s">
        <v>100</v>
      </c>
      <c r="C89" s="11">
        <f aca="true" t="shared" si="18" ref="C89:P89">SUM(C90:C113)</f>
        <v>258.24</v>
      </c>
      <c r="D89" s="12">
        <f t="shared" si="18"/>
        <v>0</v>
      </c>
      <c r="E89" s="13">
        <f t="shared" si="18"/>
        <v>10023.536</v>
      </c>
      <c r="F89" s="12">
        <f t="shared" si="18"/>
        <v>0</v>
      </c>
      <c r="G89" s="12">
        <f t="shared" si="18"/>
        <v>25020.28736</v>
      </c>
      <c r="H89" s="12">
        <f t="shared" si="18"/>
        <v>3218</v>
      </c>
      <c r="I89" s="12">
        <f t="shared" si="18"/>
        <v>0</v>
      </c>
      <c r="J89" s="12">
        <f t="shared" si="18"/>
        <v>189.78300000000002</v>
      </c>
      <c r="K89" s="12">
        <f t="shared" si="18"/>
        <v>26.163</v>
      </c>
      <c r="L89" s="12">
        <f t="shared" si="18"/>
        <v>0</v>
      </c>
      <c r="M89" s="12">
        <f t="shared" si="18"/>
        <v>144.53751</v>
      </c>
      <c r="N89" s="12">
        <f t="shared" si="18"/>
        <v>0</v>
      </c>
      <c r="O89" s="12">
        <f t="shared" si="18"/>
        <v>0</v>
      </c>
      <c r="P89" s="41">
        <f t="shared" si="18"/>
        <v>0</v>
      </c>
      <c r="Q89" s="14"/>
      <c r="R89" s="29"/>
      <c r="S89" s="35">
        <f>SUM(S90:S113)</f>
        <v>0</v>
      </c>
      <c r="T89" s="14"/>
      <c r="U89" s="14"/>
      <c r="V89" s="53">
        <f aca="true" t="shared" si="19" ref="V89:AA89">SUM(V90:V113)</f>
        <v>53290.00000000001</v>
      </c>
      <c r="W89" s="12">
        <f t="shared" si="19"/>
        <v>100.659</v>
      </c>
      <c r="X89" s="14">
        <f t="shared" si="19"/>
        <v>53189.34100000001</v>
      </c>
      <c r="Y89" s="53">
        <f t="shared" si="19"/>
        <v>22829.892</v>
      </c>
      <c r="Z89" s="12">
        <f t="shared" si="19"/>
        <v>12835.652</v>
      </c>
      <c r="AA89" s="29">
        <f t="shared" si="19"/>
        <v>9994.24</v>
      </c>
      <c r="AB89" s="52">
        <f t="shared" si="17"/>
        <v>115000.43887000001</v>
      </c>
      <c r="AD89" s="8">
        <f aca="true" t="shared" si="20" ref="AD89:AN89">C89</f>
        <v>258.24</v>
      </c>
      <c r="AE89" s="8">
        <f t="shared" si="20"/>
        <v>0</v>
      </c>
      <c r="AF89" s="8">
        <f t="shared" si="20"/>
        <v>10023.536</v>
      </c>
      <c r="AG89" s="8">
        <f t="shared" si="20"/>
        <v>0</v>
      </c>
      <c r="AH89" s="8">
        <f t="shared" si="20"/>
        <v>25020.28736</v>
      </c>
      <c r="AI89" s="8">
        <f t="shared" si="20"/>
        <v>3218</v>
      </c>
      <c r="AJ89" s="8">
        <f t="shared" si="20"/>
        <v>0</v>
      </c>
      <c r="AK89" s="8">
        <f t="shared" si="20"/>
        <v>189.78300000000002</v>
      </c>
      <c r="AL89" s="8">
        <f t="shared" si="20"/>
        <v>26.163</v>
      </c>
      <c r="AM89" s="8">
        <f t="shared" si="20"/>
        <v>0</v>
      </c>
      <c r="AN89" s="8">
        <f t="shared" si="20"/>
        <v>144.53751</v>
      </c>
      <c r="AO89" s="8" t="e">
        <f>#REF!</f>
        <v>#REF!</v>
      </c>
      <c r="AP89" s="8">
        <f>N89</f>
        <v>0</v>
      </c>
      <c r="AQ89" s="8">
        <f>O89</f>
        <v>0</v>
      </c>
      <c r="AR89" s="8" t="e">
        <f>#REF!</f>
        <v>#REF!</v>
      </c>
      <c r="AS89" s="8" t="e">
        <f>#REF!</f>
        <v>#REF!</v>
      </c>
      <c r="AT89" s="8" t="e">
        <f>#REF!</f>
        <v>#REF!</v>
      </c>
      <c r="AU89" s="8" t="e">
        <f>#REF!</f>
        <v>#REF!</v>
      </c>
      <c r="AV89" s="8" t="e">
        <f>#REF!</f>
        <v>#REF!</v>
      </c>
      <c r="AW89" s="8" t="e">
        <f>#REF!</f>
        <v>#REF!</v>
      </c>
      <c r="AX89" s="8" t="e">
        <f>#REF!</f>
        <v>#REF!</v>
      </c>
      <c r="AY89" s="8" t="e">
        <f>#REF!</f>
        <v>#REF!</v>
      </c>
      <c r="AZ89" s="8" t="e">
        <f>#REF!</f>
        <v>#REF!</v>
      </c>
      <c r="BA89" s="8" t="e">
        <f>#REF!</f>
        <v>#REF!</v>
      </c>
      <c r="BB89" s="8" t="e">
        <f>#REF!</f>
        <v>#REF!</v>
      </c>
      <c r="BC89" s="8" t="e">
        <f>#REF!</f>
        <v>#REF!</v>
      </c>
      <c r="BD89" s="8">
        <f aca="true" t="shared" si="21" ref="BD89:BP89">P89</f>
        <v>0</v>
      </c>
      <c r="BE89" s="8">
        <f t="shared" si="21"/>
        <v>0</v>
      </c>
      <c r="BF89" s="8">
        <f t="shared" si="21"/>
        <v>0</v>
      </c>
      <c r="BG89" s="8">
        <f t="shared" si="21"/>
        <v>0</v>
      </c>
      <c r="BH89" s="8">
        <f t="shared" si="21"/>
        <v>0</v>
      </c>
      <c r="BI89" s="8">
        <f t="shared" si="21"/>
        <v>0</v>
      </c>
      <c r="BJ89" s="8">
        <f t="shared" si="21"/>
        <v>53290.00000000001</v>
      </c>
      <c r="BK89" s="8">
        <f t="shared" si="21"/>
        <v>100.659</v>
      </c>
      <c r="BL89" s="8">
        <f t="shared" si="21"/>
        <v>53189.34100000001</v>
      </c>
      <c r="BM89" s="8">
        <f t="shared" si="21"/>
        <v>22829.892</v>
      </c>
      <c r="BN89" s="8">
        <f t="shared" si="21"/>
        <v>12835.652</v>
      </c>
      <c r="BO89" s="8">
        <f t="shared" si="21"/>
        <v>9994.24</v>
      </c>
      <c r="BP89" s="8">
        <f t="shared" si="21"/>
        <v>115000.43887000001</v>
      </c>
      <c r="BQ89" s="8"/>
      <c r="BR89" s="8"/>
    </row>
    <row r="90" spans="2:28" s="1" customFormat="1" ht="10.5" thickBot="1">
      <c r="B90" s="57"/>
      <c r="C90" s="16"/>
      <c r="D90" s="16"/>
      <c r="E90" s="1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42"/>
      <c r="Q90" s="10"/>
      <c r="R90" s="43"/>
      <c r="S90" s="10"/>
      <c r="T90" s="10"/>
      <c r="U90" s="10"/>
      <c r="V90" s="42"/>
      <c r="W90" s="10"/>
      <c r="X90" s="43"/>
      <c r="Y90" s="10"/>
      <c r="Z90" s="18"/>
      <c r="AA90" s="30"/>
      <c r="AB90" s="15">
        <f t="shared" si="17"/>
        <v>0</v>
      </c>
    </row>
    <row r="91" spans="1:72" s="1" customFormat="1" ht="13.5" thickBot="1">
      <c r="A91" s="7"/>
      <c r="B91" s="62" t="s">
        <v>78</v>
      </c>
      <c r="C91" s="19">
        <v>6.863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44">
        <v>0</v>
      </c>
      <c r="Q91" s="19">
        <v>0</v>
      </c>
      <c r="R91" s="45">
        <v>0</v>
      </c>
      <c r="S91" s="36">
        <v>0</v>
      </c>
      <c r="T91" s="19">
        <v>0</v>
      </c>
      <c r="U91" s="33">
        <v>0</v>
      </c>
      <c r="V91" s="44">
        <v>0</v>
      </c>
      <c r="W91" s="19">
        <v>0</v>
      </c>
      <c r="X91" s="45">
        <v>0</v>
      </c>
      <c r="Y91" s="36">
        <v>0</v>
      </c>
      <c r="Z91" s="19">
        <v>0</v>
      </c>
      <c r="AA91" s="19">
        <v>0</v>
      </c>
      <c r="AB91" s="15">
        <f t="shared" si="17"/>
        <v>6.863</v>
      </c>
      <c r="BS91" t="s">
        <v>6</v>
      </c>
      <c r="BT91" t="s">
        <v>7</v>
      </c>
    </row>
    <row r="92" spans="1:72" s="1" customFormat="1" ht="13.5" thickBot="1">
      <c r="A92" s="7"/>
      <c r="B92" s="62" t="s">
        <v>79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44">
        <v>0</v>
      </c>
      <c r="Q92" s="19">
        <v>0</v>
      </c>
      <c r="R92" s="45">
        <v>0</v>
      </c>
      <c r="S92" s="36">
        <v>0</v>
      </c>
      <c r="T92" s="19">
        <v>0</v>
      </c>
      <c r="U92" s="33">
        <v>0</v>
      </c>
      <c r="V92" s="44">
        <v>22675.541</v>
      </c>
      <c r="W92" s="19">
        <v>0</v>
      </c>
      <c r="X92" s="45">
        <v>22675.541</v>
      </c>
      <c r="Y92" s="36">
        <v>9952.698</v>
      </c>
      <c r="Z92" s="19">
        <v>9952.698</v>
      </c>
      <c r="AA92" s="19">
        <v>0</v>
      </c>
      <c r="AB92" s="15">
        <f t="shared" si="17"/>
        <v>32628.239</v>
      </c>
      <c r="BS92" t="s">
        <v>6</v>
      </c>
      <c r="BT92" t="s">
        <v>7</v>
      </c>
    </row>
    <row r="93" spans="1:72" s="1" customFormat="1" ht="13.5" thickBot="1">
      <c r="A93" s="7"/>
      <c r="B93" s="62" t="s">
        <v>80</v>
      </c>
      <c r="C93" s="19">
        <v>0</v>
      </c>
      <c r="D93" s="19">
        <v>0</v>
      </c>
      <c r="E93" s="19">
        <v>0</v>
      </c>
      <c r="F93" s="19">
        <v>0</v>
      </c>
      <c r="G93" s="19">
        <v>221.88288</v>
      </c>
      <c r="H93" s="19">
        <v>0</v>
      </c>
      <c r="I93" s="19">
        <v>0</v>
      </c>
      <c r="J93" s="19">
        <v>5.346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44">
        <v>0</v>
      </c>
      <c r="Q93" s="19">
        <v>0</v>
      </c>
      <c r="R93" s="45">
        <v>0</v>
      </c>
      <c r="S93" s="36">
        <v>0</v>
      </c>
      <c r="T93" s="19">
        <v>0</v>
      </c>
      <c r="U93" s="33">
        <v>0</v>
      </c>
      <c r="V93" s="44">
        <v>0</v>
      </c>
      <c r="W93" s="19">
        <v>0</v>
      </c>
      <c r="X93" s="45">
        <v>0</v>
      </c>
      <c r="Y93" s="36">
        <v>0</v>
      </c>
      <c r="Z93" s="19">
        <v>0</v>
      </c>
      <c r="AA93" s="19">
        <v>0</v>
      </c>
      <c r="AB93" s="15">
        <f t="shared" si="17"/>
        <v>227.22888</v>
      </c>
      <c r="BS93" t="s">
        <v>6</v>
      </c>
      <c r="BT93" t="s">
        <v>7</v>
      </c>
    </row>
    <row r="94" spans="1:72" s="1" customFormat="1" ht="13.5" thickBot="1">
      <c r="A94" s="7"/>
      <c r="B94" s="62" t="s">
        <v>81</v>
      </c>
      <c r="C94" s="19">
        <v>0</v>
      </c>
      <c r="D94" s="19">
        <v>0</v>
      </c>
      <c r="E94" s="19">
        <v>0</v>
      </c>
      <c r="F94" s="19">
        <v>0</v>
      </c>
      <c r="G94" s="19">
        <v>240.53344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44">
        <v>0</v>
      </c>
      <c r="Q94" s="19">
        <v>0</v>
      </c>
      <c r="R94" s="45">
        <v>0</v>
      </c>
      <c r="S94" s="36">
        <v>0</v>
      </c>
      <c r="T94" s="19">
        <v>0</v>
      </c>
      <c r="U94" s="33">
        <v>0</v>
      </c>
      <c r="V94" s="44">
        <v>0</v>
      </c>
      <c r="W94" s="19">
        <v>0</v>
      </c>
      <c r="X94" s="45">
        <v>0</v>
      </c>
      <c r="Y94" s="36">
        <v>0</v>
      </c>
      <c r="Z94" s="19">
        <v>0</v>
      </c>
      <c r="AA94" s="19">
        <v>0</v>
      </c>
      <c r="AB94" s="15">
        <f t="shared" si="17"/>
        <v>240.53344</v>
      </c>
      <c r="BS94" t="s">
        <v>6</v>
      </c>
      <c r="BT94" t="s">
        <v>7</v>
      </c>
    </row>
    <row r="95" spans="1:72" s="1" customFormat="1" ht="13.5" thickBot="1">
      <c r="A95" s="7"/>
      <c r="B95" s="62" t="s">
        <v>82</v>
      </c>
      <c r="C95" s="19">
        <v>74.735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44">
        <v>0</v>
      </c>
      <c r="Q95" s="19">
        <v>0</v>
      </c>
      <c r="R95" s="45">
        <v>0</v>
      </c>
      <c r="S95" s="36">
        <v>0</v>
      </c>
      <c r="T95" s="19">
        <v>0</v>
      </c>
      <c r="U95" s="33">
        <v>0</v>
      </c>
      <c r="V95" s="44">
        <v>0</v>
      </c>
      <c r="W95" s="19">
        <v>0</v>
      </c>
      <c r="X95" s="45">
        <v>0</v>
      </c>
      <c r="Y95" s="36">
        <v>0</v>
      </c>
      <c r="Z95" s="19">
        <v>0</v>
      </c>
      <c r="AA95" s="19">
        <v>0</v>
      </c>
      <c r="AB95" s="15">
        <f t="shared" si="17"/>
        <v>74.735</v>
      </c>
      <c r="BS95" t="s">
        <v>6</v>
      </c>
      <c r="BT95" t="s">
        <v>7</v>
      </c>
    </row>
    <row r="96" spans="1:72" s="1" customFormat="1" ht="21" thickBot="1">
      <c r="A96" s="7"/>
      <c r="B96" s="62" t="s">
        <v>83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1609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4">
        <v>0</v>
      </c>
      <c r="Q96" s="19">
        <v>0</v>
      </c>
      <c r="R96" s="45">
        <v>0</v>
      </c>
      <c r="S96" s="36">
        <v>0</v>
      </c>
      <c r="T96" s="19">
        <v>0</v>
      </c>
      <c r="U96" s="33">
        <v>0</v>
      </c>
      <c r="V96" s="44">
        <v>0</v>
      </c>
      <c r="W96" s="19">
        <v>0</v>
      </c>
      <c r="X96" s="45">
        <v>0</v>
      </c>
      <c r="Y96" s="36">
        <v>0</v>
      </c>
      <c r="Z96" s="19">
        <v>0</v>
      </c>
      <c r="AA96" s="19">
        <v>0</v>
      </c>
      <c r="AB96" s="15">
        <f t="shared" si="17"/>
        <v>1609</v>
      </c>
      <c r="BS96" t="s">
        <v>6</v>
      </c>
      <c r="BT96" t="s">
        <v>7</v>
      </c>
    </row>
    <row r="97" spans="1:72" s="1" customFormat="1" ht="13.5" thickBot="1">
      <c r="A97" s="7"/>
      <c r="B97" s="62" t="s">
        <v>84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1609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4">
        <v>0</v>
      </c>
      <c r="Q97" s="19">
        <v>0</v>
      </c>
      <c r="R97" s="45">
        <v>0</v>
      </c>
      <c r="S97" s="36">
        <v>0</v>
      </c>
      <c r="T97" s="19">
        <v>0</v>
      </c>
      <c r="U97" s="33">
        <v>0</v>
      </c>
      <c r="V97" s="44">
        <v>0</v>
      </c>
      <c r="W97" s="19">
        <v>0</v>
      </c>
      <c r="X97" s="45">
        <v>0</v>
      </c>
      <c r="Y97" s="36">
        <v>0</v>
      </c>
      <c r="Z97" s="19">
        <v>0</v>
      </c>
      <c r="AA97" s="19">
        <v>0</v>
      </c>
      <c r="AB97" s="15">
        <f t="shared" si="17"/>
        <v>1609</v>
      </c>
      <c r="BS97" t="s">
        <v>6</v>
      </c>
      <c r="BT97" t="s">
        <v>7</v>
      </c>
    </row>
    <row r="98" spans="1:72" s="1" customFormat="1" ht="13.5" thickBot="1">
      <c r="A98" s="7"/>
      <c r="B98" s="62" t="s">
        <v>85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30.294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4">
        <v>0</v>
      </c>
      <c r="Q98" s="19">
        <v>0</v>
      </c>
      <c r="R98" s="45">
        <v>0</v>
      </c>
      <c r="S98" s="36">
        <v>0</v>
      </c>
      <c r="T98" s="19">
        <v>0</v>
      </c>
      <c r="U98" s="33">
        <v>0</v>
      </c>
      <c r="V98" s="44">
        <v>0</v>
      </c>
      <c r="W98" s="19">
        <v>0</v>
      </c>
      <c r="X98" s="45">
        <v>0</v>
      </c>
      <c r="Y98" s="36">
        <v>0</v>
      </c>
      <c r="Z98" s="19">
        <v>0</v>
      </c>
      <c r="AA98" s="19">
        <v>0</v>
      </c>
      <c r="AB98" s="15">
        <f t="shared" si="17"/>
        <v>30.294</v>
      </c>
      <c r="BS98" t="s">
        <v>6</v>
      </c>
      <c r="BT98" t="s">
        <v>7</v>
      </c>
    </row>
    <row r="99" spans="1:72" s="1" customFormat="1" ht="13.5" thickBot="1">
      <c r="A99" s="7"/>
      <c r="B99" s="62" t="s">
        <v>86</v>
      </c>
      <c r="C99" s="19">
        <v>5.385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4">
        <v>0</v>
      </c>
      <c r="Q99" s="19">
        <v>0</v>
      </c>
      <c r="R99" s="45">
        <v>0</v>
      </c>
      <c r="S99" s="36">
        <v>0</v>
      </c>
      <c r="T99" s="19">
        <v>0</v>
      </c>
      <c r="U99" s="33">
        <v>0</v>
      </c>
      <c r="V99" s="44">
        <v>0</v>
      </c>
      <c r="W99" s="19">
        <v>0</v>
      </c>
      <c r="X99" s="45">
        <v>0</v>
      </c>
      <c r="Y99" s="36">
        <v>0</v>
      </c>
      <c r="Z99" s="19">
        <v>0</v>
      </c>
      <c r="AA99" s="19">
        <v>0</v>
      </c>
      <c r="AB99" s="15">
        <f t="shared" si="17"/>
        <v>5.385</v>
      </c>
      <c r="BS99" t="s">
        <v>6</v>
      </c>
      <c r="BT99" t="s">
        <v>7</v>
      </c>
    </row>
    <row r="100" spans="1:72" s="1" customFormat="1" ht="13.5" thickBot="1">
      <c r="A100" s="7"/>
      <c r="B100" s="62" t="s">
        <v>87</v>
      </c>
      <c r="C100" s="19">
        <v>165.967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4">
        <v>0</v>
      </c>
      <c r="Q100" s="19">
        <v>0</v>
      </c>
      <c r="R100" s="45">
        <v>0</v>
      </c>
      <c r="S100" s="36">
        <v>0</v>
      </c>
      <c r="T100" s="19">
        <v>0</v>
      </c>
      <c r="U100" s="33">
        <v>0</v>
      </c>
      <c r="V100" s="44">
        <v>0</v>
      </c>
      <c r="W100" s="19">
        <v>0</v>
      </c>
      <c r="X100" s="45">
        <v>0</v>
      </c>
      <c r="Y100" s="36">
        <v>0</v>
      </c>
      <c r="Z100" s="19">
        <v>0</v>
      </c>
      <c r="AA100" s="19">
        <v>0</v>
      </c>
      <c r="AB100" s="15">
        <f t="shared" si="17"/>
        <v>165.967</v>
      </c>
      <c r="BS100" t="s">
        <v>6</v>
      </c>
      <c r="BT100" t="s">
        <v>7</v>
      </c>
    </row>
    <row r="101" spans="1:72" s="1" customFormat="1" ht="13.5" thickBot="1">
      <c r="A101" s="7"/>
      <c r="B101" s="62" t="s">
        <v>88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2.673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4">
        <v>0</v>
      </c>
      <c r="Q101" s="19">
        <v>0</v>
      </c>
      <c r="R101" s="45">
        <v>0</v>
      </c>
      <c r="S101" s="36">
        <v>0</v>
      </c>
      <c r="T101" s="19">
        <v>0</v>
      </c>
      <c r="U101" s="33">
        <v>0</v>
      </c>
      <c r="V101" s="44">
        <v>0</v>
      </c>
      <c r="W101" s="19">
        <v>0</v>
      </c>
      <c r="X101" s="45">
        <v>0</v>
      </c>
      <c r="Y101" s="36">
        <v>0</v>
      </c>
      <c r="Z101" s="19">
        <v>0</v>
      </c>
      <c r="AA101" s="19">
        <v>0</v>
      </c>
      <c r="AB101" s="15">
        <f t="shared" si="17"/>
        <v>2.673</v>
      </c>
      <c r="BS101" t="s">
        <v>6</v>
      </c>
      <c r="BT101" t="s">
        <v>7</v>
      </c>
    </row>
    <row r="102" spans="1:72" s="1" customFormat="1" ht="21" thickBot="1">
      <c r="A102" s="7"/>
      <c r="B102" s="62" t="s">
        <v>89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7.128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44">
        <v>0</v>
      </c>
      <c r="Q102" s="19">
        <v>0</v>
      </c>
      <c r="R102" s="45">
        <v>0</v>
      </c>
      <c r="S102" s="36">
        <v>0</v>
      </c>
      <c r="T102" s="19">
        <v>0</v>
      </c>
      <c r="U102" s="33">
        <v>0</v>
      </c>
      <c r="V102" s="44">
        <v>0</v>
      </c>
      <c r="W102" s="19">
        <v>0</v>
      </c>
      <c r="X102" s="45">
        <v>0</v>
      </c>
      <c r="Y102" s="36">
        <v>0</v>
      </c>
      <c r="Z102" s="19">
        <v>0</v>
      </c>
      <c r="AA102" s="19">
        <v>0</v>
      </c>
      <c r="AB102" s="15">
        <f t="shared" si="17"/>
        <v>7.128</v>
      </c>
      <c r="BS102" t="s">
        <v>6</v>
      </c>
      <c r="BT102" t="s">
        <v>7</v>
      </c>
    </row>
    <row r="103" spans="1:72" s="1" customFormat="1" ht="13.5" thickBot="1">
      <c r="A103" s="7"/>
      <c r="B103" s="62" t="s">
        <v>90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4">
        <v>0</v>
      </c>
      <c r="Q103" s="19">
        <v>0</v>
      </c>
      <c r="R103" s="45">
        <v>0</v>
      </c>
      <c r="S103" s="36">
        <v>0</v>
      </c>
      <c r="T103" s="19">
        <v>0</v>
      </c>
      <c r="U103" s="33">
        <v>0</v>
      </c>
      <c r="V103" s="44">
        <v>3234.828</v>
      </c>
      <c r="W103" s="19">
        <v>0</v>
      </c>
      <c r="X103" s="45">
        <v>3234.828</v>
      </c>
      <c r="Y103" s="36">
        <v>8266.177</v>
      </c>
      <c r="Z103" s="19">
        <v>2728.087</v>
      </c>
      <c r="AA103" s="19">
        <v>5538.09</v>
      </c>
      <c r="AB103" s="15">
        <f t="shared" si="17"/>
        <v>11501.005</v>
      </c>
      <c r="BS103" t="s">
        <v>6</v>
      </c>
      <c r="BT103" t="s">
        <v>7</v>
      </c>
    </row>
    <row r="104" spans="1:72" s="1" customFormat="1" ht="13.5" thickBot="1">
      <c r="A104" s="7"/>
      <c r="B104" s="62" t="s">
        <v>91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4">
        <v>0</v>
      </c>
      <c r="Q104" s="19">
        <v>0</v>
      </c>
      <c r="R104" s="45">
        <v>0</v>
      </c>
      <c r="S104" s="36">
        <v>0</v>
      </c>
      <c r="T104" s="19">
        <v>0</v>
      </c>
      <c r="U104" s="33">
        <v>0</v>
      </c>
      <c r="V104" s="44">
        <v>22856.651</v>
      </c>
      <c r="W104" s="19">
        <v>0</v>
      </c>
      <c r="X104" s="45">
        <v>22856.651</v>
      </c>
      <c r="Y104" s="36">
        <v>3660.109</v>
      </c>
      <c r="Z104" s="19">
        <v>0</v>
      </c>
      <c r="AA104" s="19">
        <v>3660.109</v>
      </c>
      <c r="AB104" s="15">
        <f t="shared" si="17"/>
        <v>26516.760000000002</v>
      </c>
      <c r="BS104" t="s">
        <v>6</v>
      </c>
      <c r="BT104" t="s">
        <v>7</v>
      </c>
    </row>
    <row r="105" spans="1:72" s="1" customFormat="1" ht="13.5" thickBot="1">
      <c r="A105" s="7"/>
      <c r="B105" s="62" t="s">
        <v>92</v>
      </c>
      <c r="C105" s="19">
        <v>0</v>
      </c>
      <c r="D105" s="19">
        <v>0</v>
      </c>
      <c r="E105" s="19">
        <v>1222.336</v>
      </c>
      <c r="F105" s="19">
        <v>0</v>
      </c>
      <c r="G105" s="19">
        <v>4690.028</v>
      </c>
      <c r="H105" s="19">
        <v>0</v>
      </c>
      <c r="I105" s="19">
        <v>0</v>
      </c>
      <c r="J105" s="19">
        <v>0</v>
      </c>
      <c r="K105" s="19">
        <v>26.163</v>
      </c>
      <c r="L105" s="19">
        <v>0</v>
      </c>
      <c r="M105" s="19">
        <v>144.53751</v>
      </c>
      <c r="N105" s="19">
        <v>0</v>
      </c>
      <c r="O105" s="19">
        <v>0</v>
      </c>
      <c r="P105" s="44">
        <v>0</v>
      </c>
      <c r="Q105" s="19">
        <v>0</v>
      </c>
      <c r="R105" s="45">
        <v>0</v>
      </c>
      <c r="S105" s="36">
        <v>0</v>
      </c>
      <c r="T105" s="19">
        <v>0</v>
      </c>
      <c r="U105" s="33">
        <v>0</v>
      </c>
      <c r="V105" s="44">
        <v>279.728</v>
      </c>
      <c r="W105" s="19">
        <v>0</v>
      </c>
      <c r="X105" s="45">
        <v>279.728</v>
      </c>
      <c r="Y105" s="36">
        <v>0</v>
      </c>
      <c r="Z105" s="19">
        <v>0</v>
      </c>
      <c r="AA105" s="19">
        <v>0</v>
      </c>
      <c r="AB105" s="15">
        <f t="shared" si="17"/>
        <v>6362.79251</v>
      </c>
      <c r="BS105" t="s">
        <v>6</v>
      </c>
      <c r="BT105" t="s">
        <v>7</v>
      </c>
    </row>
    <row r="106" spans="1:72" s="1" customFormat="1" ht="13.5" thickBot="1">
      <c r="A106" s="7"/>
      <c r="B106" s="62" t="s">
        <v>93</v>
      </c>
      <c r="C106" s="19">
        <v>0</v>
      </c>
      <c r="D106" s="19">
        <v>0</v>
      </c>
      <c r="E106" s="19">
        <v>0</v>
      </c>
      <c r="F106" s="19">
        <v>0</v>
      </c>
      <c r="G106" s="19">
        <v>2439.43246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4">
        <v>0</v>
      </c>
      <c r="Q106" s="19">
        <v>0</v>
      </c>
      <c r="R106" s="45">
        <v>0</v>
      </c>
      <c r="S106" s="36">
        <v>0</v>
      </c>
      <c r="T106" s="19">
        <v>0</v>
      </c>
      <c r="U106" s="33">
        <v>0</v>
      </c>
      <c r="V106" s="44">
        <v>0</v>
      </c>
      <c r="W106" s="19">
        <v>0</v>
      </c>
      <c r="X106" s="45">
        <v>0</v>
      </c>
      <c r="Y106" s="36">
        <v>0</v>
      </c>
      <c r="Z106" s="19">
        <v>0</v>
      </c>
      <c r="AA106" s="19">
        <v>0</v>
      </c>
      <c r="AB106" s="15">
        <f t="shared" si="17"/>
        <v>2439.43246</v>
      </c>
      <c r="BS106" t="s">
        <v>6</v>
      </c>
      <c r="BT106" t="s">
        <v>7</v>
      </c>
    </row>
    <row r="107" spans="1:72" s="1" customFormat="1" ht="13.5" thickBot="1">
      <c r="A107" s="7"/>
      <c r="B107" s="62" t="s">
        <v>94</v>
      </c>
      <c r="C107" s="19">
        <v>0</v>
      </c>
      <c r="D107" s="19">
        <v>0</v>
      </c>
      <c r="E107" s="19">
        <v>2688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44">
        <v>0</v>
      </c>
      <c r="Q107" s="19">
        <v>0</v>
      </c>
      <c r="R107" s="45">
        <v>0</v>
      </c>
      <c r="S107" s="36">
        <v>0</v>
      </c>
      <c r="T107" s="19">
        <v>0</v>
      </c>
      <c r="U107" s="33">
        <v>0</v>
      </c>
      <c r="V107" s="44">
        <v>0</v>
      </c>
      <c r="W107" s="19">
        <v>0</v>
      </c>
      <c r="X107" s="45">
        <v>0</v>
      </c>
      <c r="Y107" s="36">
        <v>0</v>
      </c>
      <c r="Z107" s="19">
        <v>0</v>
      </c>
      <c r="AA107" s="19">
        <v>0</v>
      </c>
      <c r="AB107" s="15">
        <f t="shared" si="17"/>
        <v>2688</v>
      </c>
      <c r="BS107" t="s">
        <v>6</v>
      </c>
      <c r="BT107" t="s">
        <v>7</v>
      </c>
    </row>
    <row r="108" spans="1:72" s="1" customFormat="1" ht="13.5" thickBot="1">
      <c r="A108" s="7"/>
      <c r="B108" s="62" t="s">
        <v>95</v>
      </c>
      <c r="C108" s="19">
        <v>0</v>
      </c>
      <c r="D108" s="19">
        <v>0</v>
      </c>
      <c r="E108" s="19">
        <v>2160.7</v>
      </c>
      <c r="F108" s="19">
        <v>0</v>
      </c>
      <c r="G108" s="19">
        <v>5543.43808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4">
        <v>0</v>
      </c>
      <c r="Q108" s="19">
        <v>0</v>
      </c>
      <c r="R108" s="45">
        <v>0</v>
      </c>
      <c r="S108" s="36">
        <v>0</v>
      </c>
      <c r="T108" s="19">
        <v>0</v>
      </c>
      <c r="U108" s="33">
        <v>0</v>
      </c>
      <c r="V108" s="44">
        <v>4243.252</v>
      </c>
      <c r="W108" s="19">
        <v>100.659</v>
      </c>
      <c r="X108" s="45">
        <v>4142.593</v>
      </c>
      <c r="Y108" s="36">
        <v>950.908</v>
      </c>
      <c r="Z108" s="19">
        <v>154.867</v>
      </c>
      <c r="AA108" s="19">
        <v>796.041</v>
      </c>
      <c r="AB108" s="15">
        <f t="shared" si="17"/>
        <v>12898.29808</v>
      </c>
      <c r="BS108" t="s">
        <v>6</v>
      </c>
      <c r="BT108" t="s">
        <v>7</v>
      </c>
    </row>
    <row r="109" spans="1:72" s="1" customFormat="1" ht="13.5" thickBot="1">
      <c r="A109" s="7"/>
      <c r="B109" s="62" t="s">
        <v>96</v>
      </c>
      <c r="C109" s="19">
        <v>0</v>
      </c>
      <c r="D109" s="19">
        <v>0</v>
      </c>
      <c r="E109" s="19">
        <v>2111.1</v>
      </c>
      <c r="F109" s="19">
        <v>0</v>
      </c>
      <c r="G109" s="19">
        <v>4991.5632</v>
      </c>
      <c r="H109" s="19">
        <v>0</v>
      </c>
      <c r="I109" s="19">
        <v>0</v>
      </c>
      <c r="J109" s="19">
        <v>71.28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44">
        <v>0</v>
      </c>
      <c r="Q109" s="19">
        <v>0</v>
      </c>
      <c r="R109" s="45">
        <v>0</v>
      </c>
      <c r="S109" s="36">
        <v>0</v>
      </c>
      <c r="T109" s="19">
        <v>0</v>
      </c>
      <c r="U109" s="33">
        <v>0</v>
      </c>
      <c r="V109" s="44">
        <v>0</v>
      </c>
      <c r="W109" s="19">
        <v>0</v>
      </c>
      <c r="X109" s="45">
        <v>0</v>
      </c>
      <c r="Y109" s="36">
        <v>0</v>
      </c>
      <c r="Z109" s="19">
        <v>0</v>
      </c>
      <c r="AA109" s="19">
        <v>0</v>
      </c>
      <c r="AB109" s="15">
        <f t="shared" si="17"/>
        <v>7173.943199999999</v>
      </c>
      <c r="BS109" t="s">
        <v>6</v>
      </c>
      <c r="BT109" t="s">
        <v>7</v>
      </c>
    </row>
    <row r="110" spans="1:72" s="1" customFormat="1" ht="13.5" thickBot="1">
      <c r="A110" s="7"/>
      <c r="B110" s="62" t="s">
        <v>97</v>
      </c>
      <c r="C110" s="19">
        <v>0</v>
      </c>
      <c r="D110" s="19">
        <v>0</v>
      </c>
      <c r="E110" s="19">
        <v>1841.4</v>
      </c>
      <c r="F110" s="19">
        <v>0</v>
      </c>
      <c r="G110" s="19">
        <v>4206.4294</v>
      </c>
      <c r="H110" s="19">
        <v>0</v>
      </c>
      <c r="I110" s="19">
        <v>0</v>
      </c>
      <c r="J110" s="19">
        <v>44.55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44">
        <v>0</v>
      </c>
      <c r="Q110" s="19">
        <v>0</v>
      </c>
      <c r="R110" s="45">
        <v>0</v>
      </c>
      <c r="S110" s="36">
        <v>0</v>
      </c>
      <c r="T110" s="19">
        <v>0</v>
      </c>
      <c r="U110" s="33">
        <v>0</v>
      </c>
      <c r="V110" s="44">
        <v>0</v>
      </c>
      <c r="W110" s="19">
        <v>0</v>
      </c>
      <c r="X110" s="45">
        <v>0</v>
      </c>
      <c r="Y110" s="36">
        <v>0</v>
      </c>
      <c r="Z110" s="19">
        <v>0</v>
      </c>
      <c r="AA110" s="19">
        <v>0</v>
      </c>
      <c r="AB110" s="15">
        <f t="shared" si="17"/>
        <v>6092.379400000001</v>
      </c>
      <c r="BS110" t="s">
        <v>6</v>
      </c>
      <c r="BT110" t="s">
        <v>7</v>
      </c>
    </row>
    <row r="111" spans="1:72" s="1" customFormat="1" ht="13.5" thickBot="1">
      <c r="A111" s="7"/>
      <c r="B111" s="62" t="s">
        <v>98</v>
      </c>
      <c r="C111" s="19">
        <v>0</v>
      </c>
      <c r="D111" s="19">
        <v>0</v>
      </c>
      <c r="E111" s="19">
        <v>0</v>
      </c>
      <c r="F111" s="19">
        <v>0</v>
      </c>
      <c r="G111" s="19">
        <v>2686.9799</v>
      </c>
      <c r="H111" s="19">
        <v>0</v>
      </c>
      <c r="I111" s="19">
        <v>0</v>
      </c>
      <c r="J111" s="19">
        <v>28.512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44">
        <v>0</v>
      </c>
      <c r="Q111" s="19">
        <v>0</v>
      </c>
      <c r="R111" s="45">
        <v>0</v>
      </c>
      <c r="S111" s="36">
        <v>0</v>
      </c>
      <c r="T111" s="19">
        <v>0</v>
      </c>
      <c r="U111" s="33">
        <v>0</v>
      </c>
      <c r="V111" s="44">
        <v>0</v>
      </c>
      <c r="W111" s="19">
        <v>0</v>
      </c>
      <c r="X111" s="45">
        <v>0</v>
      </c>
      <c r="Y111" s="36">
        <v>0</v>
      </c>
      <c r="Z111" s="19">
        <v>0</v>
      </c>
      <c r="AA111" s="19">
        <v>0</v>
      </c>
      <c r="AB111" s="15">
        <f t="shared" si="17"/>
        <v>2715.4919</v>
      </c>
      <c r="BS111" t="s">
        <v>6</v>
      </c>
      <c r="BT111" t="s">
        <v>7</v>
      </c>
    </row>
    <row r="112" spans="1:72" s="1" customFormat="1" ht="13.5" thickBot="1">
      <c r="A112" s="7"/>
      <c r="B112" s="62" t="s">
        <v>99</v>
      </c>
      <c r="C112" s="19">
        <v>5.29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44">
        <v>0</v>
      </c>
      <c r="Q112" s="19">
        <v>0</v>
      </c>
      <c r="R112" s="45">
        <v>0</v>
      </c>
      <c r="S112" s="36">
        <v>0</v>
      </c>
      <c r="T112" s="19">
        <v>0</v>
      </c>
      <c r="U112" s="33">
        <v>0</v>
      </c>
      <c r="V112" s="44">
        <v>0</v>
      </c>
      <c r="W112" s="19">
        <v>0</v>
      </c>
      <c r="X112" s="45">
        <v>0</v>
      </c>
      <c r="Y112" s="36">
        <v>0</v>
      </c>
      <c r="Z112" s="19">
        <v>0</v>
      </c>
      <c r="AA112" s="19">
        <v>0</v>
      </c>
      <c r="AB112" s="15">
        <f t="shared" si="17"/>
        <v>5.29</v>
      </c>
      <c r="BS112" t="s">
        <v>6</v>
      </c>
      <c r="BT112" t="s">
        <v>7</v>
      </c>
    </row>
    <row r="113" spans="1:28" s="1" customFormat="1" ht="10.5" thickBot="1">
      <c r="A113" s="7"/>
      <c r="B113" s="58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46"/>
      <c r="Q113" s="22"/>
      <c r="R113" s="47"/>
      <c r="S113" s="22"/>
      <c r="T113" s="22"/>
      <c r="U113" s="22"/>
      <c r="V113" s="46"/>
      <c r="W113" s="22"/>
      <c r="X113" s="47"/>
      <c r="Y113" s="22"/>
      <c r="Z113" s="21"/>
      <c r="AA113" s="31"/>
      <c r="AB113" s="15">
        <f t="shared" si="17"/>
        <v>0</v>
      </c>
    </row>
    <row r="114" spans="2:70" s="1" customFormat="1" ht="10.5" thickBot="1">
      <c r="B114" s="61" t="s">
        <v>123</v>
      </c>
      <c r="C114" s="11">
        <f aca="true" t="shared" si="22" ref="C114:P114">SUM(C115:C138)</f>
        <v>0</v>
      </c>
      <c r="D114" s="12">
        <f t="shared" si="22"/>
        <v>8804.72</v>
      </c>
      <c r="E114" s="13">
        <f t="shared" si="22"/>
        <v>10608.199999999999</v>
      </c>
      <c r="F114" s="12">
        <f t="shared" si="22"/>
        <v>0</v>
      </c>
      <c r="G114" s="12">
        <f t="shared" si="22"/>
        <v>29892.237520000002</v>
      </c>
      <c r="H114" s="12">
        <f t="shared" si="22"/>
        <v>1448</v>
      </c>
      <c r="I114" s="12">
        <f t="shared" si="22"/>
        <v>2380</v>
      </c>
      <c r="J114" s="12">
        <f t="shared" si="22"/>
        <v>321.651</v>
      </c>
      <c r="K114" s="12">
        <f t="shared" si="22"/>
        <v>105.466</v>
      </c>
      <c r="L114" s="12">
        <f t="shared" si="22"/>
        <v>3084.19404</v>
      </c>
      <c r="M114" s="12">
        <f t="shared" si="22"/>
        <v>0</v>
      </c>
      <c r="N114" s="12">
        <f t="shared" si="22"/>
        <v>0</v>
      </c>
      <c r="O114" s="12">
        <f t="shared" si="22"/>
        <v>0</v>
      </c>
      <c r="P114" s="41">
        <f t="shared" si="22"/>
        <v>0</v>
      </c>
      <c r="Q114" s="14"/>
      <c r="R114" s="29"/>
      <c r="S114" s="35">
        <f>SUM(S115:S138)</f>
        <v>0</v>
      </c>
      <c r="T114" s="14"/>
      <c r="U114" s="14"/>
      <c r="V114" s="53">
        <f aca="true" t="shared" si="23" ref="V114:AA114">SUM(V115:V138)</f>
        <v>29520.056</v>
      </c>
      <c r="W114" s="12">
        <f t="shared" si="23"/>
        <v>8680.901</v>
      </c>
      <c r="X114" s="14">
        <f t="shared" si="23"/>
        <v>20839.155</v>
      </c>
      <c r="Y114" s="53">
        <f t="shared" si="23"/>
        <v>43929.669</v>
      </c>
      <c r="Z114" s="12">
        <f t="shared" si="23"/>
        <v>16683.679</v>
      </c>
      <c r="AA114" s="29">
        <f t="shared" si="23"/>
        <v>27245.989999999994</v>
      </c>
      <c r="AB114" s="52">
        <f t="shared" si="17"/>
        <v>130094.19356000001</v>
      </c>
      <c r="AD114" s="8">
        <f aca="true" t="shared" si="24" ref="AD114:AN114">C114</f>
        <v>0</v>
      </c>
      <c r="AE114" s="8">
        <f t="shared" si="24"/>
        <v>8804.72</v>
      </c>
      <c r="AF114" s="8">
        <f t="shared" si="24"/>
        <v>10608.199999999999</v>
      </c>
      <c r="AG114" s="8">
        <f t="shared" si="24"/>
        <v>0</v>
      </c>
      <c r="AH114" s="8">
        <f t="shared" si="24"/>
        <v>29892.237520000002</v>
      </c>
      <c r="AI114" s="8">
        <f t="shared" si="24"/>
        <v>1448</v>
      </c>
      <c r="AJ114" s="8">
        <f t="shared" si="24"/>
        <v>2380</v>
      </c>
      <c r="AK114" s="8">
        <f t="shared" si="24"/>
        <v>321.651</v>
      </c>
      <c r="AL114" s="8">
        <f t="shared" si="24"/>
        <v>105.466</v>
      </c>
      <c r="AM114" s="8">
        <f t="shared" si="24"/>
        <v>3084.19404</v>
      </c>
      <c r="AN114" s="8">
        <f t="shared" si="24"/>
        <v>0</v>
      </c>
      <c r="AO114" s="8" t="e">
        <f>#REF!</f>
        <v>#REF!</v>
      </c>
      <c r="AP114" s="8">
        <f>N114</f>
        <v>0</v>
      </c>
      <c r="AQ114" s="8">
        <f>O114</f>
        <v>0</v>
      </c>
      <c r="AR114" s="8" t="e">
        <f>#REF!</f>
        <v>#REF!</v>
      </c>
      <c r="AS114" s="8" t="e">
        <f>#REF!</f>
        <v>#REF!</v>
      </c>
      <c r="AT114" s="8" t="e">
        <f>#REF!</f>
        <v>#REF!</v>
      </c>
      <c r="AU114" s="8" t="e">
        <f>#REF!</f>
        <v>#REF!</v>
      </c>
      <c r="AV114" s="8" t="e">
        <f>#REF!</f>
        <v>#REF!</v>
      </c>
      <c r="AW114" s="8" t="e">
        <f>#REF!</f>
        <v>#REF!</v>
      </c>
      <c r="AX114" s="8" t="e">
        <f>#REF!</f>
        <v>#REF!</v>
      </c>
      <c r="AY114" s="8" t="e">
        <f>#REF!</f>
        <v>#REF!</v>
      </c>
      <c r="AZ114" s="8" t="e">
        <f>#REF!</f>
        <v>#REF!</v>
      </c>
      <c r="BA114" s="8" t="e">
        <f>#REF!</f>
        <v>#REF!</v>
      </c>
      <c r="BB114" s="8" t="e">
        <f>#REF!</f>
        <v>#REF!</v>
      </c>
      <c r="BC114" s="8" t="e">
        <f>#REF!</f>
        <v>#REF!</v>
      </c>
      <c r="BD114" s="8">
        <f aca="true" t="shared" si="25" ref="BD114:BP114">P114</f>
        <v>0</v>
      </c>
      <c r="BE114" s="8">
        <f t="shared" si="25"/>
        <v>0</v>
      </c>
      <c r="BF114" s="8">
        <f t="shared" si="25"/>
        <v>0</v>
      </c>
      <c r="BG114" s="8">
        <f t="shared" si="25"/>
        <v>0</v>
      </c>
      <c r="BH114" s="8">
        <f t="shared" si="25"/>
        <v>0</v>
      </c>
      <c r="BI114" s="8">
        <f t="shared" si="25"/>
        <v>0</v>
      </c>
      <c r="BJ114" s="8">
        <f t="shared" si="25"/>
        <v>29520.056</v>
      </c>
      <c r="BK114" s="8">
        <f t="shared" si="25"/>
        <v>8680.901</v>
      </c>
      <c r="BL114" s="8">
        <f t="shared" si="25"/>
        <v>20839.155</v>
      </c>
      <c r="BM114" s="8">
        <f t="shared" si="25"/>
        <v>43929.669</v>
      </c>
      <c r="BN114" s="8">
        <f t="shared" si="25"/>
        <v>16683.679</v>
      </c>
      <c r="BO114" s="8">
        <f t="shared" si="25"/>
        <v>27245.989999999994</v>
      </c>
      <c r="BP114" s="8">
        <f t="shared" si="25"/>
        <v>130094.19356000001</v>
      </c>
      <c r="BQ114" s="8"/>
      <c r="BR114" s="8"/>
    </row>
    <row r="115" spans="2:28" s="1" customFormat="1" ht="10.5" thickBot="1">
      <c r="B115" s="57"/>
      <c r="C115" s="16"/>
      <c r="D115" s="16"/>
      <c r="E115" s="17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42"/>
      <c r="Q115" s="10"/>
      <c r="R115" s="43"/>
      <c r="S115" s="10"/>
      <c r="T115" s="10"/>
      <c r="U115" s="10"/>
      <c r="V115" s="42"/>
      <c r="W115" s="10"/>
      <c r="X115" s="43"/>
      <c r="Y115" s="10"/>
      <c r="Z115" s="18"/>
      <c r="AA115" s="30"/>
      <c r="AB115" s="15">
        <f t="shared" si="17"/>
        <v>0</v>
      </c>
    </row>
    <row r="116" spans="1:72" s="1" customFormat="1" ht="30.75" thickBot="1">
      <c r="A116" s="7"/>
      <c r="B116" s="62" t="s">
        <v>101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16.961</v>
      </c>
      <c r="L116" s="19">
        <v>265.94026</v>
      </c>
      <c r="M116" s="19">
        <v>0</v>
      </c>
      <c r="N116" s="19">
        <v>0</v>
      </c>
      <c r="O116" s="19">
        <v>0</v>
      </c>
      <c r="P116" s="44">
        <v>0</v>
      </c>
      <c r="Q116" s="19">
        <v>0</v>
      </c>
      <c r="R116" s="45">
        <v>0</v>
      </c>
      <c r="S116" s="36">
        <v>0</v>
      </c>
      <c r="T116" s="19">
        <v>0</v>
      </c>
      <c r="U116" s="33">
        <v>0</v>
      </c>
      <c r="V116" s="44">
        <v>0</v>
      </c>
      <c r="W116" s="19">
        <v>0</v>
      </c>
      <c r="X116" s="45">
        <v>0</v>
      </c>
      <c r="Y116" s="36">
        <v>0</v>
      </c>
      <c r="Z116" s="19">
        <v>0</v>
      </c>
      <c r="AA116" s="19">
        <v>0</v>
      </c>
      <c r="AB116" s="15">
        <f t="shared" si="17"/>
        <v>282.90126000000004</v>
      </c>
      <c r="BS116" t="s">
        <v>6</v>
      </c>
      <c r="BT116" t="s">
        <v>7</v>
      </c>
    </row>
    <row r="117" spans="1:72" s="1" customFormat="1" ht="13.5" thickBot="1">
      <c r="A117" s="7"/>
      <c r="B117" s="62" t="s">
        <v>102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44">
        <v>0</v>
      </c>
      <c r="Q117" s="19">
        <v>0</v>
      </c>
      <c r="R117" s="45">
        <v>0</v>
      </c>
      <c r="S117" s="36">
        <v>0</v>
      </c>
      <c r="T117" s="19">
        <v>0</v>
      </c>
      <c r="U117" s="33">
        <v>0</v>
      </c>
      <c r="V117" s="44">
        <v>2533.677</v>
      </c>
      <c r="W117" s="19">
        <v>0</v>
      </c>
      <c r="X117" s="45">
        <v>2533.677</v>
      </c>
      <c r="Y117" s="36">
        <v>373.698</v>
      </c>
      <c r="Z117" s="19">
        <v>0</v>
      </c>
      <c r="AA117" s="19">
        <v>373.698</v>
      </c>
      <c r="AB117" s="15">
        <f t="shared" si="17"/>
        <v>2907.375</v>
      </c>
      <c r="BS117" t="s">
        <v>6</v>
      </c>
      <c r="BT117" t="s">
        <v>7</v>
      </c>
    </row>
    <row r="118" spans="1:72" s="1" customFormat="1" ht="13.5" thickBot="1">
      <c r="A118" s="7"/>
      <c r="B118" s="62" t="s">
        <v>103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44">
        <v>0</v>
      </c>
      <c r="Q118" s="19">
        <v>0</v>
      </c>
      <c r="R118" s="45">
        <v>0</v>
      </c>
      <c r="S118" s="36">
        <v>0</v>
      </c>
      <c r="T118" s="19">
        <v>0</v>
      </c>
      <c r="U118" s="33">
        <v>0</v>
      </c>
      <c r="V118" s="44">
        <v>2346.065</v>
      </c>
      <c r="W118" s="19">
        <v>2346.065</v>
      </c>
      <c r="X118" s="45">
        <v>0</v>
      </c>
      <c r="Y118" s="36">
        <v>15992.266</v>
      </c>
      <c r="Z118" s="19">
        <v>15992.266</v>
      </c>
      <c r="AA118" s="19">
        <v>0</v>
      </c>
      <c r="AB118" s="15">
        <f t="shared" si="17"/>
        <v>18338.331</v>
      </c>
      <c r="BS118" t="s">
        <v>6</v>
      </c>
      <c r="BT118" t="s">
        <v>7</v>
      </c>
    </row>
    <row r="119" spans="1:72" s="1" customFormat="1" ht="13.5" thickBot="1">
      <c r="A119" s="7"/>
      <c r="B119" s="62" t="s">
        <v>104</v>
      </c>
      <c r="C119" s="19">
        <v>0</v>
      </c>
      <c r="D119" s="19">
        <v>0</v>
      </c>
      <c r="E119" s="19">
        <v>0</v>
      </c>
      <c r="F119" s="19">
        <v>0</v>
      </c>
      <c r="G119" s="19">
        <v>5584.5659</v>
      </c>
      <c r="H119" s="19">
        <v>0</v>
      </c>
      <c r="I119" s="19">
        <v>0</v>
      </c>
      <c r="J119" s="19">
        <v>0</v>
      </c>
      <c r="K119" s="19">
        <v>4.564</v>
      </c>
      <c r="L119" s="19">
        <v>0</v>
      </c>
      <c r="M119" s="19">
        <v>0</v>
      </c>
      <c r="N119" s="19">
        <v>0</v>
      </c>
      <c r="O119" s="19">
        <v>0</v>
      </c>
      <c r="P119" s="44">
        <v>0</v>
      </c>
      <c r="Q119" s="19">
        <v>0</v>
      </c>
      <c r="R119" s="45">
        <v>0</v>
      </c>
      <c r="S119" s="36">
        <v>0</v>
      </c>
      <c r="T119" s="19">
        <v>0</v>
      </c>
      <c r="U119" s="33">
        <v>0</v>
      </c>
      <c r="V119" s="44">
        <v>919.315</v>
      </c>
      <c r="W119" s="19">
        <v>785.829</v>
      </c>
      <c r="X119" s="45">
        <v>133.486</v>
      </c>
      <c r="Y119" s="36">
        <v>0</v>
      </c>
      <c r="Z119" s="19">
        <v>0</v>
      </c>
      <c r="AA119" s="19">
        <v>0</v>
      </c>
      <c r="AB119" s="15">
        <f t="shared" si="17"/>
        <v>6508.4449</v>
      </c>
      <c r="BS119" t="s">
        <v>6</v>
      </c>
      <c r="BT119" t="s">
        <v>7</v>
      </c>
    </row>
    <row r="120" spans="1:72" s="1" customFormat="1" ht="13.5" thickBot="1">
      <c r="A120" s="7"/>
      <c r="B120" s="62" t="s">
        <v>105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39.942</v>
      </c>
      <c r="L120" s="19">
        <v>337.44103</v>
      </c>
      <c r="M120" s="19">
        <v>0</v>
      </c>
      <c r="N120" s="19">
        <v>0</v>
      </c>
      <c r="O120" s="19">
        <v>0</v>
      </c>
      <c r="P120" s="44">
        <v>0</v>
      </c>
      <c r="Q120" s="19">
        <v>0</v>
      </c>
      <c r="R120" s="45">
        <v>0</v>
      </c>
      <c r="S120" s="36">
        <v>0</v>
      </c>
      <c r="T120" s="19">
        <v>0</v>
      </c>
      <c r="U120" s="33">
        <v>0</v>
      </c>
      <c r="V120" s="44">
        <v>171.413</v>
      </c>
      <c r="W120" s="19">
        <v>0</v>
      </c>
      <c r="X120" s="45">
        <v>171.413</v>
      </c>
      <c r="Y120" s="36">
        <v>0</v>
      </c>
      <c r="Z120" s="19">
        <v>0</v>
      </c>
      <c r="AA120" s="19">
        <v>0</v>
      </c>
      <c r="AB120" s="15">
        <f t="shared" si="17"/>
        <v>548.79603</v>
      </c>
      <c r="BS120" t="s">
        <v>6</v>
      </c>
      <c r="BT120" t="s">
        <v>7</v>
      </c>
    </row>
    <row r="121" spans="1:72" s="1" customFormat="1" ht="13.5" thickBot="1">
      <c r="A121" s="7"/>
      <c r="B121" s="62" t="s">
        <v>106</v>
      </c>
      <c r="C121" s="19">
        <v>0</v>
      </c>
      <c r="D121" s="19">
        <v>0</v>
      </c>
      <c r="E121" s="19">
        <v>0</v>
      </c>
      <c r="F121" s="19">
        <v>0</v>
      </c>
      <c r="G121" s="19">
        <v>516.95958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44">
        <v>0</v>
      </c>
      <c r="Q121" s="19">
        <v>0</v>
      </c>
      <c r="R121" s="45">
        <v>0</v>
      </c>
      <c r="S121" s="36">
        <v>0</v>
      </c>
      <c r="T121" s="19">
        <v>0</v>
      </c>
      <c r="U121" s="33">
        <v>0</v>
      </c>
      <c r="V121" s="44">
        <v>312.799</v>
      </c>
      <c r="W121" s="19">
        <v>224.666</v>
      </c>
      <c r="X121" s="45">
        <v>88.133</v>
      </c>
      <c r="Y121" s="36">
        <v>0</v>
      </c>
      <c r="Z121" s="19">
        <v>0</v>
      </c>
      <c r="AA121" s="19">
        <v>0</v>
      </c>
      <c r="AB121" s="15">
        <f t="shared" si="17"/>
        <v>829.7585799999999</v>
      </c>
      <c r="BS121" t="s">
        <v>6</v>
      </c>
      <c r="BT121" t="s">
        <v>7</v>
      </c>
    </row>
    <row r="122" spans="1:72" s="1" customFormat="1" ht="13.5" thickBot="1">
      <c r="A122" s="7"/>
      <c r="B122" s="62" t="s">
        <v>107</v>
      </c>
      <c r="C122" s="19">
        <v>0</v>
      </c>
      <c r="D122" s="19">
        <v>0</v>
      </c>
      <c r="E122" s="19">
        <v>0</v>
      </c>
      <c r="F122" s="19">
        <v>0</v>
      </c>
      <c r="G122" s="19">
        <v>2143.9052</v>
      </c>
      <c r="H122" s="19">
        <v>0</v>
      </c>
      <c r="I122" s="19">
        <v>0</v>
      </c>
      <c r="J122" s="19">
        <v>38.313</v>
      </c>
      <c r="K122" s="19">
        <v>3.257</v>
      </c>
      <c r="L122" s="19">
        <v>0</v>
      </c>
      <c r="M122" s="19">
        <v>0</v>
      </c>
      <c r="N122" s="19">
        <v>0</v>
      </c>
      <c r="O122" s="19">
        <v>0</v>
      </c>
      <c r="P122" s="44">
        <v>0</v>
      </c>
      <c r="Q122" s="19">
        <v>0</v>
      </c>
      <c r="R122" s="45">
        <v>0</v>
      </c>
      <c r="S122" s="36">
        <v>0</v>
      </c>
      <c r="T122" s="19">
        <v>0</v>
      </c>
      <c r="U122" s="33">
        <v>0</v>
      </c>
      <c r="V122" s="44">
        <v>0</v>
      </c>
      <c r="W122" s="19">
        <v>0</v>
      </c>
      <c r="X122" s="45">
        <v>0</v>
      </c>
      <c r="Y122" s="36">
        <v>247.408</v>
      </c>
      <c r="Z122" s="19">
        <v>0</v>
      </c>
      <c r="AA122" s="19">
        <v>247.408</v>
      </c>
      <c r="AB122" s="15">
        <f t="shared" si="17"/>
        <v>2432.8832</v>
      </c>
      <c r="BS122" t="s">
        <v>6</v>
      </c>
      <c r="BT122" t="s">
        <v>7</v>
      </c>
    </row>
    <row r="123" spans="1:72" s="1" customFormat="1" ht="13.5" thickBot="1">
      <c r="A123" s="7"/>
      <c r="B123" s="62" t="s">
        <v>108</v>
      </c>
      <c r="C123" s="19">
        <v>0</v>
      </c>
      <c r="D123" s="19">
        <v>0</v>
      </c>
      <c r="E123" s="19">
        <v>1891</v>
      </c>
      <c r="F123" s="19">
        <v>0</v>
      </c>
      <c r="G123" s="19">
        <v>2998.59856</v>
      </c>
      <c r="H123" s="19">
        <v>0</v>
      </c>
      <c r="I123" s="19">
        <v>0</v>
      </c>
      <c r="J123" s="19">
        <v>57.024</v>
      </c>
      <c r="K123" s="19">
        <v>0</v>
      </c>
      <c r="L123" s="19">
        <v>149.06981</v>
      </c>
      <c r="M123" s="19">
        <v>0</v>
      </c>
      <c r="N123" s="19">
        <v>0</v>
      </c>
      <c r="O123" s="19">
        <v>0</v>
      </c>
      <c r="P123" s="44">
        <v>0</v>
      </c>
      <c r="Q123" s="19">
        <v>0</v>
      </c>
      <c r="R123" s="45">
        <v>0</v>
      </c>
      <c r="S123" s="36">
        <v>0</v>
      </c>
      <c r="T123" s="19">
        <v>0</v>
      </c>
      <c r="U123" s="33">
        <v>0</v>
      </c>
      <c r="V123" s="44">
        <v>2893.993</v>
      </c>
      <c r="W123" s="19">
        <v>2118.279</v>
      </c>
      <c r="X123" s="45">
        <v>775.714</v>
      </c>
      <c r="Y123" s="36">
        <v>855.991</v>
      </c>
      <c r="Z123" s="19">
        <v>584.761</v>
      </c>
      <c r="AA123" s="19">
        <v>271.23</v>
      </c>
      <c r="AB123" s="15">
        <f t="shared" si="17"/>
        <v>8845.676370000001</v>
      </c>
      <c r="BS123" t="s">
        <v>6</v>
      </c>
      <c r="BT123" t="s">
        <v>7</v>
      </c>
    </row>
    <row r="124" spans="1:72" s="1" customFormat="1" ht="13.5" thickBot="1">
      <c r="A124" s="7"/>
      <c r="B124" s="62" t="s">
        <v>109</v>
      </c>
      <c r="C124" s="19">
        <v>0</v>
      </c>
      <c r="D124" s="19">
        <v>2896.16</v>
      </c>
      <c r="E124" s="19">
        <v>1875.5</v>
      </c>
      <c r="F124" s="19">
        <v>0</v>
      </c>
      <c r="G124" s="19">
        <v>2211.02902</v>
      </c>
      <c r="H124" s="19">
        <v>0</v>
      </c>
      <c r="I124" s="19">
        <v>0</v>
      </c>
      <c r="J124" s="19">
        <v>40.986</v>
      </c>
      <c r="K124" s="19">
        <v>0</v>
      </c>
      <c r="L124" s="19">
        <v>213.50102</v>
      </c>
      <c r="M124" s="19">
        <v>0</v>
      </c>
      <c r="N124" s="19">
        <v>0</v>
      </c>
      <c r="O124" s="19">
        <v>0</v>
      </c>
      <c r="P124" s="44">
        <v>0</v>
      </c>
      <c r="Q124" s="19">
        <v>0</v>
      </c>
      <c r="R124" s="45">
        <v>0</v>
      </c>
      <c r="S124" s="36">
        <v>0</v>
      </c>
      <c r="T124" s="19">
        <v>0</v>
      </c>
      <c r="U124" s="33">
        <v>0</v>
      </c>
      <c r="V124" s="44">
        <v>5013.499</v>
      </c>
      <c r="W124" s="19">
        <v>764.368</v>
      </c>
      <c r="X124" s="45">
        <v>4249.131</v>
      </c>
      <c r="Y124" s="36">
        <v>984.021</v>
      </c>
      <c r="Z124" s="19">
        <v>23.026</v>
      </c>
      <c r="AA124" s="19">
        <v>960.995</v>
      </c>
      <c r="AB124" s="15">
        <f t="shared" si="17"/>
        <v>13234.696039999999</v>
      </c>
      <c r="BS124" t="s">
        <v>6</v>
      </c>
      <c r="BT124" t="s">
        <v>7</v>
      </c>
    </row>
    <row r="125" spans="1:72" s="1" customFormat="1" ht="13.5" thickBot="1">
      <c r="A125" s="7"/>
      <c r="B125" s="62" t="s">
        <v>110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1448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44">
        <v>0</v>
      </c>
      <c r="Q125" s="19">
        <v>0</v>
      </c>
      <c r="R125" s="45">
        <v>0</v>
      </c>
      <c r="S125" s="36">
        <v>0</v>
      </c>
      <c r="T125" s="19">
        <v>0</v>
      </c>
      <c r="U125" s="33">
        <v>0</v>
      </c>
      <c r="V125" s="44">
        <v>0</v>
      </c>
      <c r="W125" s="19">
        <v>0</v>
      </c>
      <c r="X125" s="45">
        <v>0</v>
      </c>
      <c r="Y125" s="36">
        <v>0</v>
      </c>
      <c r="Z125" s="19">
        <v>0</v>
      </c>
      <c r="AA125" s="19">
        <v>0</v>
      </c>
      <c r="AB125" s="15">
        <f t="shared" si="17"/>
        <v>1448</v>
      </c>
      <c r="BS125" t="s">
        <v>6</v>
      </c>
      <c r="BT125" t="s">
        <v>7</v>
      </c>
    </row>
    <row r="126" spans="1:72" s="1" customFormat="1" ht="13.5" thickBot="1">
      <c r="A126" s="7"/>
      <c r="B126" s="62" t="s">
        <v>111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2380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44">
        <v>0</v>
      </c>
      <c r="Q126" s="19">
        <v>0</v>
      </c>
      <c r="R126" s="45">
        <v>0</v>
      </c>
      <c r="S126" s="36">
        <v>0</v>
      </c>
      <c r="T126" s="19">
        <v>0</v>
      </c>
      <c r="U126" s="33">
        <v>0</v>
      </c>
      <c r="V126" s="44">
        <v>0</v>
      </c>
      <c r="W126" s="19">
        <v>0</v>
      </c>
      <c r="X126" s="45">
        <v>0</v>
      </c>
      <c r="Y126" s="36">
        <v>0</v>
      </c>
      <c r="Z126" s="19">
        <v>0</v>
      </c>
      <c r="AA126" s="19">
        <v>0</v>
      </c>
      <c r="AB126" s="15">
        <f t="shared" si="17"/>
        <v>2380</v>
      </c>
      <c r="BS126" t="s">
        <v>6</v>
      </c>
      <c r="BT126" t="s">
        <v>7</v>
      </c>
    </row>
    <row r="127" spans="1:72" s="1" customFormat="1" ht="13.5" thickBot="1">
      <c r="A127" s="7"/>
      <c r="B127" s="62" t="s">
        <v>112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49.005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44">
        <v>0</v>
      </c>
      <c r="Q127" s="19">
        <v>0</v>
      </c>
      <c r="R127" s="45">
        <v>0</v>
      </c>
      <c r="S127" s="36">
        <v>0</v>
      </c>
      <c r="T127" s="19">
        <v>0</v>
      </c>
      <c r="U127" s="33">
        <v>0</v>
      </c>
      <c r="V127" s="44">
        <v>0</v>
      </c>
      <c r="W127" s="19">
        <v>0</v>
      </c>
      <c r="X127" s="45">
        <v>0</v>
      </c>
      <c r="Y127" s="36">
        <v>0</v>
      </c>
      <c r="Z127" s="19">
        <v>0</v>
      </c>
      <c r="AA127" s="19">
        <v>0</v>
      </c>
      <c r="AB127" s="15">
        <f t="shared" si="17"/>
        <v>49.005</v>
      </c>
      <c r="BS127" t="s">
        <v>6</v>
      </c>
      <c r="BT127" t="s">
        <v>7</v>
      </c>
    </row>
    <row r="128" spans="1:72" s="1" customFormat="1" ht="13.5" thickBot="1">
      <c r="A128" s="7"/>
      <c r="B128" s="62" t="s">
        <v>113</v>
      </c>
      <c r="C128" s="19">
        <v>0</v>
      </c>
      <c r="D128" s="19">
        <v>0</v>
      </c>
      <c r="E128" s="19">
        <v>2430.4</v>
      </c>
      <c r="F128" s="19">
        <v>0</v>
      </c>
      <c r="G128" s="19">
        <v>7204.5136</v>
      </c>
      <c r="H128" s="19">
        <v>0</v>
      </c>
      <c r="I128" s="19">
        <v>0</v>
      </c>
      <c r="J128" s="19">
        <v>26.73</v>
      </c>
      <c r="K128" s="19">
        <v>1.285</v>
      </c>
      <c r="L128" s="19">
        <v>687.40249</v>
      </c>
      <c r="M128" s="19">
        <v>0</v>
      </c>
      <c r="N128" s="19">
        <v>0</v>
      </c>
      <c r="O128" s="19">
        <v>0</v>
      </c>
      <c r="P128" s="44">
        <v>0</v>
      </c>
      <c r="Q128" s="19">
        <v>0</v>
      </c>
      <c r="R128" s="45">
        <v>0</v>
      </c>
      <c r="S128" s="36">
        <v>0</v>
      </c>
      <c r="T128" s="19">
        <v>0</v>
      </c>
      <c r="U128" s="33">
        <v>0</v>
      </c>
      <c r="V128" s="44">
        <v>2214.855</v>
      </c>
      <c r="W128" s="19">
        <v>345.641</v>
      </c>
      <c r="X128" s="45">
        <v>1869.214</v>
      </c>
      <c r="Y128" s="36">
        <v>17.538</v>
      </c>
      <c r="Z128" s="19">
        <v>0</v>
      </c>
      <c r="AA128" s="19">
        <v>17.538</v>
      </c>
      <c r="AB128" s="15">
        <f t="shared" si="17"/>
        <v>12582.72409</v>
      </c>
      <c r="BS128" t="s">
        <v>6</v>
      </c>
      <c r="BT128" t="s">
        <v>7</v>
      </c>
    </row>
    <row r="129" spans="1:72" s="1" customFormat="1" ht="13.5" thickBot="1">
      <c r="A129" s="7"/>
      <c r="B129" s="62" t="s">
        <v>114</v>
      </c>
      <c r="C129" s="19">
        <v>0</v>
      </c>
      <c r="D129" s="19">
        <v>5746.32</v>
      </c>
      <c r="E129" s="19">
        <v>2895.4</v>
      </c>
      <c r="F129" s="19">
        <v>0</v>
      </c>
      <c r="G129" s="19">
        <v>6222.56362</v>
      </c>
      <c r="H129" s="19">
        <v>0</v>
      </c>
      <c r="I129" s="19">
        <v>0</v>
      </c>
      <c r="J129" s="19">
        <v>99.792</v>
      </c>
      <c r="K129" s="19">
        <v>0</v>
      </c>
      <c r="L129" s="19">
        <v>714.63106</v>
      </c>
      <c r="M129" s="19">
        <v>0</v>
      </c>
      <c r="N129" s="19">
        <v>0</v>
      </c>
      <c r="O129" s="19">
        <v>0</v>
      </c>
      <c r="P129" s="44">
        <v>0</v>
      </c>
      <c r="Q129" s="19">
        <v>0</v>
      </c>
      <c r="R129" s="45">
        <v>0</v>
      </c>
      <c r="S129" s="36">
        <v>0</v>
      </c>
      <c r="T129" s="19">
        <v>0</v>
      </c>
      <c r="U129" s="33">
        <v>0</v>
      </c>
      <c r="V129" s="44">
        <v>2608.957</v>
      </c>
      <c r="W129" s="19">
        <v>1754.273</v>
      </c>
      <c r="X129" s="45">
        <v>854.684</v>
      </c>
      <c r="Y129" s="36">
        <v>880.322</v>
      </c>
      <c r="Z129" s="19">
        <v>83.626</v>
      </c>
      <c r="AA129" s="19">
        <v>796.696</v>
      </c>
      <c r="AB129" s="15">
        <f t="shared" si="17"/>
        <v>19167.985679999998</v>
      </c>
      <c r="BS129" t="s">
        <v>6</v>
      </c>
      <c r="BT129" t="s">
        <v>7</v>
      </c>
    </row>
    <row r="130" spans="1:72" s="1" customFormat="1" ht="13.5" thickBot="1">
      <c r="A130" s="7"/>
      <c r="B130" s="62" t="s">
        <v>115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44">
        <v>0</v>
      </c>
      <c r="Q130" s="19">
        <v>0</v>
      </c>
      <c r="R130" s="45">
        <v>0</v>
      </c>
      <c r="S130" s="36">
        <v>0</v>
      </c>
      <c r="T130" s="19">
        <v>0</v>
      </c>
      <c r="U130" s="33">
        <v>0</v>
      </c>
      <c r="V130" s="44">
        <v>3549.771</v>
      </c>
      <c r="W130" s="19">
        <v>0</v>
      </c>
      <c r="X130" s="45">
        <v>3549.771</v>
      </c>
      <c r="Y130" s="36">
        <v>18025.671</v>
      </c>
      <c r="Z130" s="19">
        <v>0</v>
      </c>
      <c r="AA130" s="19">
        <v>18025.671</v>
      </c>
      <c r="AB130" s="15">
        <f t="shared" si="17"/>
        <v>21575.442</v>
      </c>
      <c r="BS130" t="s">
        <v>6</v>
      </c>
      <c r="BT130" t="s">
        <v>7</v>
      </c>
    </row>
    <row r="131" spans="1:72" s="1" customFormat="1" ht="13.5" thickBot="1">
      <c r="A131" s="7"/>
      <c r="B131" s="62" t="s">
        <v>116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3.571</v>
      </c>
      <c r="L131" s="19">
        <v>0</v>
      </c>
      <c r="M131" s="19">
        <v>0</v>
      </c>
      <c r="N131" s="19">
        <v>0</v>
      </c>
      <c r="O131" s="19">
        <v>0</v>
      </c>
      <c r="P131" s="44">
        <v>0</v>
      </c>
      <c r="Q131" s="19">
        <v>0</v>
      </c>
      <c r="R131" s="45">
        <v>0</v>
      </c>
      <c r="S131" s="36">
        <v>0</v>
      </c>
      <c r="T131" s="19">
        <v>0</v>
      </c>
      <c r="U131" s="33">
        <v>0</v>
      </c>
      <c r="V131" s="44">
        <v>0</v>
      </c>
      <c r="W131" s="19">
        <v>0</v>
      </c>
      <c r="X131" s="45">
        <v>0</v>
      </c>
      <c r="Y131" s="36">
        <v>0</v>
      </c>
      <c r="Z131" s="19">
        <v>0</v>
      </c>
      <c r="AA131" s="19">
        <v>0</v>
      </c>
      <c r="AB131" s="15">
        <f t="shared" si="17"/>
        <v>3.571</v>
      </c>
      <c r="BS131" t="s">
        <v>6</v>
      </c>
      <c r="BT131" t="s">
        <v>7</v>
      </c>
    </row>
    <row r="132" spans="1:72" s="1" customFormat="1" ht="13.5" thickBot="1">
      <c r="A132" s="7"/>
      <c r="B132" s="62" t="s">
        <v>117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44">
        <v>0</v>
      </c>
      <c r="Q132" s="19">
        <v>0</v>
      </c>
      <c r="R132" s="45">
        <v>0</v>
      </c>
      <c r="S132" s="36">
        <v>0</v>
      </c>
      <c r="T132" s="19">
        <v>0</v>
      </c>
      <c r="U132" s="33">
        <v>0</v>
      </c>
      <c r="V132" s="44">
        <v>0</v>
      </c>
      <c r="W132" s="19">
        <v>0</v>
      </c>
      <c r="X132" s="45">
        <v>0</v>
      </c>
      <c r="Y132" s="36">
        <v>6035.19</v>
      </c>
      <c r="Z132" s="19">
        <v>0</v>
      </c>
      <c r="AA132" s="19">
        <v>6035.19</v>
      </c>
      <c r="AB132" s="15">
        <f t="shared" si="17"/>
        <v>6035.19</v>
      </c>
      <c r="BS132" t="s">
        <v>6</v>
      </c>
      <c r="BT132" t="s">
        <v>7</v>
      </c>
    </row>
    <row r="133" spans="1:72" s="1" customFormat="1" ht="13.5" thickBot="1">
      <c r="A133" s="7"/>
      <c r="B133" s="62" t="s">
        <v>118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44">
        <v>0</v>
      </c>
      <c r="Q133" s="19">
        <v>0</v>
      </c>
      <c r="R133" s="45">
        <v>0</v>
      </c>
      <c r="S133" s="36">
        <v>0</v>
      </c>
      <c r="T133" s="19">
        <v>0</v>
      </c>
      <c r="U133" s="33">
        <v>0</v>
      </c>
      <c r="V133" s="44">
        <v>3652.685</v>
      </c>
      <c r="W133" s="19">
        <v>0</v>
      </c>
      <c r="X133" s="45">
        <v>3652.685</v>
      </c>
      <c r="Y133" s="36">
        <v>0</v>
      </c>
      <c r="Z133" s="19">
        <v>0</v>
      </c>
      <c r="AA133" s="19">
        <v>0</v>
      </c>
      <c r="AB133" s="15">
        <f t="shared" si="17"/>
        <v>3652.685</v>
      </c>
      <c r="BS133" t="s">
        <v>6</v>
      </c>
      <c r="BT133" t="s">
        <v>7</v>
      </c>
    </row>
    <row r="134" spans="1:72" s="1" customFormat="1" ht="13.5" thickBot="1">
      <c r="A134" s="7"/>
      <c r="B134" s="62" t="s">
        <v>119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44">
        <v>0</v>
      </c>
      <c r="Q134" s="19">
        <v>0</v>
      </c>
      <c r="R134" s="45">
        <v>0</v>
      </c>
      <c r="S134" s="36">
        <v>0</v>
      </c>
      <c r="T134" s="19">
        <v>0</v>
      </c>
      <c r="U134" s="33">
        <v>0</v>
      </c>
      <c r="V134" s="44">
        <v>0</v>
      </c>
      <c r="W134" s="19">
        <v>0</v>
      </c>
      <c r="X134" s="45">
        <v>0</v>
      </c>
      <c r="Y134" s="36">
        <v>278.463</v>
      </c>
      <c r="Z134" s="19">
        <v>0</v>
      </c>
      <c r="AA134" s="19">
        <v>278.463</v>
      </c>
      <c r="AB134" s="15">
        <f t="shared" si="17"/>
        <v>278.463</v>
      </c>
      <c r="BS134" t="s">
        <v>6</v>
      </c>
      <c r="BT134" t="s">
        <v>7</v>
      </c>
    </row>
    <row r="135" spans="1:72" s="1" customFormat="1" ht="13.5" thickBot="1">
      <c r="A135" s="7"/>
      <c r="B135" s="62" t="s">
        <v>120</v>
      </c>
      <c r="C135" s="19">
        <v>0</v>
      </c>
      <c r="D135" s="19">
        <v>162.24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44">
        <v>0</v>
      </c>
      <c r="Q135" s="19">
        <v>0</v>
      </c>
      <c r="R135" s="45">
        <v>0</v>
      </c>
      <c r="S135" s="36">
        <v>0</v>
      </c>
      <c r="T135" s="19">
        <v>0</v>
      </c>
      <c r="U135" s="33">
        <v>0</v>
      </c>
      <c r="V135" s="44">
        <v>47.869</v>
      </c>
      <c r="W135" s="19">
        <v>47.869</v>
      </c>
      <c r="X135" s="45">
        <v>0</v>
      </c>
      <c r="Y135" s="36">
        <v>0</v>
      </c>
      <c r="Z135" s="19">
        <v>0</v>
      </c>
      <c r="AA135" s="19">
        <v>0</v>
      </c>
      <c r="AB135" s="15">
        <f t="shared" si="17"/>
        <v>210.109</v>
      </c>
      <c r="BS135" t="s">
        <v>6</v>
      </c>
      <c r="BT135" t="s">
        <v>7</v>
      </c>
    </row>
    <row r="136" spans="1:72" s="1" customFormat="1" ht="13.5" thickBot="1">
      <c r="A136" s="7"/>
      <c r="B136" s="62" t="s">
        <v>121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22.317</v>
      </c>
      <c r="L136" s="19">
        <v>716.20837</v>
      </c>
      <c r="M136" s="19">
        <v>0</v>
      </c>
      <c r="N136" s="19">
        <v>0</v>
      </c>
      <c r="O136" s="19">
        <v>0</v>
      </c>
      <c r="P136" s="44">
        <v>0</v>
      </c>
      <c r="Q136" s="19">
        <v>0</v>
      </c>
      <c r="R136" s="45">
        <v>0</v>
      </c>
      <c r="S136" s="36">
        <v>0</v>
      </c>
      <c r="T136" s="19">
        <v>0</v>
      </c>
      <c r="U136" s="33">
        <v>0</v>
      </c>
      <c r="V136" s="44">
        <v>81.101</v>
      </c>
      <c r="W136" s="19">
        <v>81.101</v>
      </c>
      <c r="X136" s="45">
        <v>0</v>
      </c>
      <c r="Y136" s="36">
        <v>0</v>
      </c>
      <c r="Z136" s="19">
        <v>0</v>
      </c>
      <c r="AA136" s="19">
        <v>0</v>
      </c>
      <c r="AB136" s="15">
        <f t="shared" si="17"/>
        <v>819.62637</v>
      </c>
      <c r="BS136" t="s">
        <v>6</v>
      </c>
      <c r="BT136" t="s">
        <v>7</v>
      </c>
    </row>
    <row r="137" spans="1:72" s="1" customFormat="1" ht="13.5" thickBot="1">
      <c r="A137" s="7"/>
      <c r="B137" s="62" t="s">
        <v>122</v>
      </c>
      <c r="C137" s="19">
        <v>0</v>
      </c>
      <c r="D137" s="19">
        <v>0</v>
      </c>
      <c r="E137" s="19">
        <v>1515.9</v>
      </c>
      <c r="F137" s="19">
        <v>0</v>
      </c>
      <c r="G137" s="19">
        <v>3010.10204</v>
      </c>
      <c r="H137" s="19">
        <v>0</v>
      </c>
      <c r="I137" s="19">
        <v>0</v>
      </c>
      <c r="J137" s="19">
        <v>9.801</v>
      </c>
      <c r="K137" s="19">
        <v>13.569</v>
      </c>
      <c r="L137" s="19">
        <v>0</v>
      </c>
      <c r="M137" s="19">
        <v>0</v>
      </c>
      <c r="N137" s="19">
        <v>0</v>
      </c>
      <c r="O137" s="19">
        <v>0</v>
      </c>
      <c r="P137" s="44">
        <v>0</v>
      </c>
      <c r="Q137" s="19">
        <v>0</v>
      </c>
      <c r="R137" s="45">
        <v>0</v>
      </c>
      <c r="S137" s="36">
        <v>0</v>
      </c>
      <c r="T137" s="19">
        <v>0</v>
      </c>
      <c r="U137" s="33">
        <v>0</v>
      </c>
      <c r="V137" s="44">
        <v>3174.057</v>
      </c>
      <c r="W137" s="19">
        <v>212.81</v>
      </c>
      <c r="X137" s="45">
        <v>2961.247</v>
      </c>
      <c r="Y137" s="36">
        <v>239.101</v>
      </c>
      <c r="Z137" s="19">
        <v>0</v>
      </c>
      <c r="AA137" s="19">
        <v>239.101</v>
      </c>
      <c r="AB137" s="15">
        <f t="shared" si="17"/>
        <v>7962.530040000001</v>
      </c>
      <c r="BS137" t="s">
        <v>6</v>
      </c>
      <c r="BT137" t="s">
        <v>7</v>
      </c>
    </row>
    <row r="138" spans="1:28" s="1" customFormat="1" ht="10.5" thickBot="1">
      <c r="A138" s="7"/>
      <c r="B138" s="58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46"/>
      <c r="Q138" s="22"/>
      <c r="R138" s="47"/>
      <c r="S138" s="22"/>
      <c r="T138" s="22"/>
      <c r="U138" s="22"/>
      <c r="V138" s="46"/>
      <c r="W138" s="22"/>
      <c r="X138" s="47"/>
      <c r="Y138" s="22"/>
      <c r="Z138" s="21"/>
      <c r="AA138" s="31"/>
      <c r="AB138" s="15">
        <f t="shared" si="17"/>
        <v>0</v>
      </c>
    </row>
    <row r="139" spans="2:70" s="1" customFormat="1" ht="10.5" thickBot="1">
      <c r="B139" s="61" t="s">
        <v>128</v>
      </c>
      <c r="C139" s="11">
        <f aca="true" t="shared" si="26" ref="C139:P139">SUM(C140:C145)</f>
        <v>0</v>
      </c>
      <c r="D139" s="12">
        <f t="shared" si="26"/>
        <v>7074.68</v>
      </c>
      <c r="E139" s="13">
        <f t="shared" si="26"/>
        <v>7278.8</v>
      </c>
      <c r="F139" s="12">
        <f t="shared" si="26"/>
        <v>0</v>
      </c>
      <c r="G139" s="12">
        <f t="shared" si="26"/>
        <v>19178.781000000003</v>
      </c>
      <c r="H139" s="12">
        <f t="shared" si="26"/>
        <v>0</v>
      </c>
      <c r="I139" s="12">
        <f t="shared" si="26"/>
        <v>6554.52</v>
      </c>
      <c r="J139" s="12">
        <f t="shared" si="26"/>
        <v>26.73</v>
      </c>
      <c r="K139" s="12">
        <f t="shared" si="26"/>
        <v>64.783</v>
      </c>
      <c r="L139" s="12">
        <f t="shared" si="26"/>
        <v>0</v>
      </c>
      <c r="M139" s="12">
        <f t="shared" si="26"/>
        <v>0</v>
      </c>
      <c r="N139" s="12">
        <f t="shared" si="26"/>
        <v>0</v>
      </c>
      <c r="O139" s="12">
        <f t="shared" si="26"/>
        <v>0</v>
      </c>
      <c r="P139" s="41">
        <f t="shared" si="26"/>
        <v>0</v>
      </c>
      <c r="Q139" s="14"/>
      <c r="R139" s="29"/>
      <c r="S139" s="35">
        <f>SUM(S140:S145)</f>
        <v>0</v>
      </c>
      <c r="T139" s="14"/>
      <c r="U139" s="14"/>
      <c r="V139" s="53">
        <f aca="true" t="shared" si="27" ref="V139:AA139">SUM(V140:V145)</f>
        <v>4526.415</v>
      </c>
      <c r="W139" s="12">
        <f t="shared" si="27"/>
        <v>2902.972</v>
      </c>
      <c r="X139" s="14">
        <f t="shared" si="27"/>
        <v>1623.443</v>
      </c>
      <c r="Y139" s="53">
        <f t="shared" si="27"/>
        <v>844.374</v>
      </c>
      <c r="Z139" s="12">
        <f t="shared" si="27"/>
        <v>0</v>
      </c>
      <c r="AA139" s="29">
        <f t="shared" si="27"/>
        <v>844.374</v>
      </c>
      <c r="AB139" s="52">
        <f aca="true" t="shared" si="28" ref="AB139:AB202">SUM(C139:O139)+P139+S139+V139+Y139</f>
        <v>45549.08300000001</v>
      </c>
      <c r="AD139" s="8">
        <f aca="true" t="shared" si="29" ref="AD139:AN139">C139</f>
        <v>0</v>
      </c>
      <c r="AE139" s="8">
        <f t="shared" si="29"/>
        <v>7074.68</v>
      </c>
      <c r="AF139" s="8">
        <f t="shared" si="29"/>
        <v>7278.8</v>
      </c>
      <c r="AG139" s="8">
        <f t="shared" si="29"/>
        <v>0</v>
      </c>
      <c r="AH139" s="8">
        <f t="shared" si="29"/>
        <v>19178.781000000003</v>
      </c>
      <c r="AI139" s="8">
        <f t="shared" si="29"/>
        <v>0</v>
      </c>
      <c r="AJ139" s="8">
        <f t="shared" si="29"/>
        <v>6554.52</v>
      </c>
      <c r="AK139" s="8">
        <f t="shared" si="29"/>
        <v>26.73</v>
      </c>
      <c r="AL139" s="8">
        <f t="shared" si="29"/>
        <v>64.783</v>
      </c>
      <c r="AM139" s="8">
        <f t="shared" si="29"/>
        <v>0</v>
      </c>
      <c r="AN139" s="8">
        <f t="shared" si="29"/>
        <v>0</v>
      </c>
      <c r="AO139" s="8" t="e">
        <f>#REF!</f>
        <v>#REF!</v>
      </c>
      <c r="AP139" s="8">
        <f>N139</f>
        <v>0</v>
      </c>
      <c r="AQ139" s="8">
        <f>O139</f>
        <v>0</v>
      </c>
      <c r="AR139" s="8" t="e">
        <f>#REF!</f>
        <v>#REF!</v>
      </c>
      <c r="AS139" s="8" t="e">
        <f>#REF!</f>
        <v>#REF!</v>
      </c>
      <c r="AT139" s="8" t="e">
        <f>#REF!</f>
        <v>#REF!</v>
      </c>
      <c r="AU139" s="8" t="e">
        <f>#REF!</f>
        <v>#REF!</v>
      </c>
      <c r="AV139" s="8" t="e">
        <f>#REF!</f>
        <v>#REF!</v>
      </c>
      <c r="AW139" s="8" t="e">
        <f>#REF!</f>
        <v>#REF!</v>
      </c>
      <c r="AX139" s="8" t="e">
        <f>#REF!</f>
        <v>#REF!</v>
      </c>
      <c r="AY139" s="8" t="e">
        <f>#REF!</f>
        <v>#REF!</v>
      </c>
      <c r="AZ139" s="8" t="e">
        <f>#REF!</f>
        <v>#REF!</v>
      </c>
      <c r="BA139" s="8" t="e">
        <f>#REF!</f>
        <v>#REF!</v>
      </c>
      <c r="BB139" s="8" t="e">
        <f>#REF!</f>
        <v>#REF!</v>
      </c>
      <c r="BC139" s="8" t="e">
        <f>#REF!</f>
        <v>#REF!</v>
      </c>
      <c r="BD139" s="8">
        <f aca="true" t="shared" si="30" ref="BD139:BP139">P139</f>
        <v>0</v>
      </c>
      <c r="BE139" s="8">
        <f t="shared" si="30"/>
        <v>0</v>
      </c>
      <c r="BF139" s="8">
        <f t="shared" si="30"/>
        <v>0</v>
      </c>
      <c r="BG139" s="8">
        <f t="shared" si="30"/>
        <v>0</v>
      </c>
      <c r="BH139" s="8">
        <f t="shared" si="30"/>
        <v>0</v>
      </c>
      <c r="BI139" s="8">
        <f t="shared" si="30"/>
        <v>0</v>
      </c>
      <c r="BJ139" s="8">
        <f t="shared" si="30"/>
        <v>4526.415</v>
      </c>
      <c r="BK139" s="8">
        <f t="shared" si="30"/>
        <v>2902.972</v>
      </c>
      <c r="BL139" s="8">
        <f t="shared" si="30"/>
        <v>1623.443</v>
      </c>
      <c r="BM139" s="8">
        <f t="shared" si="30"/>
        <v>844.374</v>
      </c>
      <c r="BN139" s="8">
        <f t="shared" si="30"/>
        <v>0</v>
      </c>
      <c r="BO139" s="8">
        <f t="shared" si="30"/>
        <v>844.374</v>
      </c>
      <c r="BP139" s="8">
        <f t="shared" si="30"/>
        <v>45549.08300000001</v>
      </c>
      <c r="BQ139" s="8"/>
      <c r="BR139" s="8"/>
    </row>
    <row r="140" spans="2:28" s="1" customFormat="1" ht="10.5" thickBot="1">
      <c r="B140" s="57"/>
      <c r="C140" s="16"/>
      <c r="D140" s="16"/>
      <c r="E140" s="17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42"/>
      <c r="Q140" s="10"/>
      <c r="R140" s="43"/>
      <c r="S140" s="10"/>
      <c r="T140" s="10"/>
      <c r="U140" s="10"/>
      <c r="V140" s="42"/>
      <c r="W140" s="10"/>
      <c r="X140" s="43"/>
      <c r="Y140" s="10"/>
      <c r="Z140" s="18"/>
      <c r="AA140" s="30"/>
      <c r="AB140" s="15">
        <f t="shared" si="28"/>
        <v>0</v>
      </c>
    </row>
    <row r="141" spans="1:72" s="1" customFormat="1" ht="13.5" thickBot="1">
      <c r="A141" s="7"/>
      <c r="B141" s="62" t="s">
        <v>124</v>
      </c>
      <c r="C141" s="19">
        <v>0</v>
      </c>
      <c r="D141" s="19">
        <v>0</v>
      </c>
      <c r="E141" s="19">
        <v>3546.4</v>
      </c>
      <c r="F141" s="19">
        <v>0</v>
      </c>
      <c r="G141" s="19">
        <v>8960.84258</v>
      </c>
      <c r="H141" s="19">
        <v>0</v>
      </c>
      <c r="I141" s="19">
        <v>0</v>
      </c>
      <c r="J141" s="19">
        <v>26.73</v>
      </c>
      <c r="K141" s="19">
        <v>2.678</v>
      </c>
      <c r="L141" s="19">
        <v>0</v>
      </c>
      <c r="M141" s="19">
        <v>0</v>
      </c>
      <c r="N141" s="19">
        <v>0</v>
      </c>
      <c r="O141" s="19">
        <v>0</v>
      </c>
      <c r="P141" s="44">
        <v>0</v>
      </c>
      <c r="Q141" s="19">
        <v>0</v>
      </c>
      <c r="R141" s="45">
        <v>0</v>
      </c>
      <c r="S141" s="36">
        <v>0</v>
      </c>
      <c r="T141" s="19">
        <v>0</v>
      </c>
      <c r="U141" s="33">
        <v>0</v>
      </c>
      <c r="V141" s="44">
        <v>602.106</v>
      </c>
      <c r="W141" s="19">
        <v>599.603</v>
      </c>
      <c r="X141" s="45">
        <v>2.503</v>
      </c>
      <c r="Y141" s="36">
        <v>81.911</v>
      </c>
      <c r="Z141" s="19">
        <v>0</v>
      </c>
      <c r="AA141" s="19">
        <v>81.911</v>
      </c>
      <c r="AB141" s="15">
        <f t="shared" si="28"/>
        <v>13220.66758</v>
      </c>
      <c r="BS141" t="s">
        <v>6</v>
      </c>
      <c r="BT141" t="s">
        <v>7</v>
      </c>
    </row>
    <row r="142" spans="1:72" s="1" customFormat="1" ht="13.5" thickBot="1">
      <c r="A142" s="7"/>
      <c r="B142" s="62" t="s">
        <v>125</v>
      </c>
      <c r="C142" s="19">
        <v>0</v>
      </c>
      <c r="D142" s="19">
        <v>7074.68</v>
      </c>
      <c r="E142" s="19">
        <v>3732.4</v>
      </c>
      <c r="F142" s="19">
        <v>0</v>
      </c>
      <c r="G142" s="19">
        <v>10217.93842</v>
      </c>
      <c r="H142" s="19">
        <v>0</v>
      </c>
      <c r="I142" s="19">
        <v>0</v>
      </c>
      <c r="J142" s="19">
        <v>0</v>
      </c>
      <c r="K142" s="19">
        <v>62.105</v>
      </c>
      <c r="L142" s="19">
        <v>0</v>
      </c>
      <c r="M142" s="19">
        <v>0</v>
      </c>
      <c r="N142" s="19">
        <v>0</v>
      </c>
      <c r="O142" s="19">
        <v>0</v>
      </c>
      <c r="P142" s="44">
        <v>0</v>
      </c>
      <c r="Q142" s="19">
        <v>0</v>
      </c>
      <c r="R142" s="45">
        <v>0</v>
      </c>
      <c r="S142" s="36">
        <v>0</v>
      </c>
      <c r="T142" s="19">
        <v>0</v>
      </c>
      <c r="U142" s="33">
        <v>0</v>
      </c>
      <c r="V142" s="44">
        <v>3924.309</v>
      </c>
      <c r="W142" s="19">
        <v>2303.369</v>
      </c>
      <c r="X142" s="45">
        <v>1620.94</v>
      </c>
      <c r="Y142" s="36">
        <v>762.463</v>
      </c>
      <c r="Z142" s="19">
        <v>0</v>
      </c>
      <c r="AA142" s="19">
        <v>762.463</v>
      </c>
      <c r="AB142" s="15">
        <f t="shared" si="28"/>
        <v>25773.89542</v>
      </c>
      <c r="BS142" t="s">
        <v>6</v>
      </c>
      <c r="BT142" t="s">
        <v>7</v>
      </c>
    </row>
    <row r="143" spans="1:72" s="1" customFormat="1" ht="21" thickBot="1">
      <c r="A143" s="7"/>
      <c r="B143" s="62" t="s">
        <v>126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4214.844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44">
        <v>0</v>
      </c>
      <c r="Q143" s="19">
        <v>0</v>
      </c>
      <c r="R143" s="45">
        <v>0</v>
      </c>
      <c r="S143" s="36">
        <v>0</v>
      </c>
      <c r="T143" s="19">
        <v>0</v>
      </c>
      <c r="U143" s="33">
        <v>0</v>
      </c>
      <c r="V143" s="44">
        <v>0</v>
      </c>
      <c r="W143" s="19">
        <v>0</v>
      </c>
      <c r="X143" s="45">
        <v>0</v>
      </c>
      <c r="Y143" s="36">
        <v>0</v>
      </c>
      <c r="Z143" s="19">
        <v>0</v>
      </c>
      <c r="AA143" s="19">
        <v>0</v>
      </c>
      <c r="AB143" s="15">
        <f t="shared" si="28"/>
        <v>4214.844</v>
      </c>
      <c r="BS143" t="s">
        <v>6</v>
      </c>
      <c r="BT143" t="s">
        <v>7</v>
      </c>
    </row>
    <row r="144" spans="1:72" s="1" customFormat="1" ht="13.5" thickBot="1">
      <c r="A144" s="7"/>
      <c r="B144" s="62" t="s">
        <v>127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2339.676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44">
        <v>0</v>
      </c>
      <c r="Q144" s="19">
        <v>0</v>
      </c>
      <c r="R144" s="45">
        <v>0</v>
      </c>
      <c r="S144" s="36">
        <v>0</v>
      </c>
      <c r="T144" s="19">
        <v>0</v>
      </c>
      <c r="U144" s="33">
        <v>0</v>
      </c>
      <c r="V144" s="44">
        <v>0</v>
      </c>
      <c r="W144" s="19">
        <v>0</v>
      </c>
      <c r="X144" s="45">
        <v>0</v>
      </c>
      <c r="Y144" s="36">
        <v>0</v>
      </c>
      <c r="Z144" s="19">
        <v>0</v>
      </c>
      <c r="AA144" s="19">
        <v>0</v>
      </c>
      <c r="AB144" s="15">
        <f t="shared" si="28"/>
        <v>2339.676</v>
      </c>
      <c r="BS144" t="s">
        <v>6</v>
      </c>
      <c r="BT144" t="s">
        <v>7</v>
      </c>
    </row>
    <row r="145" spans="1:28" s="1" customFormat="1" ht="10.5" thickBot="1">
      <c r="A145" s="7"/>
      <c r="B145" s="58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46"/>
      <c r="Q145" s="22"/>
      <c r="R145" s="47"/>
      <c r="S145" s="22"/>
      <c r="T145" s="22"/>
      <c r="U145" s="22"/>
      <c r="V145" s="46"/>
      <c r="W145" s="22"/>
      <c r="X145" s="47"/>
      <c r="Y145" s="22"/>
      <c r="Z145" s="21"/>
      <c r="AA145" s="31"/>
      <c r="AB145" s="15">
        <f t="shared" si="28"/>
        <v>0</v>
      </c>
    </row>
    <row r="146" spans="2:70" s="1" customFormat="1" ht="10.5" thickBot="1">
      <c r="B146" s="61" t="s">
        <v>138</v>
      </c>
      <c r="C146" s="11">
        <f aca="true" t="shared" si="31" ref="C146:P146">SUM(C147:C157)</f>
        <v>187.286</v>
      </c>
      <c r="D146" s="12">
        <f t="shared" si="31"/>
        <v>0</v>
      </c>
      <c r="E146" s="13">
        <f t="shared" si="31"/>
        <v>2735.74</v>
      </c>
      <c r="F146" s="12">
        <f t="shared" si="31"/>
        <v>0</v>
      </c>
      <c r="G146" s="12">
        <f t="shared" si="31"/>
        <v>11136.051920000002</v>
      </c>
      <c r="H146" s="12">
        <f t="shared" si="31"/>
        <v>2532</v>
      </c>
      <c r="I146" s="12">
        <f t="shared" si="31"/>
        <v>0</v>
      </c>
      <c r="J146" s="12">
        <f t="shared" si="31"/>
        <v>0</v>
      </c>
      <c r="K146" s="12">
        <f t="shared" si="31"/>
        <v>6.337</v>
      </c>
      <c r="L146" s="12">
        <f t="shared" si="31"/>
        <v>0</v>
      </c>
      <c r="M146" s="12">
        <f t="shared" si="31"/>
        <v>0</v>
      </c>
      <c r="N146" s="12">
        <f t="shared" si="31"/>
        <v>13.631</v>
      </c>
      <c r="O146" s="12">
        <f t="shared" si="31"/>
        <v>0</v>
      </c>
      <c r="P146" s="41">
        <f t="shared" si="31"/>
        <v>0</v>
      </c>
      <c r="Q146" s="14"/>
      <c r="R146" s="29"/>
      <c r="S146" s="35">
        <f>SUM(S147:S157)</f>
        <v>0</v>
      </c>
      <c r="T146" s="14"/>
      <c r="U146" s="14"/>
      <c r="V146" s="53">
        <f aca="true" t="shared" si="32" ref="V146:AA146">SUM(V147:V157)</f>
        <v>666.8910000000001</v>
      </c>
      <c r="W146" s="12">
        <f t="shared" si="32"/>
        <v>29.071</v>
      </c>
      <c r="X146" s="14">
        <f t="shared" si="32"/>
        <v>637.82</v>
      </c>
      <c r="Y146" s="53">
        <f t="shared" si="32"/>
        <v>69.695</v>
      </c>
      <c r="Z146" s="12">
        <f t="shared" si="32"/>
        <v>0</v>
      </c>
      <c r="AA146" s="29">
        <f t="shared" si="32"/>
        <v>69.695</v>
      </c>
      <c r="AB146" s="52">
        <f t="shared" si="28"/>
        <v>17347.631920000003</v>
      </c>
      <c r="AD146" s="8">
        <f aca="true" t="shared" si="33" ref="AD146:AN146">C146</f>
        <v>187.286</v>
      </c>
      <c r="AE146" s="8">
        <f t="shared" si="33"/>
        <v>0</v>
      </c>
      <c r="AF146" s="8">
        <f t="shared" si="33"/>
        <v>2735.74</v>
      </c>
      <c r="AG146" s="8">
        <f t="shared" si="33"/>
        <v>0</v>
      </c>
      <c r="AH146" s="8">
        <f t="shared" si="33"/>
        <v>11136.051920000002</v>
      </c>
      <c r="AI146" s="8">
        <f t="shared" si="33"/>
        <v>2532</v>
      </c>
      <c r="AJ146" s="8">
        <f t="shared" si="33"/>
        <v>0</v>
      </c>
      <c r="AK146" s="8">
        <f t="shared" si="33"/>
        <v>0</v>
      </c>
      <c r="AL146" s="8">
        <f t="shared" si="33"/>
        <v>6.337</v>
      </c>
      <c r="AM146" s="8">
        <f t="shared" si="33"/>
        <v>0</v>
      </c>
      <c r="AN146" s="8">
        <f t="shared" si="33"/>
        <v>0</v>
      </c>
      <c r="AO146" s="8" t="e">
        <f>#REF!</f>
        <v>#REF!</v>
      </c>
      <c r="AP146" s="8">
        <f>N146</f>
        <v>13.631</v>
      </c>
      <c r="AQ146" s="8">
        <f>O146</f>
        <v>0</v>
      </c>
      <c r="AR146" s="8" t="e">
        <f>#REF!</f>
        <v>#REF!</v>
      </c>
      <c r="AS146" s="8" t="e">
        <f>#REF!</f>
        <v>#REF!</v>
      </c>
      <c r="AT146" s="8" t="e">
        <f>#REF!</f>
        <v>#REF!</v>
      </c>
      <c r="AU146" s="8" t="e">
        <f>#REF!</f>
        <v>#REF!</v>
      </c>
      <c r="AV146" s="8" t="e">
        <f>#REF!</f>
        <v>#REF!</v>
      </c>
      <c r="AW146" s="8" t="e">
        <f>#REF!</f>
        <v>#REF!</v>
      </c>
      <c r="AX146" s="8" t="e">
        <f>#REF!</f>
        <v>#REF!</v>
      </c>
      <c r="AY146" s="8" t="e">
        <f>#REF!</f>
        <v>#REF!</v>
      </c>
      <c r="AZ146" s="8" t="e">
        <f>#REF!</f>
        <v>#REF!</v>
      </c>
      <c r="BA146" s="8" t="e">
        <f>#REF!</f>
        <v>#REF!</v>
      </c>
      <c r="BB146" s="8" t="e">
        <f>#REF!</f>
        <v>#REF!</v>
      </c>
      <c r="BC146" s="8" t="e">
        <f>#REF!</f>
        <v>#REF!</v>
      </c>
      <c r="BD146" s="8">
        <f aca="true" t="shared" si="34" ref="BD146:BP146">P146</f>
        <v>0</v>
      </c>
      <c r="BE146" s="8">
        <f t="shared" si="34"/>
        <v>0</v>
      </c>
      <c r="BF146" s="8">
        <f t="shared" si="34"/>
        <v>0</v>
      </c>
      <c r="BG146" s="8">
        <f t="shared" si="34"/>
        <v>0</v>
      </c>
      <c r="BH146" s="8">
        <f t="shared" si="34"/>
        <v>0</v>
      </c>
      <c r="BI146" s="8">
        <f t="shared" si="34"/>
        <v>0</v>
      </c>
      <c r="BJ146" s="8">
        <f t="shared" si="34"/>
        <v>666.8910000000001</v>
      </c>
      <c r="BK146" s="8">
        <f t="shared" si="34"/>
        <v>29.071</v>
      </c>
      <c r="BL146" s="8">
        <f t="shared" si="34"/>
        <v>637.82</v>
      </c>
      <c r="BM146" s="8">
        <f t="shared" si="34"/>
        <v>69.695</v>
      </c>
      <c r="BN146" s="8">
        <f t="shared" si="34"/>
        <v>0</v>
      </c>
      <c r="BO146" s="8">
        <f t="shared" si="34"/>
        <v>69.695</v>
      </c>
      <c r="BP146" s="8">
        <f t="shared" si="34"/>
        <v>17347.631920000003</v>
      </c>
      <c r="BQ146" s="8"/>
      <c r="BR146" s="8"/>
    </row>
    <row r="147" spans="2:28" s="1" customFormat="1" ht="10.5" thickBot="1">
      <c r="B147" s="57"/>
      <c r="C147" s="16"/>
      <c r="D147" s="16"/>
      <c r="E147" s="17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42"/>
      <c r="Q147" s="10"/>
      <c r="R147" s="43"/>
      <c r="S147" s="10"/>
      <c r="T147" s="10"/>
      <c r="U147" s="10"/>
      <c r="V147" s="42"/>
      <c r="W147" s="10"/>
      <c r="X147" s="43"/>
      <c r="Y147" s="10"/>
      <c r="Z147" s="18"/>
      <c r="AA147" s="30"/>
      <c r="AB147" s="15">
        <f t="shared" si="28"/>
        <v>0</v>
      </c>
    </row>
    <row r="148" spans="1:72" s="1" customFormat="1" ht="13.5" thickBot="1">
      <c r="A148" s="7"/>
      <c r="B148" s="62" t="s">
        <v>129</v>
      </c>
      <c r="C148" s="19">
        <v>0</v>
      </c>
      <c r="D148" s="19">
        <v>0</v>
      </c>
      <c r="E148" s="19">
        <v>742.44</v>
      </c>
      <c r="F148" s="19">
        <v>0</v>
      </c>
      <c r="G148" s="19">
        <v>1898.89782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44">
        <v>0</v>
      </c>
      <c r="Q148" s="19">
        <v>0</v>
      </c>
      <c r="R148" s="45">
        <v>0</v>
      </c>
      <c r="S148" s="36">
        <v>0</v>
      </c>
      <c r="T148" s="19">
        <v>0</v>
      </c>
      <c r="U148" s="33">
        <v>0</v>
      </c>
      <c r="V148" s="44">
        <v>29.071</v>
      </c>
      <c r="W148" s="19">
        <v>29.071</v>
      </c>
      <c r="X148" s="45">
        <v>0</v>
      </c>
      <c r="Y148" s="36">
        <v>0</v>
      </c>
      <c r="Z148" s="19">
        <v>0</v>
      </c>
      <c r="AA148" s="19">
        <v>0</v>
      </c>
      <c r="AB148" s="15">
        <f t="shared" si="28"/>
        <v>2670.4088199999997</v>
      </c>
      <c r="BS148" t="s">
        <v>6</v>
      </c>
      <c r="BT148" t="s">
        <v>7</v>
      </c>
    </row>
    <row r="149" spans="1:72" s="1" customFormat="1" ht="13.5" thickBot="1">
      <c r="A149" s="7"/>
      <c r="B149" s="62" t="s">
        <v>130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1489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44">
        <v>0</v>
      </c>
      <c r="Q149" s="19">
        <v>0</v>
      </c>
      <c r="R149" s="45">
        <v>0</v>
      </c>
      <c r="S149" s="36">
        <v>0</v>
      </c>
      <c r="T149" s="19">
        <v>0</v>
      </c>
      <c r="U149" s="33">
        <v>0</v>
      </c>
      <c r="V149" s="44">
        <v>0</v>
      </c>
      <c r="W149" s="19">
        <v>0</v>
      </c>
      <c r="X149" s="45">
        <v>0</v>
      </c>
      <c r="Y149" s="36">
        <v>0</v>
      </c>
      <c r="Z149" s="19">
        <v>0</v>
      </c>
      <c r="AA149" s="19">
        <v>0</v>
      </c>
      <c r="AB149" s="15">
        <f t="shared" si="28"/>
        <v>1489</v>
      </c>
      <c r="BS149" t="s">
        <v>6</v>
      </c>
      <c r="BT149" t="s">
        <v>7</v>
      </c>
    </row>
    <row r="150" spans="1:72" s="1" customFormat="1" ht="13.5" thickBot="1">
      <c r="A150" s="7"/>
      <c r="B150" s="62" t="s">
        <v>131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1043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44">
        <v>0</v>
      </c>
      <c r="Q150" s="19">
        <v>0</v>
      </c>
      <c r="R150" s="45">
        <v>0</v>
      </c>
      <c r="S150" s="36">
        <v>0</v>
      </c>
      <c r="T150" s="19">
        <v>0</v>
      </c>
      <c r="U150" s="33">
        <v>0</v>
      </c>
      <c r="V150" s="44">
        <v>0</v>
      </c>
      <c r="W150" s="19">
        <v>0</v>
      </c>
      <c r="X150" s="45">
        <v>0</v>
      </c>
      <c r="Y150" s="36">
        <v>0</v>
      </c>
      <c r="Z150" s="19">
        <v>0</v>
      </c>
      <c r="AA150" s="19">
        <v>0</v>
      </c>
      <c r="AB150" s="15">
        <f t="shared" si="28"/>
        <v>1043</v>
      </c>
      <c r="BS150" t="s">
        <v>6</v>
      </c>
      <c r="BT150" t="s">
        <v>7</v>
      </c>
    </row>
    <row r="151" spans="1:72" s="1" customFormat="1" ht="13.5" thickBot="1">
      <c r="A151" s="7"/>
      <c r="B151" s="62" t="s">
        <v>132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0.446</v>
      </c>
      <c r="L151" s="19">
        <v>0</v>
      </c>
      <c r="M151" s="19">
        <v>0</v>
      </c>
      <c r="N151" s="19">
        <v>0</v>
      </c>
      <c r="O151" s="19">
        <v>0</v>
      </c>
      <c r="P151" s="44">
        <v>0</v>
      </c>
      <c r="Q151" s="19">
        <v>0</v>
      </c>
      <c r="R151" s="45">
        <v>0</v>
      </c>
      <c r="S151" s="36">
        <v>0</v>
      </c>
      <c r="T151" s="19">
        <v>0</v>
      </c>
      <c r="U151" s="33">
        <v>0</v>
      </c>
      <c r="V151" s="44">
        <v>0</v>
      </c>
      <c r="W151" s="19">
        <v>0</v>
      </c>
      <c r="X151" s="45">
        <v>0</v>
      </c>
      <c r="Y151" s="36">
        <v>0</v>
      </c>
      <c r="Z151" s="19">
        <v>0</v>
      </c>
      <c r="AA151" s="19">
        <v>0</v>
      </c>
      <c r="AB151" s="15">
        <f t="shared" si="28"/>
        <v>0.446</v>
      </c>
      <c r="BS151" t="s">
        <v>6</v>
      </c>
      <c r="BT151" t="s">
        <v>7</v>
      </c>
    </row>
    <row r="152" spans="1:72" s="1" customFormat="1" ht="13.5" thickBot="1">
      <c r="A152" s="7"/>
      <c r="B152" s="62" t="s">
        <v>133</v>
      </c>
      <c r="C152" s="19">
        <v>187.286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44">
        <v>0</v>
      </c>
      <c r="Q152" s="19">
        <v>0</v>
      </c>
      <c r="R152" s="45">
        <v>0</v>
      </c>
      <c r="S152" s="36">
        <v>0</v>
      </c>
      <c r="T152" s="19">
        <v>0</v>
      </c>
      <c r="U152" s="33">
        <v>0</v>
      </c>
      <c r="V152" s="44">
        <v>0</v>
      </c>
      <c r="W152" s="19">
        <v>0</v>
      </c>
      <c r="X152" s="45">
        <v>0</v>
      </c>
      <c r="Y152" s="36">
        <v>0</v>
      </c>
      <c r="Z152" s="19">
        <v>0</v>
      </c>
      <c r="AA152" s="19">
        <v>0</v>
      </c>
      <c r="AB152" s="15">
        <f t="shared" si="28"/>
        <v>187.286</v>
      </c>
      <c r="BS152" t="s">
        <v>6</v>
      </c>
      <c r="BT152" t="s">
        <v>7</v>
      </c>
    </row>
    <row r="153" spans="1:72" s="1" customFormat="1" ht="21" thickBot="1">
      <c r="A153" s="7"/>
      <c r="B153" s="62" t="s">
        <v>134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13.631</v>
      </c>
      <c r="O153" s="19">
        <v>0</v>
      </c>
      <c r="P153" s="44">
        <v>0</v>
      </c>
      <c r="Q153" s="19">
        <v>0</v>
      </c>
      <c r="R153" s="45">
        <v>0</v>
      </c>
      <c r="S153" s="36">
        <v>0</v>
      </c>
      <c r="T153" s="19">
        <v>0</v>
      </c>
      <c r="U153" s="33">
        <v>0</v>
      </c>
      <c r="V153" s="44">
        <v>0</v>
      </c>
      <c r="W153" s="19">
        <v>0</v>
      </c>
      <c r="X153" s="45">
        <v>0</v>
      </c>
      <c r="Y153" s="36">
        <v>0</v>
      </c>
      <c r="Z153" s="19">
        <v>0</v>
      </c>
      <c r="AA153" s="19">
        <v>0</v>
      </c>
      <c r="AB153" s="15">
        <f t="shared" si="28"/>
        <v>13.631</v>
      </c>
      <c r="BS153" t="s">
        <v>6</v>
      </c>
      <c r="BT153" t="s">
        <v>7</v>
      </c>
    </row>
    <row r="154" spans="1:72" s="1" customFormat="1" ht="13.5" thickBot="1">
      <c r="A154" s="7"/>
      <c r="B154" s="62" t="s">
        <v>135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4.106</v>
      </c>
      <c r="L154" s="19">
        <v>0</v>
      </c>
      <c r="M154" s="19">
        <v>0</v>
      </c>
      <c r="N154" s="19">
        <v>0</v>
      </c>
      <c r="O154" s="19">
        <v>0</v>
      </c>
      <c r="P154" s="44">
        <v>0</v>
      </c>
      <c r="Q154" s="19">
        <v>0</v>
      </c>
      <c r="R154" s="45">
        <v>0</v>
      </c>
      <c r="S154" s="36">
        <v>0</v>
      </c>
      <c r="T154" s="19">
        <v>0</v>
      </c>
      <c r="U154" s="33">
        <v>0</v>
      </c>
      <c r="V154" s="44">
        <v>0</v>
      </c>
      <c r="W154" s="19">
        <v>0</v>
      </c>
      <c r="X154" s="45">
        <v>0</v>
      </c>
      <c r="Y154" s="36">
        <v>0</v>
      </c>
      <c r="Z154" s="19">
        <v>0</v>
      </c>
      <c r="AA154" s="19">
        <v>0</v>
      </c>
      <c r="AB154" s="15">
        <f t="shared" si="28"/>
        <v>4.106</v>
      </c>
      <c r="BS154" t="s">
        <v>6</v>
      </c>
      <c r="BT154" t="s">
        <v>7</v>
      </c>
    </row>
    <row r="155" spans="1:72" s="1" customFormat="1" ht="13.5" thickBot="1">
      <c r="A155" s="7"/>
      <c r="B155" s="62" t="s">
        <v>136</v>
      </c>
      <c r="C155" s="19">
        <v>0</v>
      </c>
      <c r="D155" s="19">
        <v>0</v>
      </c>
      <c r="E155" s="19">
        <v>1993.3</v>
      </c>
      <c r="F155" s="19">
        <v>0</v>
      </c>
      <c r="G155" s="19">
        <v>4763.98562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44">
        <v>0</v>
      </c>
      <c r="Q155" s="19">
        <v>0</v>
      </c>
      <c r="R155" s="45">
        <v>0</v>
      </c>
      <c r="S155" s="36">
        <v>0</v>
      </c>
      <c r="T155" s="19">
        <v>0</v>
      </c>
      <c r="U155" s="33">
        <v>0</v>
      </c>
      <c r="V155" s="44">
        <v>0</v>
      </c>
      <c r="W155" s="19">
        <v>0</v>
      </c>
      <c r="X155" s="45">
        <v>0</v>
      </c>
      <c r="Y155" s="36">
        <v>0</v>
      </c>
      <c r="Z155" s="19">
        <v>0</v>
      </c>
      <c r="AA155" s="19">
        <v>0</v>
      </c>
      <c r="AB155" s="15">
        <f t="shared" si="28"/>
        <v>6757.285620000001</v>
      </c>
      <c r="BS155" t="s">
        <v>6</v>
      </c>
      <c r="BT155" t="s">
        <v>7</v>
      </c>
    </row>
    <row r="156" spans="1:72" s="1" customFormat="1" ht="13.5" thickBot="1">
      <c r="A156" s="7"/>
      <c r="B156" s="62" t="s">
        <v>137</v>
      </c>
      <c r="C156" s="19">
        <v>0</v>
      </c>
      <c r="D156" s="19">
        <v>0</v>
      </c>
      <c r="E156" s="19">
        <v>0</v>
      </c>
      <c r="F156" s="19">
        <v>0</v>
      </c>
      <c r="G156" s="19">
        <v>4473.16848</v>
      </c>
      <c r="H156" s="19">
        <v>0</v>
      </c>
      <c r="I156" s="19">
        <v>0</v>
      </c>
      <c r="J156" s="19">
        <v>0</v>
      </c>
      <c r="K156" s="19">
        <v>1.785</v>
      </c>
      <c r="L156" s="19">
        <v>0</v>
      </c>
      <c r="M156" s="19">
        <v>0</v>
      </c>
      <c r="N156" s="19">
        <v>0</v>
      </c>
      <c r="O156" s="19">
        <v>0</v>
      </c>
      <c r="P156" s="44">
        <v>0</v>
      </c>
      <c r="Q156" s="19">
        <v>0</v>
      </c>
      <c r="R156" s="45">
        <v>0</v>
      </c>
      <c r="S156" s="36">
        <v>0</v>
      </c>
      <c r="T156" s="19">
        <v>0</v>
      </c>
      <c r="U156" s="33">
        <v>0</v>
      </c>
      <c r="V156" s="44">
        <v>637.82</v>
      </c>
      <c r="W156" s="19">
        <v>0</v>
      </c>
      <c r="X156" s="45">
        <v>637.82</v>
      </c>
      <c r="Y156" s="36">
        <v>69.695</v>
      </c>
      <c r="Z156" s="19">
        <v>0</v>
      </c>
      <c r="AA156" s="19">
        <v>69.695</v>
      </c>
      <c r="AB156" s="15">
        <f t="shared" si="28"/>
        <v>5182.4684799999995</v>
      </c>
      <c r="BS156" t="s">
        <v>6</v>
      </c>
      <c r="BT156" t="s">
        <v>7</v>
      </c>
    </row>
    <row r="157" spans="1:28" s="1" customFormat="1" ht="10.5" thickBot="1">
      <c r="A157" s="7"/>
      <c r="B157" s="58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46"/>
      <c r="Q157" s="22"/>
      <c r="R157" s="47"/>
      <c r="S157" s="22"/>
      <c r="T157" s="22"/>
      <c r="U157" s="22"/>
      <c r="V157" s="46"/>
      <c r="W157" s="22"/>
      <c r="X157" s="47"/>
      <c r="Y157" s="22"/>
      <c r="Z157" s="21"/>
      <c r="AA157" s="31"/>
      <c r="AB157" s="15">
        <f t="shared" si="28"/>
        <v>0</v>
      </c>
    </row>
    <row r="158" spans="2:70" s="1" customFormat="1" ht="10.5" thickBot="1">
      <c r="B158" s="61" t="s">
        <v>149</v>
      </c>
      <c r="C158" s="11">
        <f aca="true" t="shared" si="35" ref="C158:P158">SUM(C159:C170)</f>
        <v>0</v>
      </c>
      <c r="D158" s="12">
        <f t="shared" si="35"/>
        <v>846.56</v>
      </c>
      <c r="E158" s="13">
        <f t="shared" si="35"/>
        <v>1395</v>
      </c>
      <c r="F158" s="12">
        <f t="shared" si="35"/>
        <v>0</v>
      </c>
      <c r="G158" s="12">
        <f t="shared" si="35"/>
        <v>2744.3945</v>
      </c>
      <c r="H158" s="12">
        <f t="shared" si="35"/>
        <v>0</v>
      </c>
      <c r="I158" s="12">
        <f t="shared" si="35"/>
        <v>1020</v>
      </c>
      <c r="J158" s="12">
        <f t="shared" si="35"/>
        <v>35.64</v>
      </c>
      <c r="K158" s="12">
        <f t="shared" si="35"/>
        <v>130.194</v>
      </c>
      <c r="L158" s="12">
        <f t="shared" si="35"/>
        <v>0</v>
      </c>
      <c r="M158" s="12">
        <f t="shared" si="35"/>
        <v>0</v>
      </c>
      <c r="N158" s="12">
        <f t="shared" si="35"/>
        <v>0</v>
      </c>
      <c r="O158" s="12">
        <f t="shared" si="35"/>
        <v>0</v>
      </c>
      <c r="P158" s="41">
        <f t="shared" si="35"/>
        <v>0</v>
      </c>
      <c r="Q158" s="14"/>
      <c r="R158" s="29"/>
      <c r="S158" s="35">
        <f>SUM(S159:S170)</f>
        <v>0</v>
      </c>
      <c r="T158" s="14"/>
      <c r="U158" s="14"/>
      <c r="V158" s="53">
        <f aca="true" t="shared" si="36" ref="V158:AA158">SUM(V159:V170)</f>
        <v>245794.967</v>
      </c>
      <c r="W158" s="12">
        <f t="shared" si="36"/>
        <v>0</v>
      </c>
      <c r="X158" s="14">
        <f t="shared" si="36"/>
        <v>245794.967</v>
      </c>
      <c r="Y158" s="53">
        <f t="shared" si="36"/>
        <v>62876.802</v>
      </c>
      <c r="Z158" s="12">
        <f t="shared" si="36"/>
        <v>60683.286</v>
      </c>
      <c r="AA158" s="29">
        <f t="shared" si="36"/>
        <v>2193.516</v>
      </c>
      <c r="AB158" s="52">
        <f t="shared" si="28"/>
        <v>314843.5575</v>
      </c>
      <c r="AD158" s="8">
        <f aca="true" t="shared" si="37" ref="AD158:AN158">C158</f>
        <v>0</v>
      </c>
      <c r="AE158" s="8">
        <f t="shared" si="37"/>
        <v>846.56</v>
      </c>
      <c r="AF158" s="8">
        <f t="shared" si="37"/>
        <v>1395</v>
      </c>
      <c r="AG158" s="8">
        <f t="shared" si="37"/>
        <v>0</v>
      </c>
      <c r="AH158" s="8">
        <f t="shared" si="37"/>
        <v>2744.3945</v>
      </c>
      <c r="AI158" s="8">
        <f t="shared" si="37"/>
        <v>0</v>
      </c>
      <c r="AJ158" s="8">
        <f t="shared" si="37"/>
        <v>1020</v>
      </c>
      <c r="AK158" s="8">
        <f t="shared" si="37"/>
        <v>35.64</v>
      </c>
      <c r="AL158" s="8">
        <f t="shared" si="37"/>
        <v>130.194</v>
      </c>
      <c r="AM158" s="8">
        <f t="shared" si="37"/>
        <v>0</v>
      </c>
      <c r="AN158" s="8">
        <f t="shared" si="37"/>
        <v>0</v>
      </c>
      <c r="AO158" s="8" t="e">
        <f>#REF!</f>
        <v>#REF!</v>
      </c>
      <c r="AP158" s="8">
        <f>N158</f>
        <v>0</v>
      </c>
      <c r="AQ158" s="8">
        <f>O158</f>
        <v>0</v>
      </c>
      <c r="AR158" s="8" t="e">
        <f>#REF!</f>
        <v>#REF!</v>
      </c>
      <c r="AS158" s="8" t="e">
        <f>#REF!</f>
        <v>#REF!</v>
      </c>
      <c r="AT158" s="8" t="e">
        <f>#REF!</f>
        <v>#REF!</v>
      </c>
      <c r="AU158" s="8" t="e">
        <f>#REF!</f>
        <v>#REF!</v>
      </c>
      <c r="AV158" s="8" t="e">
        <f>#REF!</f>
        <v>#REF!</v>
      </c>
      <c r="AW158" s="8" t="e">
        <f>#REF!</f>
        <v>#REF!</v>
      </c>
      <c r="AX158" s="8" t="e">
        <f>#REF!</f>
        <v>#REF!</v>
      </c>
      <c r="AY158" s="8" t="e">
        <f>#REF!</f>
        <v>#REF!</v>
      </c>
      <c r="AZ158" s="8" t="e">
        <f>#REF!</f>
        <v>#REF!</v>
      </c>
      <c r="BA158" s="8" t="e">
        <f>#REF!</f>
        <v>#REF!</v>
      </c>
      <c r="BB158" s="8" t="e">
        <f>#REF!</f>
        <v>#REF!</v>
      </c>
      <c r="BC158" s="8" t="e">
        <f>#REF!</f>
        <v>#REF!</v>
      </c>
      <c r="BD158" s="8">
        <f aca="true" t="shared" si="38" ref="BD158:BP158">P158</f>
        <v>0</v>
      </c>
      <c r="BE158" s="8">
        <f t="shared" si="38"/>
        <v>0</v>
      </c>
      <c r="BF158" s="8">
        <f t="shared" si="38"/>
        <v>0</v>
      </c>
      <c r="BG158" s="8">
        <f t="shared" si="38"/>
        <v>0</v>
      </c>
      <c r="BH158" s="8">
        <f t="shared" si="38"/>
        <v>0</v>
      </c>
      <c r="BI158" s="8">
        <f t="shared" si="38"/>
        <v>0</v>
      </c>
      <c r="BJ158" s="8">
        <f t="shared" si="38"/>
        <v>245794.967</v>
      </c>
      <c r="BK158" s="8">
        <f t="shared" si="38"/>
        <v>0</v>
      </c>
      <c r="BL158" s="8">
        <f t="shared" si="38"/>
        <v>245794.967</v>
      </c>
      <c r="BM158" s="8">
        <f t="shared" si="38"/>
        <v>62876.802</v>
      </c>
      <c r="BN158" s="8">
        <f t="shared" si="38"/>
        <v>60683.286</v>
      </c>
      <c r="BO158" s="8">
        <f t="shared" si="38"/>
        <v>2193.516</v>
      </c>
      <c r="BP158" s="8">
        <f t="shared" si="38"/>
        <v>314843.5575</v>
      </c>
      <c r="BQ158" s="8"/>
      <c r="BR158" s="8"/>
    </row>
    <row r="159" spans="2:28" s="1" customFormat="1" ht="10.5" thickBot="1">
      <c r="B159" s="57"/>
      <c r="C159" s="16"/>
      <c r="D159" s="16"/>
      <c r="E159" s="17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42"/>
      <c r="Q159" s="10"/>
      <c r="R159" s="43"/>
      <c r="S159" s="10"/>
      <c r="T159" s="10"/>
      <c r="U159" s="10"/>
      <c r="V159" s="42"/>
      <c r="W159" s="10"/>
      <c r="X159" s="43"/>
      <c r="Y159" s="10"/>
      <c r="Z159" s="18"/>
      <c r="AA159" s="30"/>
      <c r="AB159" s="15">
        <f t="shared" si="28"/>
        <v>0</v>
      </c>
    </row>
    <row r="160" spans="1:72" s="1" customFormat="1" ht="13.5" thickBot="1">
      <c r="A160" s="7"/>
      <c r="B160" s="62" t="s">
        <v>139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1020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44">
        <v>0</v>
      </c>
      <c r="Q160" s="19">
        <v>0</v>
      </c>
      <c r="R160" s="45">
        <v>0</v>
      </c>
      <c r="S160" s="36">
        <v>0</v>
      </c>
      <c r="T160" s="19">
        <v>0</v>
      </c>
      <c r="U160" s="33">
        <v>0</v>
      </c>
      <c r="V160" s="44">
        <v>0</v>
      </c>
      <c r="W160" s="19">
        <v>0</v>
      </c>
      <c r="X160" s="45">
        <v>0</v>
      </c>
      <c r="Y160" s="36">
        <v>0</v>
      </c>
      <c r="Z160" s="19">
        <v>0</v>
      </c>
      <c r="AA160" s="19">
        <v>0</v>
      </c>
      <c r="AB160" s="15">
        <f t="shared" si="28"/>
        <v>1020</v>
      </c>
      <c r="BS160" t="s">
        <v>6</v>
      </c>
      <c r="BT160" t="s">
        <v>7</v>
      </c>
    </row>
    <row r="161" spans="1:72" s="1" customFormat="1" ht="13.5" thickBot="1">
      <c r="A161" s="7"/>
      <c r="B161" s="62" t="s">
        <v>140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44">
        <v>0</v>
      </c>
      <c r="Q161" s="19">
        <v>0</v>
      </c>
      <c r="R161" s="45">
        <v>0</v>
      </c>
      <c r="S161" s="36">
        <v>0</v>
      </c>
      <c r="T161" s="19">
        <v>0</v>
      </c>
      <c r="U161" s="33">
        <v>0</v>
      </c>
      <c r="V161" s="44">
        <v>0</v>
      </c>
      <c r="W161" s="19">
        <v>0</v>
      </c>
      <c r="X161" s="45">
        <v>0</v>
      </c>
      <c r="Y161" s="36">
        <v>0</v>
      </c>
      <c r="Z161" s="19">
        <v>0</v>
      </c>
      <c r="AA161" s="19">
        <v>0</v>
      </c>
      <c r="AB161" s="15">
        <f t="shared" si="28"/>
        <v>0</v>
      </c>
      <c r="BS161" t="s">
        <v>6</v>
      </c>
      <c r="BT161" t="s">
        <v>7</v>
      </c>
    </row>
    <row r="162" spans="1:72" s="1" customFormat="1" ht="13.5" thickBot="1">
      <c r="A162" s="7"/>
      <c r="B162" s="62" t="s">
        <v>141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44">
        <v>0</v>
      </c>
      <c r="Q162" s="19">
        <v>0</v>
      </c>
      <c r="R162" s="45">
        <v>0</v>
      </c>
      <c r="S162" s="36">
        <v>0</v>
      </c>
      <c r="T162" s="19">
        <v>0</v>
      </c>
      <c r="U162" s="33">
        <v>0</v>
      </c>
      <c r="V162" s="44">
        <v>0</v>
      </c>
      <c r="W162" s="19">
        <v>0</v>
      </c>
      <c r="X162" s="45">
        <v>0</v>
      </c>
      <c r="Y162" s="36">
        <v>0</v>
      </c>
      <c r="Z162" s="19">
        <v>0</v>
      </c>
      <c r="AA162" s="19">
        <v>0</v>
      </c>
      <c r="AB162" s="15">
        <f t="shared" si="28"/>
        <v>0</v>
      </c>
      <c r="BS162" t="s">
        <v>6</v>
      </c>
      <c r="BT162" t="s">
        <v>7</v>
      </c>
    </row>
    <row r="163" spans="1:72" s="1" customFormat="1" ht="21" thickBot="1">
      <c r="A163" s="7"/>
      <c r="B163" s="62" t="s">
        <v>142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31.875</v>
      </c>
      <c r="L163" s="19">
        <v>0</v>
      </c>
      <c r="M163" s="19">
        <v>0</v>
      </c>
      <c r="N163" s="19">
        <v>0</v>
      </c>
      <c r="O163" s="19">
        <v>0</v>
      </c>
      <c r="P163" s="44">
        <v>0</v>
      </c>
      <c r="Q163" s="19">
        <v>0</v>
      </c>
      <c r="R163" s="45">
        <v>0</v>
      </c>
      <c r="S163" s="36">
        <v>0</v>
      </c>
      <c r="T163" s="19">
        <v>0</v>
      </c>
      <c r="U163" s="33">
        <v>0</v>
      </c>
      <c r="V163" s="44">
        <v>0</v>
      </c>
      <c r="W163" s="19">
        <v>0</v>
      </c>
      <c r="X163" s="45">
        <v>0</v>
      </c>
      <c r="Y163" s="36">
        <v>0</v>
      </c>
      <c r="Z163" s="19">
        <v>0</v>
      </c>
      <c r="AA163" s="19">
        <v>0</v>
      </c>
      <c r="AB163" s="15">
        <f t="shared" si="28"/>
        <v>31.875</v>
      </c>
      <c r="BS163" t="s">
        <v>6</v>
      </c>
      <c r="BT163" t="s">
        <v>7</v>
      </c>
    </row>
    <row r="164" spans="1:72" s="1" customFormat="1" ht="13.5" thickBot="1">
      <c r="A164" s="7"/>
      <c r="B164" s="62" t="s">
        <v>143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60.069</v>
      </c>
      <c r="L164" s="19">
        <v>0</v>
      </c>
      <c r="M164" s="19">
        <v>0</v>
      </c>
      <c r="N164" s="19">
        <v>0</v>
      </c>
      <c r="O164" s="19">
        <v>0</v>
      </c>
      <c r="P164" s="44">
        <v>0</v>
      </c>
      <c r="Q164" s="19">
        <v>0</v>
      </c>
      <c r="R164" s="45">
        <v>0</v>
      </c>
      <c r="S164" s="36">
        <v>0</v>
      </c>
      <c r="T164" s="19">
        <v>0</v>
      </c>
      <c r="U164" s="33">
        <v>0</v>
      </c>
      <c r="V164" s="44">
        <v>0</v>
      </c>
      <c r="W164" s="19">
        <v>0</v>
      </c>
      <c r="X164" s="45">
        <v>0</v>
      </c>
      <c r="Y164" s="36">
        <v>61.264</v>
      </c>
      <c r="Z164" s="19">
        <v>61.264</v>
      </c>
      <c r="AA164" s="19">
        <v>0</v>
      </c>
      <c r="AB164" s="15">
        <f t="shared" si="28"/>
        <v>121.333</v>
      </c>
      <c r="BS164" t="s">
        <v>6</v>
      </c>
      <c r="BT164" t="s">
        <v>7</v>
      </c>
    </row>
    <row r="165" spans="1:72" s="1" customFormat="1" ht="13.5" thickBot="1">
      <c r="A165" s="7"/>
      <c r="B165" s="62" t="s">
        <v>144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44">
        <v>0</v>
      </c>
      <c r="Q165" s="19">
        <v>0</v>
      </c>
      <c r="R165" s="45">
        <v>0</v>
      </c>
      <c r="S165" s="36">
        <v>0</v>
      </c>
      <c r="T165" s="19">
        <v>0</v>
      </c>
      <c r="U165" s="33">
        <v>0</v>
      </c>
      <c r="V165" s="44">
        <v>158714.1</v>
      </c>
      <c r="W165" s="19">
        <v>0</v>
      </c>
      <c r="X165" s="45">
        <v>158714.1</v>
      </c>
      <c r="Y165" s="36">
        <v>45366.178</v>
      </c>
      <c r="Z165" s="19">
        <v>45366.178</v>
      </c>
      <c r="AA165" s="19">
        <v>0</v>
      </c>
      <c r="AB165" s="15">
        <f t="shared" si="28"/>
        <v>204080.278</v>
      </c>
      <c r="BS165" t="s">
        <v>6</v>
      </c>
      <c r="BT165" t="s">
        <v>7</v>
      </c>
    </row>
    <row r="166" spans="1:72" s="1" customFormat="1" ht="21" thickBot="1">
      <c r="A166" s="7"/>
      <c r="B166" s="62" t="s">
        <v>145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44">
        <v>0</v>
      </c>
      <c r="Q166" s="19">
        <v>0</v>
      </c>
      <c r="R166" s="45">
        <v>0</v>
      </c>
      <c r="S166" s="36">
        <v>0</v>
      </c>
      <c r="T166" s="19">
        <v>0</v>
      </c>
      <c r="U166" s="33">
        <v>0</v>
      </c>
      <c r="V166" s="44">
        <v>87080.867</v>
      </c>
      <c r="W166" s="19">
        <v>0</v>
      </c>
      <c r="X166" s="45">
        <v>87080.867</v>
      </c>
      <c r="Y166" s="36">
        <v>17449.36</v>
      </c>
      <c r="Z166" s="19">
        <v>15255.844</v>
      </c>
      <c r="AA166" s="19">
        <v>2193.516</v>
      </c>
      <c r="AB166" s="15">
        <f t="shared" si="28"/>
        <v>104530.227</v>
      </c>
      <c r="BS166" t="s">
        <v>6</v>
      </c>
      <c r="BT166" t="s">
        <v>7</v>
      </c>
    </row>
    <row r="167" spans="1:72" s="1" customFormat="1" ht="13.5" thickBot="1">
      <c r="A167" s="7"/>
      <c r="B167" s="62" t="s">
        <v>146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16.069</v>
      </c>
      <c r="L167" s="19">
        <v>0</v>
      </c>
      <c r="M167" s="19">
        <v>0</v>
      </c>
      <c r="N167" s="19">
        <v>0</v>
      </c>
      <c r="O167" s="19">
        <v>0</v>
      </c>
      <c r="P167" s="44">
        <v>0</v>
      </c>
      <c r="Q167" s="19">
        <v>0</v>
      </c>
      <c r="R167" s="45">
        <v>0</v>
      </c>
      <c r="S167" s="36">
        <v>0</v>
      </c>
      <c r="T167" s="19">
        <v>0</v>
      </c>
      <c r="U167" s="33">
        <v>0</v>
      </c>
      <c r="V167" s="44">
        <v>0</v>
      </c>
      <c r="W167" s="19">
        <v>0</v>
      </c>
      <c r="X167" s="45">
        <v>0</v>
      </c>
      <c r="Y167" s="36">
        <v>0</v>
      </c>
      <c r="Z167" s="19">
        <v>0</v>
      </c>
      <c r="AA167" s="19">
        <v>0</v>
      </c>
      <c r="AB167" s="15">
        <f t="shared" si="28"/>
        <v>16.069</v>
      </c>
      <c r="BS167" t="s">
        <v>6</v>
      </c>
      <c r="BT167" t="s">
        <v>7</v>
      </c>
    </row>
    <row r="168" spans="1:72" s="1" customFormat="1" ht="21" thickBot="1">
      <c r="A168" s="7"/>
      <c r="B168" s="62" t="s">
        <v>147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5.356</v>
      </c>
      <c r="L168" s="19">
        <v>0</v>
      </c>
      <c r="M168" s="19">
        <v>0</v>
      </c>
      <c r="N168" s="19">
        <v>0</v>
      </c>
      <c r="O168" s="19">
        <v>0</v>
      </c>
      <c r="P168" s="44">
        <v>0</v>
      </c>
      <c r="Q168" s="19">
        <v>0</v>
      </c>
      <c r="R168" s="45">
        <v>0</v>
      </c>
      <c r="S168" s="36">
        <v>0</v>
      </c>
      <c r="T168" s="19">
        <v>0</v>
      </c>
      <c r="U168" s="33">
        <v>0</v>
      </c>
      <c r="V168" s="44">
        <v>0</v>
      </c>
      <c r="W168" s="19">
        <v>0</v>
      </c>
      <c r="X168" s="45">
        <v>0</v>
      </c>
      <c r="Y168" s="36">
        <v>0</v>
      </c>
      <c r="Z168" s="19">
        <v>0</v>
      </c>
      <c r="AA168" s="19">
        <v>0</v>
      </c>
      <c r="AB168" s="15">
        <f t="shared" si="28"/>
        <v>5.356</v>
      </c>
      <c r="BS168" t="s">
        <v>6</v>
      </c>
      <c r="BT168" t="s">
        <v>7</v>
      </c>
    </row>
    <row r="169" spans="1:72" s="1" customFormat="1" ht="13.5" thickBot="1">
      <c r="A169" s="7"/>
      <c r="B169" s="62" t="s">
        <v>148</v>
      </c>
      <c r="C169" s="19">
        <v>0</v>
      </c>
      <c r="D169" s="19">
        <v>846.56</v>
      </c>
      <c r="E169" s="19">
        <v>1395</v>
      </c>
      <c r="F169" s="19">
        <v>0</v>
      </c>
      <c r="G169" s="19">
        <v>2744.3945</v>
      </c>
      <c r="H169" s="19">
        <v>0</v>
      </c>
      <c r="I169" s="19">
        <v>0</v>
      </c>
      <c r="J169" s="19">
        <v>35.64</v>
      </c>
      <c r="K169" s="19">
        <v>16.825</v>
      </c>
      <c r="L169" s="19">
        <v>0</v>
      </c>
      <c r="M169" s="19">
        <v>0</v>
      </c>
      <c r="N169" s="19">
        <v>0</v>
      </c>
      <c r="O169" s="19">
        <v>0</v>
      </c>
      <c r="P169" s="44">
        <v>0</v>
      </c>
      <c r="Q169" s="19">
        <v>0</v>
      </c>
      <c r="R169" s="45">
        <v>0</v>
      </c>
      <c r="S169" s="36">
        <v>0</v>
      </c>
      <c r="T169" s="19">
        <v>0</v>
      </c>
      <c r="U169" s="33">
        <v>0</v>
      </c>
      <c r="V169" s="44">
        <v>0</v>
      </c>
      <c r="W169" s="19">
        <v>0</v>
      </c>
      <c r="X169" s="45">
        <v>0</v>
      </c>
      <c r="Y169" s="36">
        <v>0</v>
      </c>
      <c r="Z169" s="19">
        <v>0</v>
      </c>
      <c r="AA169" s="19">
        <v>0</v>
      </c>
      <c r="AB169" s="15">
        <f t="shared" si="28"/>
        <v>5038.4195</v>
      </c>
      <c r="BS169" t="s">
        <v>6</v>
      </c>
      <c r="BT169" t="s">
        <v>7</v>
      </c>
    </row>
    <row r="170" spans="1:28" s="1" customFormat="1" ht="10.5" thickBot="1">
      <c r="A170" s="7"/>
      <c r="B170" s="58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46"/>
      <c r="Q170" s="22"/>
      <c r="R170" s="47"/>
      <c r="S170" s="22"/>
      <c r="T170" s="22"/>
      <c r="U170" s="22"/>
      <c r="V170" s="46"/>
      <c r="W170" s="22"/>
      <c r="X170" s="47"/>
      <c r="Y170" s="22"/>
      <c r="Z170" s="21"/>
      <c r="AA170" s="31"/>
      <c r="AB170" s="15">
        <f t="shared" si="28"/>
        <v>0</v>
      </c>
    </row>
    <row r="171" spans="2:70" s="1" customFormat="1" ht="10.5" thickBot="1">
      <c r="B171" s="61" t="s">
        <v>161</v>
      </c>
      <c r="C171" s="11">
        <f aca="true" t="shared" si="39" ref="C171:P171">SUM(C172:C184)</f>
        <v>125.84199999999998</v>
      </c>
      <c r="D171" s="12">
        <f t="shared" si="39"/>
        <v>0</v>
      </c>
      <c r="E171" s="13">
        <f t="shared" si="39"/>
        <v>0</v>
      </c>
      <c r="F171" s="12">
        <f t="shared" si="39"/>
        <v>0</v>
      </c>
      <c r="G171" s="12">
        <f t="shared" si="39"/>
        <v>3922.33234</v>
      </c>
      <c r="H171" s="12">
        <f t="shared" si="39"/>
        <v>1609</v>
      </c>
      <c r="I171" s="12">
        <f t="shared" si="39"/>
        <v>7140</v>
      </c>
      <c r="J171" s="12">
        <f t="shared" si="39"/>
        <v>0</v>
      </c>
      <c r="K171" s="12">
        <f t="shared" si="39"/>
        <v>8.609</v>
      </c>
      <c r="L171" s="12">
        <f t="shared" si="39"/>
        <v>0</v>
      </c>
      <c r="M171" s="12">
        <f t="shared" si="39"/>
        <v>0</v>
      </c>
      <c r="N171" s="12">
        <f t="shared" si="39"/>
        <v>0</v>
      </c>
      <c r="O171" s="12">
        <f t="shared" si="39"/>
        <v>0</v>
      </c>
      <c r="P171" s="41">
        <f t="shared" si="39"/>
        <v>0</v>
      </c>
      <c r="Q171" s="14"/>
      <c r="R171" s="29"/>
      <c r="S171" s="35">
        <f>SUM(S172:S184)</f>
        <v>0</v>
      </c>
      <c r="T171" s="14"/>
      <c r="U171" s="14"/>
      <c r="V171" s="53">
        <f aca="true" t="shared" si="40" ref="V171:AA171">SUM(V172:V184)</f>
        <v>5165.821</v>
      </c>
      <c r="W171" s="12">
        <f t="shared" si="40"/>
        <v>0</v>
      </c>
      <c r="X171" s="14">
        <f t="shared" si="40"/>
        <v>5165.821</v>
      </c>
      <c r="Y171" s="53">
        <f t="shared" si="40"/>
        <v>0</v>
      </c>
      <c r="Z171" s="12">
        <f t="shared" si="40"/>
        <v>0</v>
      </c>
      <c r="AA171" s="29">
        <f t="shared" si="40"/>
        <v>0</v>
      </c>
      <c r="AB171" s="52">
        <f t="shared" si="28"/>
        <v>17971.604339999998</v>
      </c>
      <c r="AD171" s="8">
        <f aca="true" t="shared" si="41" ref="AD171:AN171">C171</f>
        <v>125.84199999999998</v>
      </c>
      <c r="AE171" s="8">
        <f t="shared" si="41"/>
        <v>0</v>
      </c>
      <c r="AF171" s="8">
        <f t="shared" si="41"/>
        <v>0</v>
      </c>
      <c r="AG171" s="8">
        <f t="shared" si="41"/>
        <v>0</v>
      </c>
      <c r="AH171" s="8">
        <f t="shared" si="41"/>
        <v>3922.33234</v>
      </c>
      <c r="AI171" s="8">
        <f t="shared" si="41"/>
        <v>1609</v>
      </c>
      <c r="AJ171" s="8">
        <f t="shared" si="41"/>
        <v>7140</v>
      </c>
      <c r="AK171" s="8">
        <f t="shared" si="41"/>
        <v>0</v>
      </c>
      <c r="AL171" s="8">
        <f t="shared" si="41"/>
        <v>8.609</v>
      </c>
      <c r="AM171" s="8">
        <f t="shared" si="41"/>
        <v>0</v>
      </c>
      <c r="AN171" s="8">
        <f t="shared" si="41"/>
        <v>0</v>
      </c>
      <c r="AO171" s="8" t="e">
        <f>#REF!</f>
        <v>#REF!</v>
      </c>
      <c r="AP171" s="8">
        <f>N171</f>
        <v>0</v>
      </c>
      <c r="AQ171" s="8">
        <f>O171</f>
        <v>0</v>
      </c>
      <c r="AR171" s="8" t="e">
        <f>#REF!</f>
        <v>#REF!</v>
      </c>
      <c r="AS171" s="8" t="e">
        <f>#REF!</f>
        <v>#REF!</v>
      </c>
      <c r="AT171" s="8" t="e">
        <f>#REF!</f>
        <v>#REF!</v>
      </c>
      <c r="AU171" s="8" t="e">
        <f>#REF!</f>
        <v>#REF!</v>
      </c>
      <c r="AV171" s="8" t="e">
        <f>#REF!</f>
        <v>#REF!</v>
      </c>
      <c r="AW171" s="8" t="e">
        <f>#REF!</f>
        <v>#REF!</v>
      </c>
      <c r="AX171" s="8" t="e">
        <f>#REF!</f>
        <v>#REF!</v>
      </c>
      <c r="AY171" s="8" t="e">
        <f>#REF!</f>
        <v>#REF!</v>
      </c>
      <c r="AZ171" s="8" t="e">
        <f>#REF!</f>
        <v>#REF!</v>
      </c>
      <c r="BA171" s="8" t="e">
        <f>#REF!</f>
        <v>#REF!</v>
      </c>
      <c r="BB171" s="8" t="e">
        <f>#REF!</f>
        <v>#REF!</v>
      </c>
      <c r="BC171" s="8" t="e">
        <f>#REF!</f>
        <v>#REF!</v>
      </c>
      <c r="BD171" s="8">
        <f aca="true" t="shared" si="42" ref="BD171:BP171">P171</f>
        <v>0</v>
      </c>
      <c r="BE171" s="8">
        <f t="shared" si="42"/>
        <v>0</v>
      </c>
      <c r="BF171" s="8">
        <f t="shared" si="42"/>
        <v>0</v>
      </c>
      <c r="BG171" s="8">
        <f t="shared" si="42"/>
        <v>0</v>
      </c>
      <c r="BH171" s="8">
        <f t="shared" si="42"/>
        <v>0</v>
      </c>
      <c r="BI171" s="8">
        <f t="shared" si="42"/>
        <v>0</v>
      </c>
      <c r="BJ171" s="8">
        <f t="shared" si="42"/>
        <v>5165.821</v>
      </c>
      <c r="BK171" s="8">
        <f t="shared" si="42"/>
        <v>0</v>
      </c>
      <c r="BL171" s="8">
        <f t="shared" si="42"/>
        <v>5165.821</v>
      </c>
      <c r="BM171" s="8">
        <f t="shared" si="42"/>
        <v>0</v>
      </c>
      <c r="BN171" s="8">
        <f t="shared" si="42"/>
        <v>0</v>
      </c>
      <c r="BO171" s="8">
        <f t="shared" si="42"/>
        <v>0</v>
      </c>
      <c r="BP171" s="8">
        <f t="shared" si="42"/>
        <v>17971.604339999998</v>
      </c>
      <c r="BQ171" s="8"/>
      <c r="BR171" s="8"/>
    </row>
    <row r="172" spans="2:28" s="1" customFormat="1" ht="10.5" thickBot="1">
      <c r="B172" s="57"/>
      <c r="C172" s="16"/>
      <c r="D172" s="16"/>
      <c r="E172" s="17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42"/>
      <c r="Q172" s="10"/>
      <c r="R172" s="43"/>
      <c r="S172" s="10"/>
      <c r="T172" s="10"/>
      <c r="U172" s="10"/>
      <c r="V172" s="42"/>
      <c r="W172" s="10"/>
      <c r="X172" s="43"/>
      <c r="Y172" s="10"/>
      <c r="Z172" s="18"/>
      <c r="AA172" s="30"/>
      <c r="AB172" s="15">
        <f t="shared" si="28"/>
        <v>0</v>
      </c>
    </row>
    <row r="173" spans="1:72" s="1" customFormat="1" ht="30.75" thickBot="1">
      <c r="A173" s="7"/>
      <c r="B173" s="62" t="s">
        <v>150</v>
      </c>
      <c r="C173" s="19">
        <v>70.344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0.893</v>
      </c>
      <c r="L173" s="19">
        <v>0</v>
      </c>
      <c r="M173" s="19">
        <v>0</v>
      </c>
      <c r="N173" s="19">
        <v>0</v>
      </c>
      <c r="O173" s="19">
        <v>0</v>
      </c>
      <c r="P173" s="44">
        <v>0</v>
      </c>
      <c r="Q173" s="19">
        <v>0</v>
      </c>
      <c r="R173" s="45">
        <v>0</v>
      </c>
      <c r="S173" s="36">
        <v>0</v>
      </c>
      <c r="T173" s="19">
        <v>0</v>
      </c>
      <c r="U173" s="33">
        <v>0</v>
      </c>
      <c r="V173" s="44">
        <v>0</v>
      </c>
      <c r="W173" s="19">
        <v>0</v>
      </c>
      <c r="X173" s="45">
        <v>0</v>
      </c>
      <c r="Y173" s="36">
        <v>0</v>
      </c>
      <c r="Z173" s="19">
        <v>0</v>
      </c>
      <c r="AA173" s="19">
        <v>0</v>
      </c>
      <c r="AB173" s="15">
        <f t="shared" si="28"/>
        <v>71.237</v>
      </c>
      <c r="BS173" t="s">
        <v>6</v>
      </c>
      <c r="BT173" t="s">
        <v>7</v>
      </c>
    </row>
    <row r="174" spans="1:72" s="1" customFormat="1" ht="21" thickBot="1">
      <c r="A174" s="7"/>
      <c r="B174" s="62" t="s">
        <v>151</v>
      </c>
      <c r="C174" s="19">
        <v>0</v>
      </c>
      <c r="D174" s="19">
        <v>0</v>
      </c>
      <c r="E174" s="19">
        <v>0</v>
      </c>
      <c r="F174" s="19">
        <v>0</v>
      </c>
      <c r="G174" s="19">
        <v>826.32268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44">
        <v>0</v>
      </c>
      <c r="Q174" s="19">
        <v>0</v>
      </c>
      <c r="R174" s="45">
        <v>0</v>
      </c>
      <c r="S174" s="36">
        <v>0</v>
      </c>
      <c r="T174" s="19">
        <v>0</v>
      </c>
      <c r="U174" s="33">
        <v>0</v>
      </c>
      <c r="V174" s="44">
        <v>1711.558</v>
      </c>
      <c r="W174" s="19">
        <v>0</v>
      </c>
      <c r="X174" s="45">
        <v>1711.558</v>
      </c>
      <c r="Y174" s="36">
        <v>0</v>
      </c>
      <c r="Z174" s="19">
        <v>0</v>
      </c>
      <c r="AA174" s="19">
        <v>0</v>
      </c>
      <c r="AB174" s="15">
        <f t="shared" si="28"/>
        <v>2537.88068</v>
      </c>
      <c r="BS174" t="s">
        <v>6</v>
      </c>
      <c r="BT174" t="s">
        <v>7</v>
      </c>
    </row>
    <row r="175" spans="1:72" s="1" customFormat="1" ht="13.5" thickBot="1">
      <c r="A175" s="7"/>
      <c r="B175" s="62" t="s">
        <v>152</v>
      </c>
      <c r="C175" s="19">
        <v>0</v>
      </c>
      <c r="D175" s="19">
        <v>0</v>
      </c>
      <c r="E175" s="19">
        <v>0</v>
      </c>
      <c r="F175" s="19">
        <v>0</v>
      </c>
      <c r="G175" s="19">
        <v>3096.00966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44">
        <v>0</v>
      </c>
      <c r="Q175" s="19">
        <v>0</v>
      </c>
      <c r="R175" s="45">
        <v>0</v>
      </c>
      <c r="S175" s="36">
        <v>0</v>
      </c>
      <c r="T175" s="19">
        <v>0</v>
      </c>
      <c r="U175" s="33">
        <v>0</v>
      </c>
      <c r="V175" s="44">
        <v>3164.071</v>
      </c>
      <c r="W175" s="19">
        <v>0</v>
      </c>
      <c r="X175" s="45">
        <v>3164.071</v>
      </c>
      <c r="Y175" s="36">
        <v>0</v>
      </c>
      <c r="Z175" s="19">
        <v>0</v>
      </c>
      <c r="AA175" s="19">
        <v>0</v>
      </c>
      <c r="AB175" s="15">
        <f t="shared" si="28"/>
        <v>6260.08066</v>
      </c>
      <c r="BS175" t="s">
        <v>6</v>
      </c>
      <c r="BT175" t="s">
        <v>7</v>
      </c>
    </row>
    <row r="176" spans="1:72" s="1" customFormat="1" ht="13.5" thickBot="1">
      <c r="A176" s="7"/>
      <c r="B176" s="62" t="s">
        <v>153</v>
      </c>
      <c r="C176" s="19">
        <v>3.503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44">
        <v>0</v>
      </c>
      <c r="Q176" s="19">
        <v>0</v>
      </c>
      <c r="R176" s="45">
        <v>0</v>
      </c>
      <c r="S176" s="36">
        <v>0</v>
      </c>
      <c r="T176" s="19">
        <v>0</v>
      </c>
      <c r="U176" s="33">
        <v>0</v>
      </c>
      <c r="V176" s="44">
        <v>0</v>
      </c>
      <c r="W176" s="19">
        <v>0</v>
      </c>
      <c r="X176" s="45">
        <v>0</v>
      </c>
      <c r="Y176" s="36">
        <v>0</v>
      </c>
      <c r="Z176" s="19">
        <v>0</v>
      </c>
      <c r="AA176" s="19">
        <v>0</v>
      </c>
      <c r="AB176" s="15">
        <f t="shared" si="28"/>
        <v>3.503</v>
      </c>
      <c r="BS176" t="s">
        <v>6</v>
      </c>
      <c r="BT176" t="s">
        <v>7</v>
      </c>
    </row>
    <row r="177" spans="1:72" s="1" customFormat="1" ht="13.5" thickBot="1">
      <c r="A177" s="7"/>
      <c r="B177" s="62" t="s">
        <v>154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1609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44">
        <v>0</v>
      </c>
      <c r="Q177" s="19">
        <v>0</v>
      </c>
      <c r="R177" s="45">
        <v>0</v>
      </c>
      <c r="S177" s="36">
        <v>0</v>
      </c>
      <c r="T177" s="19">
        <v>0</v>
      </c>
      <c r="U177" s="33">
        <v>0</v>
      </c>
      <c r="V177" s="44">
        <v>0</v>
      </c>
      <c r="W177" s="19">
        <v>0</v>
      </c>
      <c r="X177" s="45">
        <v>0</v>
      </c>
      <c r="Y177" s="36">
        <v>0</v>
      </c>
      <c r="Z177" s="19">
        <v>0</v>
      </c>
      <c r="AA177" s="19">
        <v>0</v>
      </c>
      <c r="AB177" s="15">
        <f t="shared" si="28"/>
        <v>1609</v>
      </c>
      <c r="BS177" t="s">
        <v>6</v>
      </c>
      <c r="BT177" t="s">
        <v>7</v>
      </c>
    </row>
    <row r="178" spans="1:72" s="1" customFormat="1" ht="13.5" thickBot="1">
      <c r="A178" s="7"/>
      <c r="B178" s="62" t="s">
        <v>155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2720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44">
        <v>0</v>
      </c>
      <c r="Q178" s="19">
        <v>0</v>
      </c>
      <c r="R178" s="45">
        <v>0</v>
      </c>
      <c r="S178" s="36">
        <v>0</v>
      </c>
      <c r="T178" s="19">
        <v>0</v>
      </c>
      <c r="U178" s="33">
        <v>0</v>
      </c>
      <c r="V178" s="44">
        <v>0</v>
      </c>
      <c r="W178" s="19">
        <v>0</v>
      </c>
      <c r="X178" s="45">
        <v>0</v>
      </c>
      <c r="Y178" s="36">
        <v>0</v>
      </c>
      <c r="Z178" s="19">
        <v>0</v>
      </c>
      <c r="AA178" s="19">
        <v>0</v>
      </c>
      <c r="AB178" s="15">
        <f t="shared" si="28"/>
        <v>2720</v>
      </c>
      <c r="BS178" t="s">
        <v>6</v>
      </c>
      <c r="BT178" t="s">
        <v>7</v>
      </c>
    </row>
    <row r="179" spans="1:72" s="1" customFormat="1" ht="13.5" thickBot="1">
      <c r="A179" s="7"/>
      <c r="B179" s="62" t="s">
        <v>156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0.714</v>
      </c>
      <c r="L179" s="19">
        <v>0</v>
      </c>
      <c r="M179" s="19">
        <v>0</v>
      </c>
      <c r="N179" s="19">
        <v>0</v>
      </c>
      <c r="O179" s="19">
        <v>0</v>
      </c>
      <c r="P179" s="44">
        <v>0</v>
      </c>
      <c r="Q179" s="19">
        <v>0</v>
      </c>
      <c r="R179" s="45">
        <v>0</v>
      </c>
      <c r="S179" s="36">
        <v>0</v>
      </c>
      <c r="T179" s="19">
        <v>0</v>
      </c>
      <c r="U179" s="33">
        <v>0</v>
      </c>
      <c r="V179" s="44">
        <v>0</v>
      </c>
      <c r="W179" s="19">
        <v>0</v>
      </c>
      <c r="X179" s="45">
        <v>0</v>
      </c>
      <c r="Y179" s="36">
        <v>0</v>
      </c>
      <c r="Z179" s="19">
        <v>0</v>
      </c>
      <c r="AA179" s="19">
        <v>0</v>
      </c>
      <c r="AB179" s="15">
        <f t="shared" si="28"/>
        <v>0.714</v>
      </c>
      <c r="BS179" t="s">
        <v>6</v>
      </c>
      <c r="BT179" t="s">
        <v>7</v>
      </c>
    </row>
    <row r="180" spans="1:72" s="1" customFormat="1" ht="13.5" thickBot="1">
      <c r="A180" s="7"/>
      <c r="B180" s="62" t="s">
        <v>157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4420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44">
        <v>0</v>
      </c>
      <c r="Q180" s="19">
        <v>0</v>
      </c>
      <c r="R180" s="45">
        <v>0</v>
      </c>
      <c r="S180" s="36">
        <v>0</v>
      </c>
      <c r="T180" s="19">
        <v>0</v>
      </c>
      <c r="U180" s="33">
        <v>0</v>
      </c>
      <c r="V180" s="44">
        <v>0</v>
      </c>
      <c r="W180" s="19">
        <v>0</v>
      </c>
      <c r="X180" s="45">
        <v>0</v>
      </c>
      <c r="Y180" s="36">
        <v>0</v>
      </c>
      <c r="Z180" s="19">
        <v>0</v>
      </c>
      <c r="AA180" s="19">
        <v>0</v>
      </c>
      <c r="AB180" s="15">
        <f t="shared" si="28"/>
        <v>4420</v>
      </c>
      <c r="BS180" t="s">
        <v>6</v>
      </c>
      <c r="BT180" t="s">
        <v>7</v>
      </c>
    </row>
    <row r="181" spans="1:72" s="1" customFormat="1" ht="13.5" thickBot="1">
      <c r="A181" s="7"/>
      <c r="B181" s="62" t="s">
        <v>158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44">
        <v>0</v>
      </c>
      <c r="Q181" s="19">
        <v>0</v>
      </c>
      <c r="R181" s="45">
        <v>0</v>
      </c>
      <c r="S181" s="36">
        <v>0</v>
      </c>
      <c r="T181" s="19">
        <v>0</v>
      </c>
      <c r="U181" s="33">
        <v>0</v>
      </c>
      <c r="V181" s="44">
        <v>290.192</v>
      </c>
      <c r="W181" s="19">
        <v>0</v>
      </c>
      <c r="X181" s="45">
        <v>290.192</v>
      </c>
      <c r="Y181" s="36">
        <v>0</v>
      </c>
      <c r="Z181" s="19">
        <v>0</v>
      </c>
      <c r="AA181" s="19">
        <v>0</v>
      </c>
      <c r="AB181" s="15">
        <f t="shared" si="28"/>
        <v>290.192</v>
      </c>
      <c r="BS181" t="s">
        <v>6</v>
      </c>
      <c r="BT181" t="s">
        <v>7</v>
      </c>
    </row>
    <row r="182" spans="1:72" s="1" customFormat="1" ht="13.5" thickBot="1">
      <c r="A182" s="7"/>
      <c r="B182" s="62" t="s">
        <v>159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7.002</v>
      </c>
      <c r="L182" s="19">
        <v>0</v>
      </c>
      <c r="M182" s="19">
        <v>0</v>
      </c>
      <c r="N182" s="19">
        <v>0</v>
      </c>
      <c r="O182" s="19">
        <v>0</v>
      </c>
      <c r="P182" s="44">
        <v>0</v>
      </c>
      <c r="Q182" s="19">
        <v>0</v>
      </c>
      <c r="R182" s="45">
        <v>0</v>
      </c>
      <c r="S182" s="36">
        <v>0</v>
      </c>
      <c r="T182" s="19">
        <v>0</v>
      </c>
      <c r="U182" s="33">
        <v>0</v>
      </c>
      <c r="V182" s="44">
        <v>0</v>
      </c>
      <c r="W182" s="19">
        <v>0</v>
      </c>
      <c r="X182" s="45">
        <v>0</v>
      </c>
      <c r="Y182" s="36">
        <v>0</v>
      </c>
      <c r="Z182" s="19">
        <v>0</v>
      </c>
      <c r="AA182" s="19">
        <v>0</v>
      </c>
      <c r="AB182" s="15">
        <f t="shared" si="28"/>
        <v>7.002</v>
      </c>
      <c r="BS182" t="s">
        <v>6</v>
      </c>
      <c r="BT182" t="s">
        <v>7</v>
      </c>
    </row>
    <row r="183" spans="1:72" s="1" customFormat="1" ht="21" thickBot="1">
      <c r="A183" s="7"/>
      <c r="B183" s="62" t="s">
        <v>160</v>
      </c>
      <c r="C183" s="19">
        <v>51.995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44">
        <v>0</v>
      </c>
      <c r="Q183" s="19">
        <v>0</v>
      </c>
      <c r="R183" s="45">
        <v>0</v>
      </c>
      <c r="S183" s="36">
        <v>0</v>
      </c>
      <c r="T183" s="19">
        <v>0</v>
      </c>
      <c r="U183" s="33">
        <v>0</v>
      </c>
      <c r="V183" s="44">
        <v>0</v>
      </c>
      <c r="W183" s="19">
        <v>0</v>
      </c>
      <c r="X183" s="45">
        <v>0</v>
      </c>
      <c r="Y183" s="36">
        <v>0</v>
      </c>
      <c r="Z183" s="19">
        <v>0</v>
      </c>
      <c r="AA183" s="19">
        <v>0</v>
      </c>
      <c r="AB183" s="15">
        <f t="shared" si="28"/>
        <v>51.995</v>
      </c>
      <c r="BS183" t="s">
        <v>6</v>
      </c>
      <c r="BT183" t="s">
        <v>7</v>
      </c>
    </row>
    <row r="184" spans="1:28" s="1" customFormat="1" ht="10.5" thickBot="1">
      <c r="A184" s="7"/>
      <c r="B184" s="58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46"/>
      <c r="Q184" s="22"/>
      <c r="R184" s="47"/>
      <c r="S184" s="22"/>
      <c r="T184" s="22"/>
      <c r="U184" s="22"/>
      <c r="V184" s="46"/>
      <c r="W184" s="22"/>
      <c r="X184" s="47"/>
      <c r="Y184" s="22"/>
      <c r="Z184" s="21"/>
      <c r="AA184" s="31"/>
      <c r="AB184" s="15">
        <f t="shared" si="28"/>
        <v>0</v>
      </c>
    </row>
    <row r="185" spans="2:70" s="1" customFormat="1" ht="10.5" thickBot="1">
      <c r="B185" s="61" t="s">
        <v>173</v>
      </c>
      <c r="C185" s="11">
        <f aca="true" t="shared" si="43" ref="C185:P185">SUM(C186:C198)</f>
        <v>0</v>
      </c>
      <c r="D185" s="12">
        <f t="shared" si="43"/>
        <v>0</v>
      </c>
      <c r="E185" s="13">
        <f t="shared" si="43"/>
        <v>17490</v>
      </c>
      <c r="F185" s="12">
        <f t="shared" si="43"/>
        <v>0</v>
      </c>
      <c r="G185" s="12">
        <f t="shared" si="43"/>
        <v>16621.365019999997</v>
      </c>
      <c r="H185" s="12">
        <f t="shared" si="43"/>
        <v>0</v>
      </c>
      <c r="I185" s="12">
        <f t="shared" si="43"/>
        <v>0</v>
      </c>
      <c r="J185" s="12">
        <f t="shared" si="43"/>
        <v>81.081</v>
      </c>
      <c r="K185" s="12">
        <f t="shared" si="43"/>
        <v>106.258</v>
      </c>
      <c r="L185" s="12">
        <f t="shared" si="43"/>
        <v>0</v>
      </c>
      <c r="M185" s="12">
        <f t="shared" si="43"/>
        <v>0</v>
      </c>
      <c r="N185" s="12">
        <f t="shared" si="43"/>
        <v>0</v>
      </c>
      <c r="O185" s="12">
        <f t="shared" si="43"/>
        <v>0</v>
      </c>
      <c r="P185" s="41">
        <f t="shared" si="43"/>
        <v>0</v>
      </c>
      <c r="Q185" s="14"/>
      <c r="R185" s="29"/>
      <c r="S185" s="35">
        <f>SUM(S186:S198)</f>
        <v>0</v>
      </c>
      <c r="T185" s="14"/>
      <c r="U185" s="14"/>
      <c r="V185" s="53">
        <f aca="true" t="shared" si="44" ref="V185:AA185">SUM(V186:V198)</f>
        <v>18573.764</v>
      </c>
      <c r="W185" s="12">
        <f t="shared" si="44"/>
        <v>644.06</v>
      </c>
      <c r="X185" s="14">
        <f t="shared" si="44"/>
        <v>17929.704</v>
      </c>
      <c r="Y185" s="53">
        <f t="shared" si="44"/>
        <v>5503.861</v>
      </c>
      <c r="Z185" s="12">
        <f t="shared" si="44"/>
        <v>3188.698</v>
      </c>
      <c r="AA185" s="29">
        <f t="shared" si="44"/>
        <v>2315.163</v>
      </c>
      <c r="AB185" s="52">
        <f t="shared" si="28"/>
        <v>58376.32902</v>
      </c>
      <c r="AD185" s="8">
        <f aca="true" t="shared" si="45" ref="AD185:AN185">C185</f>
        <v>0</v>
      </c>
      <c r="AE185" s="8">
        <f t="shared" si="45"/>
        <v>0</v>
      </c>
      <c r="AF185" s="8">
        <f t="shared" si="45"/>
        <v>17490</v>
      </c>
      <c r="AG185" s="8">
        <f t="shared" si="45"/>
        <v>0</v>
      </c>
      <c r="AH185" s="8">
        <f t="shared" si="45"/>
        <v>16621.365019999997</v>
      </c>
      <c r="AI185" s="8">
        <f t="shared" si="45"/>
        <v>0</v>
      </c>
      <c r="AJ185" s="8">
        <f t="shared" si="45"/>
        <v>0</v>
      </c>
      <c r="AK185" s="8">
        <f t="shared" si="45"/>
        <v>81.081</v>
      </c>
      <c r="AL185" s="8">
        <f t="shared" si="45"/>
        <v>106.258</v>
      </c>
      <c r="AM185" s="8">
        <f t="shared" si="45"/>
        <v>0</v>
      </c>
      <c r="AN185" s="8">
        <f t="shared" si="45"/>
        <v>0</v>
      </c>
      <c r="AO185" s="8" t="e">
        <f>#REF!</f>
        <v>#REF!</v>
      </c>
      <c r="AP185" s="8">
        <f>N185</f>
        <v>0</v>
      </c>
      <c r="AQ185" s="8">
        <f>O185</f>
        <v>0</v>
      </c>
      <c r="AR185" s="8" t="e">
        <f>#REF!</f>
        <v>#REF!</v>
      </c>
      <c r="AS185" s="8" t="e">
        <f>#REF!</f>
        <v>#REF!</v>
      </c>
      <c r="AT185" s="8" t="e">
        <f>#REF!</f>
        <v>#REF!</v>
      </c>
      <c r="AU185" s="8" t="e">
        <f>#REF!</f>
        <v>#REF!</v>
      </c>
      <c r="AV185" s="8" t="e">
        <f>#REF!</f>
        <v>#REF!</v>
      </c>
      <c r="AW185" s="8" t="e">
        <f>#REF!</f>
        <v>#REF!</v>
      </c>
      <c r="AX185" s="8" t="e">
        <f>#REF!</f>
        <v>#REF!</v>
      </c>
      <c r="AY185" s="8" t="e">
        <f>#REF!</f>
        <v>#REF!</v>
      </c>
      <c r="AZ185" s="8" t="e">
        <f>#REF!</f>
        <v>#REF!</v>
      </c>
      <c r="BA185" s="8" t="e">
        <f>#REF!</f>
        <v>#REF!</v>
      </c>
      <c r="BB185" s="8" t="e">
        <f>#REF!</f>
        <v>#REF!</v>
      </c>
      <c r="BC185" s="8" t="e">
        <f>#REF!</f>
        <v>#REF!</v>
      </c>
      <c r="BD185" s="8">
        <f aca="true" t="shared" si="46" ref="BD185:BP185">P185</f>
        <v>0</v>
      </c>
      <c r="BE185" s="8">
        <f t="shared" si="46"/>
        <v>0</v>
      </c>
      <c r="BF185" s="8">
        <f t="shared" si="46"/>
        <v>0</v>
      </c>
      <c r="BG185" s="8">
        <f t="shared" si="46"/>
        <v>0</v>
      </c>
      <c r="BH185" s="8">
        <f t="shared" si="46"/>
        <v>0</v>
      </c>
      <c r="BI185" s="8">
        <f t="shared" si="46"/>
        <v>0</v>
      </c>
      <c r="BJ185" s="8">
        <f t="shared" si="46"/>
        <v>18573.764</v>
      </c>
      <c r="BK185" s="8">
        <f t="shared" si="46"/>
        <v>644.06</v>
      </c>
      <c r="BL185" s="8">
        <f t="shared" si="46"/>
        <v>17929.704</v>
      </c>
      <c r="BM185" s="8">
        <f t="shared" si="46"/>
        <v>5503.861</v>
      </c>
      <c r="BN185" s="8">
        <f t="shared" si="46"/>
        <v>3188.698</v>
      </c>
      <c r="BO185" s="8">
        <f t="shared" si="46"/>
        <v>2315.163</v>
      </c>
      <c r="BP185" s="8">
        <f t="shared" si="46"/>
        <v>58376.32902</v>
      </c>
      <c r="BQ185" s="8"/>
      <c r="BR185" s="8"/>
    </row>
    <row r="186" spans="2:28" s="1" customFormat="1" ht="10.5" thickBot="1">
      <c r="B186" s="57"/>
      <c r="C186" s="16"/>
      <c r="D186" s="16"/>
      <c r="E186" s="17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42"/>
      <c r="Q186" s="10"/>
      <c r="R186" s="43"/>
      <c r="S186" s="10"/>
      <c r="T186" s="10"/>
      <c r="U186" s="10"/>
      <c r="V186" s="42"/>
      <c r="W186" s="10"/>
      <c r="X186" s="43"/>
      <c r="Y186" s="10"/>
      <c r="Z186" s="18"/>
      <c r="AA186" s="30"/>
      <c r="AB186" s="15">
        <f t="shared" si="28"/>
        <v>0</v>
      </c>
    </row>
    <row r="187" spans="1:72" s="1" customFormat="1" ht="13.5" thickBot="1">
      <c r="A187" s="7"/>
      <c r="B187" s="62" t="s">
        <v>162</v>
      </c>
      <c r="C187" s="19">
        <v>0</v>
      </c>
      <c r="D187" s="19">
        <v>0</v>
      </c>
      <c r="E187" s="19">
        <v>998.2</v>
      </c>
      <c r="F187" s="19">
        <v>0</v>
      </c>
      <c r="G187" s="19">
        <v>2513.05274</v>
      </c>
      <c r="H187" s="19">
        <v>0</v>
      </c>
      <c r="I187" s="19">
        <v>0</v>
      </c>
      <c r="J187" s="19">
        <v>0</v>
      </c>
      <c r="K187" s="19">
        <v>20.082</v>
      </c>
      <c r="L187" s="19">
        <v>0</v>
      </c>
      <c r="M187" s="19">
        <v>0</v>
      </c>
      <c r="N187" s="19">
        <v>0</v>
      </c>
      <c r="O187" s="19">
        <v>0</v>
      </c>
      <c r="P187" s="44">
        <v>0</v>
      </c>
      <c r="Q187" s="19">
        <v>0</v>
      </c>
      <c r="R187" s="45">
        <v>0</v>
      </c>
      <c r="S187" s="36">
        <v>0</v>
      </c>
      <c r="T187" s="19">
        <v>0</v>
      </c>
      <c r="U187" s="33">
        <v>0</v>
      </c>
      <c r="V187" s="44">
        <v>234.819</v>
      </c>
      <c r="W187" s="19">
        <v>74.25</v>
      </c>
      <c r="X187" s="45">
        <v>160.569</v>
      </c>
      <c r="Y187" s="36">
        <v>0</v>
      </c>
      <c r="Z187" s="19">
        <v>0</v>
      </c>
      <c r="AA187" s="19">
        <v>0</v>
      </c>
      <c r="AB187" s="15">
        <f t="shared" si="28"/>
        <v>3766.1537399999997</v>
      </c>
      <c r="BS187" t="s">
        <v>6</v>
      </c>
      <c r="BT187" t="s">
        <v>7</v>
      </c>
    </row>
    <row r="188" spans="1:72" s="1" customFormat="1" ht="13.5" thickBot="1">
      <c r="A188" s="7"/>
      <c r="B188" s="62" t="s">
        <v>163</v>
      </c>
      <c r="C188" s="19">
        <v>0</v>
      </c>
      <c r="D188" s="19">
        <v>0</v>
      </c>
      <c r="E188" s="19">
        <v>0</v>
      </c>
      <c r="F188" s="19">
        <v>0</v>
      </c>
      <c r="G188" s="19">
        <v>2825.88048</v>
      </c>
      <c r="H188" s="19">
        <v>0</v>
      </c>
      <c r="I188" s="19">
        <v>0</v>
      </c>
      <c r="J188" s="19">
        <v>16.929</v>
      </c>
      <c r="K188" s="19">
        <v>3.257</v>
      </c>
      <c r="L188" s="19">
        <v>0</v>
      </c>
      <c r="M188" s="19">
        <v>0</v>
      </c>
      <c r="N188" s="19">
        <v>0</v>
      </c>
      <c r="O188" s="19">
        <v>0</v>
      </c>
      <c r="P188" s="44">
        <v>0</v>
      </c>
      <c r="Q188" s="19">
        <v>0</v>
      </c>
      <c r="R188" s="45">
        <v>0</v>
      </c>
      <c r="S188" s="36">
        <v>0</v>
      </c>
      <c r="T188" s="19">
        <v>0</v>
      </c>
      <c r="U188" s="33">
        <v>0</v>
      </c>
      <c r="V188" s="44">
        <v>455.196</v>
      </c>
      <c r="W188" s="19">
        <v>365.116</v>
      </c>
      <c r="X188" s="45">
        <v>90.08</v>
      </c>
      <c r="Y188" s="36">
        <v>562.653</v>
      </c>
      <c r="Z188" s="19">
        <v>123.769</v>
      </c>
      <c r="AA188" s="19">
        <v>438.884</v>
      </c>
      <c r="AB188" s="15">
        <f t="shared" si="28"/>
        <v>3863.9154799999997</v>
      </c>
      <c r="BS188" t="s">
        <v>6</v>
      </c>
      <c r="BT188" t="s">
        <v>7</v>
      </c>
    </row>
    <row r="189" spans="1:72" s="1" customFormat="1" ht="13.5" thickBot="1">
      <c r="A189" s="7"/>
      <c r="B189" s="62" t="s">
        <v>164</v>
      </c>
      <c r="C189" s="19">
        <v>0</v>
      </c>
      <c r="D189" s="19">
        <v>0</v>
      </c>
      <c r="E189" s="19">
        <v>0</v>
      </c>
      <c r="F189" s="19">
        <v>0</v>
      </c>
      <c r="G189" s="19">
        <v>3046.71426</v>
      </c>
      <c r="H189" s="19">
        <v>0</v>
      </c>
      <c r="I189" s="19">
        <v>0</v>
      </c>
      <c r="J189" s="19">
        <v>0</v>
      </c>
      <c r="K189" s="19">
        <v>50.531</v>
      </c>
      <c r="L189" s="19">
        <v>0</v>
      </c>
      <c r="M189" s="19">
        <v>0</v>
      </c>
      <c r="N189" s="19">
        <v>0</v>
      </c>
      <c r="O189" s="19">
        <v>0</v>
      </c>
      <c r="P189" s="44">
        <v>0</v>
      </c>
      <c r="Q189" s="19">
        <v>0</v>
      </c>
      <c r="R189" s="45">
        <v>0</v>
      </c>
      <c r="S189" s="36">
        <v>0</v>
      </c>
      <c r="T189" s="19">
        <v>0</v>
      </c>
      <c r="U189" s="33">
        <v>0</v>
      </c>
      <c r="V189" s="44">
        <v>299.944</v>
      </c>
      <c r="W189" s="19">
        <v>123.399</v>
      </c>
      <c r="X189" s="45">
        <v>176.545</v>
      </c>
      <c r="Y189" s="36">
        <v>8.838</v>
      </c>
      <c r="Z189" s="19">
        <v>8.838</v>
      </c>
      <c r="AA189" s="19">
        <v>0</v>
      </c>
      <c r="AB189" s="15">
        <f t="shared" si="28"/>
        <v>3406.0272600000003</v>
      </c>
      <c r="BS189" t="s">
        <v>6</v>
      </c>
      <c r="BT189" t="s">
        <v>7</v>
      </c>
    </row>
    <row r="190" spans="1:72" s="1" customFormat="1" ht="13.5" thickBot="1">
      <c r="A190" s="7"/>
      <c r="B190" s="62" t="s">
        <v>165</v>
      </c>
      <c r="C190" s="19">
        <v>0</v>
      </c>
      <c r="D190" s="19">
        <v>0</v>
      </c>
      <c r="E190" s="19">
        <v>1810.4</v>
      </c>
      <c r="F190" s="19">
        <v>0</v>
      </c>
      <c r="G190" s="19">
        <v>4497.09624</v>
      </c>
      <c r="H190" s="19">
        <v>0</v>
      </c>
      <c r="I190" s="19">
        <v>0</v>
      </c>
      <c r="J190" s="19">
        <v>64.152</v>
      </c>
      <c r="K190" s="19">
        <v>2.678</v>
      </c>
      <c r="L190" s="19">
        <v>0</v>
      </c>
      <c r="M190" s="19">
        <v>0</v>
      </c>
      <c r="N190" s="19">
        <v>0</v>
      </c>
      <c r="O190" s="19">
        <v>0</v>
      </c>
      <c r="P190" s="44">
        <v>0</v>
      </c>
      <c r="Q190" s="19">
        <v>0</v>
      </c>
      <c r="R190" s="45">
        <v>0</v>
      </c>
      <c r="S190" s="36">
        <v>0</v>
      </c>
      <c r="T190" s="19">
        <v>0</v>
      </c>
      <c r="U190" s="33">
        <v>0</v>
      </c>
      <c r="V190" s="44">
        <v>161.94</v>
      </c>
      <c r="W190" s="19">
        <v>65.944</v>
      </c>
      <c r="X190" s="45">
        <v>95.996</v>
      </c>
      <c r="Y190" s="36">
        <v>40.865</v>
      </c>
      <c r="Z190" s="19">
        <v>40.865</v>
      </c>
      <c r="AA190" s="19">
        <v>0</v>
      </c>
      <c r="AB190" s="15">
        <f t="shared" si="28"/>
        <v>6577.13124</v>
      </c>
      <c r="BS190" t="s">
        <v>6</v>
      </c>
      <c r="BT190" t="s">
        <v>7</v>
      </c>
    </row>
    <row r="191" spans="1:72" s="1" customFormat="1" ht="13.5" thickBot="1">
      <c r="A191" s="7"/>
      <c r="B191" s="62" t="s">
        <v>166</v>
      </c>
      <c r="C191" s="19">
        <v>0</v>
      </c>
      <c r="D191" s="19">
        <v>0</v>
      </c>
      <c r="E191" s="19">
        <v>1965.4</v>
      </c>
      <c r="F191" s="19">
        <v>0</v>
      </c>
      <c r="G191" s="19">
        <v>3738.6213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44">
        <v>0</v>
      </c>
      <c r="Q191" s="19">
        <v>0</v>
      </c>
      <c r="R191" s="45">
        <v>0</v>
      </c>
      <c r="S191" s="36">
        <v>0</v>
      </c>
      <c r="T191" s="19">
        <v>0</v>
      </c>
      <c r="U191" s="33">
        <v>0</v>
      </c>
      <c r="V191" s="44">
        <v>254.994</v>
      </c>
      <c r="W191" s="19">
        <v>15.351</v>
      </c>
      <c r="X191" s="45">
        <v>239.643</v>
      </c>
      <c r="Y191" s="36">
        <v>2311.614</v>
      </c>
      <c r="Z191" s="19">
        <v>488.677</v>
      </c>
      <c r="AA191" s="19">
        <v>1822.937</v>
      </c>
      <c r="AB191" s="15">
        <f t="shared" si="28"/>
        <v>8270.6293</v>
      </c>
      <c r="BS191" t="s">
        <v>6</v>
      </c>
      <c r="BT191" t="s">
        <v>7</v>
      </c>
    </row>
    <row r="192" spans="1:72" s="1" customFormat="1" ht="30.75" thickBot="1">
      <c r="A192" s="7"/>
      <c r="B192" s="62" t="s">
        <v>167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10.713</v>
      </c>
      <c r="L192" s="19">
        <v>0</v>
      </c>
      <c r="M192" s="19">
        <v>0</v>
      </c>
      <c r="N192" s="19">
        <v>0</v>
      </c>
      <c r="O192" s="19">
        <v>0</v>
      </c>
      <c r="P192" s="44">
        <v>0</v>
      </c>
      <c r="Q192" s="19">
        <v>0</v>
      </c>
      <c r="R192" s="45">
        <v>0</v>
      </c>
      <c r="S192" s="36">
        <v>0</v>
      </c>
      <c r="T192" s="19">
        <v>0</v>
      </c>
      <c r="U192" s="33">
        <v>0</v>
      </c>
      <c r="V192" s="44">
        <v>0</v>
      </c>
      <c r="W192" s="19">
        <v>0</v>
      </c>
      <c r="X192" s="45">
        <v>0</v>
      </c>
      <c r="Y192" s="36">
        <v>0</v>
      </c>
      <c r="Z192" s="19">
        <v>0</v>
      </c>
      <c r="AA192" s="19">
        <v>0</v>
      </c>
      <c r="AB192" s="15">
        <f t="shared" si="28"/>
        <v>10.713</v>
      </c>
      <c r="BS192" t="s">
        <v>6</v>
      </c>
      <c r="BT192" t="s">
        <v>7</v>
      </c>
    </row>
    <row r="193" spans="1:72" s="1" customFormat="1" ht="21" thickBot="1">
      <c r="A193" s="7"/>
      <c r="B193" s="62" t="s">
        <v>168</v>
      </c>
      <c r="C193" s="19">
        <v>0</v>
      </c>
      <c r="D193" s="19">
        <v>0</v>
      </c>
      <c r="E193" s="19">
        <v>4320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44">
        <v>0</v>
      </c>
      <c r="Q193" s="19">
        <v>0</v>
      </c>
      <c r="R193" s="45">
        <v>0</v>
      </c>
      <c r="S193" s="36">
        <v>0</v>
      </c>
      <c r="T193" s="19">
        <v>0</v>
      </c>
      <c r="U193" s="33">
        <v>0</v>
      </c>
      <c r="V193" s="44">
        <v>14833.387</v>
      </c>
      <c r="W193" s="19">
        <v>0</v>
      </c>
      <c r="X193" s="45">
        <v>14833.387</v>
      </c>
      <c r="Y193" s="36">
        <v>2526.549</v>
      </c>
      <c r="Z193" s="19">
        <v>2526.549</v>
      </c>
      <c r="AA193" s="19">
        <v>0</v>
      </c>
      <c r="AB193" s="15">
        <f t="shared" si="28"/>
        <v>21679.936</v>
      </c>
      <c r="BS193" t="s">
        <v>6</v>
      </c>
      <c r="BT193" t="s">
        <v>7</v>
      </c>
    </row>
    <row r="194" spans="1:72" s="1" customFormat="1" ht="13.5" thickBot="1">
      <c r="A194" s="7"/>
      <c r="B194" s="62" t="s">
        <v>169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44">
        <v>0</v>
      </c>
      <c r="Q194" s="19">
        <v>0</v>
      </c>
      <c r="R194" s="45">
        <v>0</v>
      </c>
      <c r="S194" s="36">
        <v>0</v>
      </c>
      <c r="T194" s="19">
        <v>0</v>
      </c>
      <c r="U194" s="33">
        <v>0</v>
      </c>
      <c r="V194" s="44">
        <v>2333.484</v>
      </c>
      <c r="W194" s="19">
        <v>0</v>
      </c>
      <c r="X194" s="45">
        <v>2333.484</v>
      </c>
      <c r="Y194" s="36">
        <v>53.342</v>
      </c>
      <c r="Z194" s="19">
        <v>0</v>
      </c>
      <c r="AA194" s="19">
        <v>53.342</v>
      </c>
      <c r="AB194" s="15">
        <f t="shared" si="28"/>
        <v>2386.826</v>
      </c>
      <c r="BS194" t="s">
        <v>6</v>
      </c>
      <c r="BT194" t="s">
        <v>7</v>
      </c>
    </row>
    <row r="195" spans="1:72" s="1" customFormat="1" ht="13.5" thickBot="1">
      <c r="A195" s="7"/>
      <c r="B195" s="62" t="s">
        <v>170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18.997</v>
      </c>
      <c r="L195" s="19">
        <v>0</v>
      </c>
      <c r="M195" s="19">
        <v>0</v>
      </c>
      <c r="N195" s="19">
        <v>0</v>
      </c>
      <c r="O195" s="19">
        <v>0</v>
      </c>
      <c r="P195" s="44">
        <v>0</v>
      </c>
      <c r="Q195" s="19">
        <v>0</v>
      </c>
      <c r="R195" s="45">
        <v>0</v>
      </c>
      <c r="S195" s="36">
        <v>0</v>
      </c>
      <c r="T195" s="19">
        <v>0</v>
      </c>
      <c r="U195" s="33">
        <v>0</v>
      </c>
      <c r="V195" s="44">
        <v>0</v>
      </c>
      <c r="W195" s="19">
        <v>0</v>
      </c>
      <c r="X195" s="45">
        <v>0</v>
      </c>
      <c r="Y195" s="36">
        <v>0</v>
      </c>
      <c r="Z195" s="19">
        <v>0</v>
      </c>
      <c r="AA195" s="19">
        <v>0</v>
      </c>
      <c r="AB195" s="15">
        <f t="shared" si="28"/>
        <v>18.997</v>
      </c>
      <c r="BS195" t="s">
        <v>6</v>
      </c>
      <c r="BT195" t="s">
        <v>7</v>
      </c>
    </row>
    <row r="196" spans="1:72" s="1" customFormat="1" ht="13.5" thickBot="1">
      <c r="A196" s="7"/>
      <c r="B196" s="62" t="s">
        <v>171</v>
      </c>
      <c r="C196" s="19">
        <v>0</v>
      </c>
      <c r="D196" s="19">
        <v>0</v>
      </c>
      <c r="E196" s="19">
        <v>4396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44">
        <v>0</v>
      </c>
      <c r="Q196" s="19">
        <v>0</v>
      </c>
      <c r="R196" s="45">
        <v>0</v>
      </c>
      <c r="S196" s="36">
        <v>0</v>
      </c>
      <c r="T196" s="19">
        <v>0</v>
      </c>
      <c r="U196" s="33">
        <v>0</v>
      </c>
      <c r="V196" s="44">
        <v>0</v>
      </c>
      <c r="W196" s="19">
        <v>0</v>
      </c>
      <c r="X196" s="45">
        <v>0</v>
      </c>
      <c r="Y196" s="36">
        <v>0</v>
      </c>
      <c r="Z196" s="19">
        <v>0</v>
      </c>
      <c r="AA196" s="19">
        <v>0</v>
      </c>
      <c r="AB196" s="15">
        <f t="shared" si="28"/>
        <v>4396</v>
      </c>
      <c r="BS196" t="s">
        <v>6</v>
      </c>
      <c r="BT196" t="s">
        <v>7</v>
      </c>
    </row>
    <row r="197" spans="1:72" s="1" customFormat="1" ht="13.5" thickBot="1">
      <c r="A197" s="7"/>
      <c r="B197" s="62" t="s">
        <v>172</v>
      </c>
      <c r="C197" s="19">
        <v>0</v>
      </c>
      <c r="D197" s="19">
        <v>0</v>
      </c>
      <c r="E197" s="19">
        <v>4000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44">
        <v>0</v>
      </c>
      <c r="Q197" s="19">
        <v>0</v>
      </c>
      <c r="R197" s="45">
        <v>0</v>
      </c>
      <c r="S197" s="36">
        <v>0</v>
      </c>
      <c r="T197" s="19">
        <v>0</v>
      </c>
      <c r="U197" s="33">
        <v>0</v>
      </c>
      <c r="V197" s="44">
        <v>0</v>
      </c>
      <c r="W197" s="19">
        <v>0</v>
      </c>
      <c r="X197" s="45">
        <v>0</v>
      </c>
      <c r="Y197" s="36">
        <v>0</v>
      </c>
      <c r="Z197" s="19">
        <v>0</v>
      </c>
      <c r="AA197" s="19">
        <v>0</v>
      </c>
      <c r="AB197" s="15">
        <f t="shared" si="28"/>
        <v>4000</v>
      </c>
      <c r="BS197" t="s">
        <v>6</v>
      </c>
      <c r="BT197" t="s">
        <v>7</v>
      </c>
    </row>
    <row r="198" spans="1:28" s="1" customFormat="1" ht="10.5" thickBot="1">
      <c r="A198" s="7"/>
      <c r="B198" s="58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46"/>
      <c r="Q198" s="22"/>
      <c r="R198" s="47"/>
      <c r="S198" s="22"/>
      <c r="T198" s="22"/>
      <c r="U198" s="22"/>
      <c r="V198" s="46"/>
      <c r="W198" s="22"/>
      <c r="X198" s="47"/>
      <c r="Y198" s="22"/>
      <c r="Z198" s="21"/>
      <c r="AA198" s="31"/>
      <c r="AB198" s="15">
        <f t="shared" si="28"/>
        <v>0</v>
      </c>
    </row>
    <row r="199" spans="2:70" s="1" customFormat="1" ht="10.5" thickBot="1">
      <c r="B199" s="61" t="s">
        <v>194</v>
      </c>
      <c r="C199" s="11">
        <f aca="true" t="shared" si="47" ref="C199:P199">SUM(C200:C221)</f>
        <v>260.458</v>
      </c>
      <c r="D199" s="12">
        <f t="shared" si="47"/>
        <v>9018.08</v>
      </c>
      <c r="E199" s="13">
        <f t="shared" si="47"/>
        <v>6883.496</v>
      </c>
      <c r="F199" s="12">
        <f t="shared" si="47"/>
        <v>0</v>
      </c>
      <c r="G199" s="12">
        <f t="shared" si="47"/>
        <v>23260.7093</v>
      </c>
      <c r="H199" s="12">
        <f t="shared" si="47"/>
        <v>0</v>
      </c>
      <c r="I199" s="12">
        <f t="shared" si="47"/>
        <v>2040</v>
      </c>
      <c r="J199" s="12">
        <f t="shared" si="47"/>
        <v>2723.963</v>
      </c>
      <c r="K199" s="12">
        <f t="shared" si="47"/>
        <v>85.899</v>
      </c>
      <c r="L199" s="12">
        <f t="shared" si="47"/>
        <v>0</v>
      </c>
      <c r="M199" s="12">
        <f t="shared" si="47"/>
        <v>0</v>
      </c>
      <c r="N199" s="12">
        <f t="shared" si="47"/>
        <v>0</v>
      </c>
      <c r="O199" s="12">
        <f t="shared" si="47"/>
        <v>0</v>
      </c>
      <c r="P199" s="41">
        <f t="shared" si="47"/>
        <v>0</v>
      </c>
      <c r="Q199" s="14"/>
      <c r="R199" s="29"/>
      <c r="S199" s="35">
        <f>SUM(S200:S221)</f>
        <v>0</v>
      </c>
      <c r="T199" s="14"/>
      <c r="U199" s="14"/>
      <c r="V199" s="53">
        <f aca="true" t="shared" si="48" ref="V199:AA199">SUM(V200:V221)</f>
        <v>7733.539999999999</v>
      </c>
      <c r="W199" s="12">
        <f t="shared" si="48"/>
        <v>2450.831</v>
      </c>
      <c r="X199" s="14">
        <f t="shared" si="48"/>
        <v>5282.709000000001</v>
      </c>
      <c r="Y199" s="53">
        <f t="shared" si="48"/>
        <v>5236.746999999999</v>
      </c>
      <c r="Z199" s="12">
        <f t="shared" si="48"/>
        <v>1761.17</v>
      </c>
      <c r="AA199" s="29">
        <f t="shared" si="48"/>
        <v>3475.5769999999998</v>
      </c>
      <c r="AB199" s="52">
        <f t="shared" si="28"/>
        <v>57242.89230000001</v>
      </c>
      <c r="AD199" s="8">
        <f aca="true" t="shared" si="49" ref="AD199:AN199">C199</f>
        <v>260.458</v>
      </c>
      <c r="AE199" s="8">
        <f t="shared" si="49"/>
        <v>9018.08</v>
      </c>
      <c r="AF199" s="8">
        <f t="shared" si="49"/>
        <v>6883.496</v>
      </c>
      <c r="AG199" s="8">
        <f t="shared" si="49"/>
        <v>0</v>
      </c>
      <c r="AH199" s="8">
        <f t="shared" si="49"/>
        <v>23260.7093</v>
      </c>
      <c r="AI199" s="8">
        <f t="shared" si="49"/>
        <v>0</v>
      </c>
      <c r="AJ199" s="8">
        <f t="shared" si="49"/>
        <v>2040</v>
      </c>
      <c r="AK199" s="8">
        <f t="shared" si="49"/>
        <v>2723.963</v>
      </c>
      <c r="AL199" s="8">
        <f t="shared" si="49"/>
        <v>85.899</v>
      </c>
      <c r="AM199" s="8">
        <f t="shared" si="49"/>
        <v>0</v>
      </c>
      <c r="AN199" s="8">
        <f t="shared" si="49"/>
        <v>0</v>
      </c>
      <c r="AO199" s="8" t="e">
        <f>#REF!</f>
        <v>#REF!</v>
      </c>
      <c r="AP199" s="8">
        <f>N199</f>
        <v>0</v>
      </c>
      <c r="AQ199" s="8">
        <f>O199</f>
        <v>0</v>
      </c>
      <c r="AR199" s="8" t="e">
        <f>#REF!</f>
        <v>#REF!</v>
      </c>
      <c r="AS199" s="8" t="e">
        <f>#REF!</f>
        <v>#REF!</v>
      </c>
      <c r="AT199" s="8" t="e">
        <f>#REF!</f>
        <v>#REF!</v>
      </c>
      <c r="AU199" s="8" t="e">
        <f>#REF!</f>
        <v>#REF!</v>
      </c>
      <c r="AV199" s="8" t="e">
        <f>#REF!</f>
        <v>#REF!</v>
      </c>
      <c r="AW199" s="8" t="e">
        <f>#REF!</f>
        <v>#REF!</v>
      </c>
      <c r="AX199" s="8" t="e">
        <f>#REF!</f>
        <v>#REF!</v>
      </c>
      <c r="AY199" s="8" t="e">
        <f>#REF!</f>
        <v>#REF!</v>
      </c>
      <c r="AZ199" s="8" t="e">
        <f>#REF!</f>
        <v>#REF!</v>
      </c>
      <c r="BA199" s="8" t="e">
        <f>#REF!</f>
        <v>#REF!</v>
      </c>
      <c r="BB199" s="8" t="e">
        <f>#REF!</f>
        <v>#REF!</v>
      </c>
      <c r="BC199" s="8" t="e">
        <f>#REF!</f>
        <v>#REF!</v>
      </c>
      <c r="BD199" s="8">
        <f aca="true" t="shared" si="50" ref="BD199:BP199">P199</f>
        <v>0</v>
      </c>
      <c r="BE199" s="8">
        <f t="shared" si="50"/>
        <v>0</v>
      </c>
      <c r="BF199" s="8">
        <f t="shared" si="50"/>
        <v>0</v>
      </c>
      <c r="BG199" s="8">
        <f t="shared" si="50"/>
        <v>0</v>
      </c>
      <c r="BH199" s="8">
        <f t="shared" si="50"/>
        <v>0</v>
      </c>
      <c r="BI199" s="8">
        <f t="shared" si="50"/>
        <v>0</v>
      </c>
      <c r="BJ199" s="8">
        <f t="shared" si="50"/>
        <v>7733.539999999999</v>
      </c>
      <c r="BK199" s="8">
        <f t="shared" si="50"/>
        <v>2450.831</v>
      </c>
      <c r="BL199" s="8">
        <f t="shared" si="50"/>
        <v>5282.709000000001</v>
      </c>
      <c r="BM199" s="8">
        <f t="shared" si="50"/>
        <v>5236.746999999999</v>
      </c>
      <c r="BN199" s="8">
        <f t="shared" si="50"/>
        <v>1761.17</v>
      </c>
      <c r="BO199" s="8">
        <f t="shared" si="50"/>
        <v>3475.5769999999998</v>
      </c>
      <c r="BP199" s="8">
        <f t="shared" si="50"/>
        <v>57242.89230000001</v>
      </c>
      <c r="BQ199" s="8"/>
      <c r="BR199" s="8"/>
    </row>
    <row r="200" spans="2:28" s="1" customFormat="1" ht="10.5" thickBot="1">
      <c r="B200" s="57"/>
      <c r="C200" s="16"/>
      <c r="D200" s="16"/>
      <c r="E200" s="17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42"/>
      <c r="Q200" s="10"/>
      <c r="R200" s="43"/>
      <c r="S200" s="10"/>
      <c r="T200" s="10"/>
      <c r="U200" s="10"/>
      <c r="V200" s="42"/>
      <c r="W200" s="10"/>
      <c r="X200" s="43"/>
      <c r="Y200" s="10"/>
      <c r="Z200" s="18"/>
      <c r="AA200" s="30"/>
      <c r="AB200" s="15">
        <f t="shared" si="28"/>
        <v>0</v>
      </c>
    </row>
    <row r="201" spans="1:72" s="1" customFormat="1" ht="13.5" thickBot="1">
      <c r="A201" s="7"/>
      <c r="B201" s="62" t="s">
        <v>174</v>
      </c>
      <c r="C201" s="19">
        <v>18.377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44">
        <v>0</v>
      </c>
      <c r="Q201" s="19">
        <v>0</v>
      </c>
      <c r="R201" s="45">
        <v>0</v>
      </c>
      <c r="S201" s="36">
        <v>0</v>
      </c>
      <c r="T201" s="19">
        <v>0</v>
      </c>
      <c r="U201" s="33">
        <v>0</v>
      </c>
      <c r="V201" s="44">
        <v>0</v>
      </c>
      <c r="W201" s="19">
        <v>0</v>
      </c>
      <c r="X201" s="45">
        <v>0</v>
      </c>
      <c r="Y201" s="36">
        <v>0</v>
      </c>
      <c r="Z201" s="19">
        <v>0</v>
      </c>
      <c r="AA201" s="19">
        <v>0</v>
      </c>
      <c r="AB201" s="15">
        <f t="shared" si="28"/>
        <v>18.377</v>
      </c>
      <c r="BS201" t="s">
        <v>6</v>
      </c>
      <c r="BT201" t="s">
        <v>7</v>
      </c>
    </row>
    <row r="202" spans="1:72" s="1" customFormat="1" ht="13.5" thickBot="1">
      <c r="A202" s="7"/>
      <c r="B202" s="62" t="s">
        <v>175</v>
      </c>
      <c r="C202" s="19">
        <v>11.354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44">
        <v>0</v>
      </c>
      <c r="Q202" s="19">
        <v>0</v>
      </c>
      <c r="R202" s="45">
        <v>0</v>
      </c>
      <c r="S202" s="36">
        <v>0</v>
      </c>
      <c r="T202" s="19">
        <v>0</v>
      </c>
      <c r="U202" s="33">
        <v>0</v>
      </c>
      <c r="V202" s="44">
        <v>0</v>
      </c>
      <c r="W202" s="19">
        <v>0</v>
      </c>
      <c r="X202" s="45">
        <v>0</v>
      </c>
      <c r="Y202" s="36">
        <v>0</v>
      </c>
      <c r="Z202" s="19">
        <v>0</v>
      </c>
      <c r="AA202" s="19">
        <v>0</v>
      </c>
      <c r="AB202" s="15">
        <f t="shared" si="28"/>
        <v>11.354</v>
      </c>
      <c r="BS202" t="s">
        <v>6</v>
      </c>
      <c r="BT202" t="s">
        <v>7</v>
      </c>
    </row>
    <row r="203" spans="1:72" s="1" customFormat="1" ht="13.5" thickBot="1">
      <c r="A203" s="7"/>
      <c r="B203" s="62" t="s">
        <v>176</v>
      </c>
      <c r="C203" s="19">
        <v>0</v>
      </c>
      <c r="D203" s="19">
        <v>0</v>
      </c>
      <c r="E203" s="19">
        <v>0</v>
      </c>
      <c r="F203" s="19">
        <v>0</v>
      </c>
      <c r="G203" s="19">
        <v>1235.58786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44">
        <v>0</v>
      </c>
      <c r="Q203" s="19">
        <v>0</v>
      </c>
      <c r="R203" s="45">
        <v>0</v>
      </c>
      <c r="S203" s="36">
        <v>0</v>
      </c>
      <c r="T203" s="19">
        <v>0</v>
      </c>
      <c r="U203" s="33">
        <v>0</v>
      </c>
      <c r="V203" s="44">
        <v>108.038</v>
      </c>
      <c r="W203" s="19">
        <v>108.038</v>
      </c>
      <c r="X203" s="45">
        <v>0</v>
      </c>
      <c r="Y203" s="36">
        <v>58.203</v>
      </c>
      <c r="Z203" s="19">
        <v>11.81</v>
      </c>
      <c r="AA203" s="19">
        <v>46.393</v>
      </c>
      <c r="AB203" s="15">
        <f aca="true" t="shared" si="51" ref="AB203:AB266">SUM(C203:O203)+P203+S203+V203+Y203</f>
        <v>1401.82886</v>
      </c>
      <c r="BS203" t="s">
        <v>6</v>
      </c>
      <c r="BT203" t="s">
        <v>7</v>
      </c>
    </row>
    <row r="204" spans="1:72" s="1" customFormat="1" ht="13.5" thickBot="1">
      <c r="A204" s="7"/>
      <c r="B204" s="62" t="s">
        <v>177</v>
      </c>
      <c r="C204" s="19">
        <v>0</v>
      </c>
      <c r="D204" s="19">
        <v>0</v>
      </c>
      <c r="E204" s="19">
        <v>2393.2</v>
      </c>
      <c r="F204" s="19">
        <v>0</v>
      </c>
      <c r="G204" s="19">
        <v>7522.72208</v>
      </c>
      <c r="H204" s="19">
        <v>0</v>
      </c>
      <c r="I204" s="19">
        <v>0</v>
      </c>
      <c r="J204" s="19">
        <v>0</v>
      </c>
      <c r="K204" s="19">
        <v>3.571</v>
      </c>
      <c r="L204" s="19">
        <v>0</v>
      </c>
      <c r="M204" s="19">
        <v>0</v>
      </c>
      <c r="N204" s="19">
        <v>0</v>
      </c>
      <c r="O204" s="19">
        <v>0</v>
      </c>
      <c r="P204" s="44">
        <v>0</v>
      </c>
      <c r="Q204" s="19">
        <v>0</v>
      </c>
      <c r="R204" s="45">
        <v>0</v>
      </c>
      <c r="S204" s="36">
        <v>0</v>
      </c>
      <c r="T204" s="19">
        <v>0</v>
      </c>
      <c r="U204" s="33">
        <v>0</v>
      </c>
      <c r="V204" s="44">
        <v>2429.412</v>
      </c>
      <c r="W204" s="19">
        <v>1118.933</v>
      </c>
      <c r="X204" s="45">
        <v>1310.479</v>
      </c>
      <c r="Y204" s="36">
        <v>0</v>
      </c>
      <c r="Z204" s="19">
        <v>0</v>
      </c>
      <c r="AA204" s="19">
        <v>0</v>
      </c>
      <c r="AB204" s="15">
        <f t="shared" si="51"/>
        <v>12348.90508</v>
      </c>
      <c r="BS204" t="s">
        <v>6</v>
      </c>
      <c r="BT204" t="s">
        <v>7</v>
      </c>
    </row>
    <row r="205" spans="1:72" s="1" customFormat="1" ht="13.5" thickBot="1">
      <c r="A205" s="7"/>
      <c r="B205" s="62" t="s">
        <v>178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2040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44">
        <v>0</v>
      </c>
      <c r="Q205" s="19">
        <v>0</v>
      </c>
      <c r="R205" s="45">
        <v>0</v>
      </c>
      <c r="S205" s="36">
        <v>0</v>
      </c>
      <c r="T205" s="19">
        <v>0</v>
      </c>
      <c r="U205" s="33">
        <v>0</v>
      </c>
      <c r="V205" s="44">
        <v>0</v>
      </c>
      <c r="W205" s="19">
        <v>0</v>
      </c>
      <c r="X205" s="45">
        <v>0</v>
      </c>
      <c r="Y205" s="36">
        <v>0</v>
      </c>
      <c r="Z205" s="19">
        <v>0</v>
      </c>
      <c r="AA205" s="19">
        <v>0</v>
      </c>
      <c r="AB205" s="15">
        <f t="shared" si="51"/>
        <v>2040</v>
      </c>
      <c r="BS205" t="s">
        <v>6</v>
      </c>
      <c r="BT205" t="s">
        <v>7</v>
      </c>
    </row>
    <row r="206" spans="1:72" s="1" customFormat="1" ht="13.5" thickBot="1">
      <c r="A206" s="7"/>
      <c r="B206" s="62" t="s">
        <v>179</v>
      </c>
      <c r="C206" s="19">
        <v>163.989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44">
        <v>0</v>
      </c>
      <c r="Q206" s="19">
        <v>0</v>
      </c>
      <c r="R206" s="45">
        <v>0</v>
      </c>
      <c r="S206" s="36">
        <v>0</v>
      </c>
      <c r="T206" s="19">
        <v>0</v>
      </c>
      <c r="U206" s="33">
        <v>0</v>
      </c>
      <c r="V206" s="44">
        <v>0</v>
      </c>
      <c r="W206" s="19">
        <v>0</v>
      </c>
      <c r="X206" s="45">
        <v>0</v>
      </c>
      <c r="Y206" s="36">
        <v>0</v>
      </c>
      <c r="Z206" s="19">
        <v>0</v>
      </c>
      <c r="AA206" s="19">
        <v>0</v>
      </c>
      <c r="AB206" s="15">
        <f t="shared" si="51"/>
        <v>163.989</v>
      </c>
      <c r="BS206" t="s">
        <v>6</v>
      </c>
      <c r="BT206" t="s">
        <v>7</v>
      </c>
    </row>
    <row r="207" spans="1:72" s="1" customFormat="1" ht="13.5" thickBot="1">
      <c r="A207" s="7"/>
      <c r="B207" s="62" t="s">
        <v>180</v>
      </c>
      <c r="C207" s="19">
        <v>35.657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44">
        <v>0</v>
      </c>
      <c r="Q207" s="19">
        <v>0</v>
      </c>
      <c r="R207" s="45">
        <v>0</v>
      </c>
      <c r="S207" s="36">
        <v>0</v>
      </c>
      <c r="T207" s="19">
        <v>0</v>
      </c>
      <c r="U207" s="33">
        <v>0</v>
      </c>
      <c r="V207" s="44">
        <v>0</v>
      </c>
      <c r="W207" s="19">
        <v>0</v>
      </c>
      <c r="X207" s="45">
        <v>0</v>
      </c>
      <c r="Y207" s="36">
        <v>0</v>
      </c>
      <c r="Z207" s="19">
        <v>0</v>
      </c>
      <c r="AA207" s="19">
        <v>0</v>
      </c>
      <c r="AB207" s="15">
        <f t="shared" si="51"/>
        <v>35.657</v>
      </c>
      <c r="BS207" t="s">
        <v>6</v>
      </c>
      <c r="BT207" t="s">
        <v>7</v>
      </c>
    </row>
    <row r="208" spans="1:72" s="1" customFormat="1" ht="13.5" thickBot="1">
      <c r="A208" s="7"/>
      <c r="B208" s="62" t="s">
        <v>181</v>
      </c>
      <c r="C208" s="19">
        <v>0</v>
      </c>
      <c r="D208" s="19">
        <v>1547.52</v>
      </c>
      <c r="E208" s="19">
        <v>0</v>
      </c>
      <c r="F208" s="19">
        <v>0</v>
      </c>
      <c r="G208" s="19">
        <v>2184.0761</v>
      </c>
      <c r="H208" s="19">
        <v>0</v>
      </c>
      <c r="I208" s="19">
        <v>0</v>
      </c>
      <c r="J208" s="19">
        <v>0</v>
      </c>
      <c r="K208" s="19">
        <v>11.641</v>
      </c>
      <c r="L208" s="19">
        <v>0</v>
      </c>
      <c r="M208" s="19">
        <v>0</v>
      </c>
      <c r="N208" s="19">
        <v>0</v>
      </c>
      <c r="O208" s="19">
        <v>0</v>
      </c>
      <c r="P208" s="44">
        <v>0</v>
      </c>
      <c r="Q208" s="19">
        <v>0</v>
      </c>
      <c r="R208" s="45">
        <v>0</v>
      </c>
      <c r="S208" s="36">
        <v>0</v>
      </c>
      <c r="T208" s="19">
        <v>0</v>
      </c>
      <c r="U208" s="33">
        <v>0</v>
      </c>
      <c r="V208" s="44">
        <v>2289.092</v>
      </c>
      <c r="W208" s="19">
        <v>374.079</v>
      </c>
      <c r="X208" s="45">
        <v>1915.013</v>
      </c>
      <c r="Y208" s="36">
        <v>0</v>
      </c>
      <c r="Z208" s="19">
        <v>0</v>
      </c>
      <c r="AA208" s="19">
        <v>0</v>
      </c>
      <c r="AB208" s="15">
        <f t="shared" si="51"/>
        <v>6032.329100000001</v>
      </c>
      <c r="BS208" t="s">
        <v>6</v>
      </c>
      <c r="BT208" t="s">
        <v>7</v>
      </c>
    </row>
    <row r="209" spans="1:72" s="1" customFormat="1" ht="13.5" thickBot="1">
      <c r="A209" s="7"/>
      <c r="B209" s="62" t="s">
        <v>182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44">
        <v>0</v>
      </c>
      <c r="Q209" s="19">
        <v>0</v>
      </c>
      <c r="R209" s="45">
        <v>0</v>
      </c>
      <c r="S209" s="36">
        <v>0</v>
      </c>
      <c r="T209" s="19">
        <v>0</v>
      </c>
      <c r="U209" s="33">
        <v>0</v>
      </c>
      <c r="V209" s="44">
        <v>346.504</v>
      </c>
      <c r="W209" s="19">
        <v>346.504</v>
      </c>
      <c r="X209" s="45">
        <v>0</v>
      </c>
      <c r="Y209" s="36">
        <v>1296.766</v>
      </c>
      <c r="Z209" s="19">
        <v>1296.766</v>
      </c>
      <c r="AA209" s="19">
        <v>0</v>
      </c>
      <c r="AB209" s="15">
        <f t="shared" si="51"/>
        <v>1643.27</v>
      </c>
      <c r="BS209" t="s">
        <v>6</v>
      </c>
      <c r="BT209" t="s">
        <v>7</v>
      </c>
    </row>
    <row r="210" spans="1:72" s="1" customFormat="1" ht="13.5" thickBot="1">
      <c r="A210" s="7"/>
      <c r="B210" s="62" t="s">
        <v>183</v>
      </c>
      <c r="C210" s="19">
        <v>0</v>
      </c>
      <c r="D210" s="19">
        <v>0</v>
      </c>
      <c r="E210" s="19">
        <v>0</v>
      </c>
      <c r="F210" s="19">
        <v>0</v>
      </c>
      <c r="G210" s="19">
        <v>746.77724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44">
        <v>0</v>
      </c>
      <c r="Q210" s="19">
        <v>0</v>
      </c>
      <c r="R210" s="45">
        <v>0</v>
      </c>
      <c r="S210" s="36">
        <v>0</v>
      </c>
      <c r="T210" s="19">
        <v>0</v>
      </c>
      <c r="U210" s="33">
        <v>0</v>
      </c>
      <c r="V210" s="44">
        <v>0</v>
      </c>
      <c r="W210" s="19">
        <v>0</v>
      </c>
      <c r="X210" s="45">
        <v>0</v>
      </c>
      <c r="Y210" s="36">
        <v>0</v>
      </c>
      <c r="Z210" s="19">
        <v>0</v>
      </c>
      <c r="AA210" s="19">
        <v>0</v>
      </c>
      <c r="AB210" s="15">
        <f t="shared" si="51"/>
        <v>746.77724</v>
      </c>
      <c r="BS210" t="s">
        <v>6</v>
      </c>
      <c r="BT210" t="s">
        <v>7</v>
      </c>
    </row>
    <row r="211" spans="1:72" s="1" customFormat="1" ht="13.5" thickBot="1">
      <c r="A211" s="7"/>
      <c r="B211" s="62" t="s">
        <v>184</v>
      </c>
      <c r="C211" s="19">
        <v>0</v>
      </c>
      <c r="D211" s="19">
        <v>0</v>
      </c>
      <c r="E211" s="19">
        <v>1340.696</v>
      </c>
      <c r="F211" s="19">
        <v>0</v>
      </c>
      <c r="G211" s="19">
        <v>4019.67834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44">
        <v>0</v>
      </c>
      <c r="Q211" s="19">
        <v>0</v>
      </c>
      <c r="R211" s="45">
        <v>0</v>
      </c>
      <c r="S211" s="36">
        <v>0</v>
      </c>
      <c r="T211" s="19">
        <v>0</v>
      </c>
      <c r="U211" s="33">
        <v>0</v>
      </c>
      <c r="V211" s="44">
        <v>342.72</v>
      </c>
      <c r="W211" s="19">
        <v>342.72</v>
      </c>
      <c r="X211" s="45">
        <v>0</v>
      </c>
      <c r="Y211" s="36">
        <v>298.081</v>
      </c>
      <c r="Z211" s="19">
        <v>35.079</v>
      </c>
      <c r="AA211" s="19">
        <v>263.002</v>
      </c>
      <c r="AB211" s="15">
        <f t="shared" si="51"/>
        <v>6001.175340000001</v>
      </c>
      <c r="BS211" t="s">
        <v>6</v>
      </c>
      <c r="BT211" t="s">
        <v>7</v>
      </c>
    </row>
    <row r="212" spans="1:72" s="1" customFormat="1" ht="13.5" thickBot="1">
      <c r="A212" s="7"/>
      <c r="B212" s="62" t="s">
        <v>185</v>
      </c>
      <c r="C212" s="19">
        <v>0</v>
      </c>
      <c r="D212" s="19">
        <v>5834.64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2723.963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44">
        <v>0</v>
      </c>
      <c r="Q212" s="19">
        <v>0</v>
      </c>
      <c r="R212" s="45">
        <v>0</v>
      </c>
      <c r="S212" s="36">
        <v>0</v>
      </c>
      <c r="T212" s="19">
        <v>0</v>
      </c>
      <c r="U212" s="33">
        <v>0</v>
      </c>
      <c r="V212" s="44">
        <v>0</v>
      </c>
      <c r="W212" s="19">
        <v>0</v>
      </c>
      <c r="X212" s="45">
        <v>0</v>
      </c>
      <c r="Y212" s="36">
        <v>2974.717</v>
      </c>
      <c r="Z212" s="19">
        <v>279.843</v>
      </c>
      <c r="AA212" s="19">
        <v>2694.874</v>
      </c>
      <c r="AB212" s="15">
        <f t="shared" si="51"/>
        <v>11533.320000000002</v>
      </c>
      <c r="BS212" t="s">
        <v>6</v>
      </c>
      <c r="BT212" t="s">
        <v>7</v>
      </c>
    </row>
    <row r="213" spans="1:72" s="1" customFormat="1" ht="13.5" thickBot="1">
      <c r="A213" s="7"/>
      <c r="B213" s="62" t="s">
        <v>186</v>
      </c>
      <c r="C213" s="19">
        <v>0</v>
      </c>
      <c r="D213" s="19">
        <v>1498.64</v>
      </c>
      <c r="E213" s="19">
        <v>1267.9</v>
      </c>
      <c r="F213" s="19">
        <v>0</v>
      </c>
      <c r="G213" s="19">
        <v>3047.7875</v>
      </c>
      <c r="H213" s="19">
        <v>0</v>
      </c>
      <c r="I213" s="19">
        <v>0</v>
      </c>
      <c r="J213" s="19">
        <v>0</v>
      </c>
      <c r="K213" s="19">
        <v>18.768</v>
      </c>
      <c r="L213" s="19">
        <v>0</v>
      </c>
      <c r="M213" s="19">
        <v>0</v>
      </c>
      <c r="N213" s="19">
        <v>0</v>
      </c>
      <c r="O213" s="19">
        <v>0</v>
      </c>
      <c r="P213" s="44">
        <v>0</v>
      </c>
      <c r="Q213" s="19">
        <v>0</v>
      </c>
      <c r="R213" s="45">
        <v>0</v>
      </c>
      <c r="S213" s="36">
        <v>0</v>
      </c>
      <c r="T213" s="19">
        <v>0</v>
      </c>
      <c r="U213" s="33">
        <v>0</v>
      </c>
      <c r="V213" s="44">
        <v>416.507</v>
      </c>
      <c r="W213" s="19">
        <v>0</v>
      </c>
      <c r="X213" s="45">
        <v>416.507</v>
      </c>
      <c r="Y213" s="36">
        <v>0</v>
      </c>
      <c r="Z213" s="19">
        <v>0</v>
      </c>
      <c r="AA213" s="19">
        <v>0</v>
      </c>
      <c r="AB213" s="15">
        <f t="shared" si="51"/>
        <v>6249.602499999999</v>
      </c>
      <c r="BS213" t="s">
        <v>6</v>
      </c>
      <c r="BT213" t="s">
        <v>7</v>
      </c>
    </row>
    <row r="214" spans="1:72" s="1" customFormat="1" ht="13.5" thickBot="1">
      <c r="A214" s="7"/>
      <c r="B214" s="62" t="s">
        <v>187</v>
      </c>
      <c r="C214" s="19">
        <v>0</v>
      </c>
      <c r="D214" s="19">
        <v>137.28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44">
        <v>0</v>
      </c>
      <c r="Q214" s="19">
        <v>0</v>
      </c>
      <c r="R214" s="45">
        <v>0</v>
      </c>
      <c r="S214" s="36">
        <v>0</v>
      </c>
      <c r="T214" s="19">
        <v>0</v>
      </c>
      <c r="U214" s="33">
        <v>0</v>
      </c>
      <c r="V214" s="44">
        <v>0</v>
      </c>
      <c r="W214" s="19">
        <v>0</v>
      </c>
      <c r="X214" s="45">
        <v>0</v>
      </c>
      <c r="Y214" s="36">
        <v>0</v>
      </c>
      <c r="Z214" s="19">
        <v>0</v>
      </c>
      <c r="AA214" s="19">
        <v>0</v>
      </c>
      <c r="AB214" s="15">
        <f t="shared" si="51"/>
        <v>137.28</v>
      </c>
      <c r="BS214" t="s">
        <v>6</v>
      </c>
      <c r="BT214" t="s">
        <v>7</v>
      </c>
    </row>
    <row r="215" spans="1:72" s="1" customFormat="1" ht="13.5" thickBot="1">
      <c r="A215" s="7"/>
      <c r="B215" s="62" t="s">
        <v>188</v>
      </c>
      <c r="C215" s="19">
        <v>4.239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44">
        <v>0</v>
      </c>
      <c r="Q215" s="19">
        <v>0</v>
      </c>
      <c r="R215" s="45">
        <v>0</v>
      </c>
      <c r="S215" s="36">
        <v>0</v>
      </c>
      <c r="T215" s="19">
        <v>0</v>
      </c>
      <c r="U215" s="33">
        <v>0</v>
      </c>
      <c r="V215" s="44">
        <v>0</v>
      </c>
      <c r="W215" s="19">
        <v>0</v>
      </c>
      <c r="X215" s="45">
        <v>0</v>
      </c>
      <c r="Y215" s="36">
        <v>0</v>
      </c>
      <c r="Z215" s="19">
        <v>0</v>
      </c>
      <c r="AA215" s="19">
        <v>0</v>
      </c>
      <c r="AB215" s="15">
        <f t="shared" si="51"/>
        <v>4.239</v>
      </c>
      <c r="BS215" t="s">
        <v>6</v>
      </c>
      <c r="BT215" t="s">
        <v>7</v>
      </c>
    </row>
    <row r="216" spans="1:72" s="1" customFormat="1" ht="13.5" thickBot="1">
      <c r="A216" s="7"/>
      <c r="B216" s="62" t="s">
        <v>189</v>
      </c>
      <c r="C216" s="19">
        <v>0</v>
      </c>
      <c r="D216" s="19">
        <v>0</v>
      </c>
      <c r="E216" s="19">
        <v>1881.7</v>
      </c>
      <c r="F216" s="19">
        <v>0</v>
      </c>
      <c r="G216" s="19">
        <v>4504.08018</v>
      </c>
      <c r="H216" s="19">
        <v>0</v>
      </c>
      <c r="I216" s="19">
        <v>0</v>
      </c>
      <c r="J216" s="19">
        <v>0</v>
      </c>
      <c r="K216" s="19">
        <v>51.919</v>
      </c>
      <c r="L216" s="19">
        <v>0</v>
      </c>
      <c r="M216" s="19">
        <v>0</v>
      </c>
      <c r="N216" s="19">
        <v>0</v>
      </c>
      <c r="O216" s="19">
        <v>0</v>
      </c>
      <c r="P216" s="44">
        <v>0</v>
      </c>
      <c r="Q216" s="19">
        <v>0</v>
      </c>
      <c r="R216" s="45">
        <v>0</v>
      </c>
      <c r="S216" s="36">
        <v>0</v>
      </c>
      <c r="T216" s="19">
        <v>0</v>
      </c>
      <c r="U216" s="33">
        <v>0</v>
      </c>
      <c r="V216" s="44">
        <v>1801.267</v>
      </c>
      <c r="W216" s="19">
        <v>160.557</v>
      </c>
      <c r="X216" s="45">
        <v>1640.71</v>
      </c>
      <c r="Y216" s="36">
        <v>608.98</v>
      </c>
      <c r="Z216" s="19">
        <v>137.672</v>
      </c>
      <c r="AA216" s="19">
        <v>471.308</v>
      </c>
      <c r="AB216" s="15">
        <f t="shared" si="51"/>
        <v>8847.946179999999</v>
      </c>
      <c r="BS216" t="s">
        <v>6</v>
      </c>
      <c r="BT216" t="s">
        <v>7</v>
      </c>
    </row>
    <row r="217" spans="1:72" s="1" customFormat="1" ht="13.5" thickBot="1">
      <c r="A217" s="7"/>
      <c r="B217" s="62" t="s">
        <v>190</v>
      </c>
      <c r="C217" s="19">
        <v>2.099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44">
        <v>0</v>
      </c>
      <c r="Q217" s="19">
        <v>0</v>
      </c>
      <c r="R217" s="45">
        <v>0</v>
      </c>
      <c r="S217" s="36">
        <v>0</v>
      </c>
      <c r="T217" s="19">
        <v>0</v>
      </c>
      <c r="U217" s="33">
        <v>0</v>
      </c>
      <c r="V217" s="44">
        <v>0</v>
      </c>
      <c r="W217" s="19">
        <v>0</v>
      </c>
      <c r="X217" s="45">
        <v>0</v>
      </c>
      <c r="Y217" s="36">
        <v>0</v>
      </c>
      <c r="Z217" s="19">
        <v>0</v>
      </c>
      <c r="AA217" s="19">
        <v>0</v>
      </c>
      <c r="AB217" s="15">
        <f t="shared" si="51"/>
        <v>2.099</v>
      </c>
      <c r="BS217" t="s">
        <v>6</v>
      </c>
      <c r="BT217" t="s">
        <v>7</v>
      </c>
    </row>
    <row r="218" spans="1:72" s="1" customFormat="1" ht="13.5" thickBot="1">
      <c r="A218" s="7"/>
      <c r="B218" s="62" t="s">
        <v>191</v>
      </c>
      <c r="C218" s="19">
        <v>5.813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44">
        <v>0</v>
      </c>
      <c r="Q218" s="19">
        <v>0</v>
      </c>
      <c r="R218" s="45">
        <v>0</v>
      </c>
      <c r="S218" s="36">
        <v>0</v>
      </c>
      <c r="T218" s="19">
        <v>0</v>
      </c>
      <c r="U218" s="33">
        <v>0</v>
      </c>
      <c r="V218" s="44">
        <v>0</v>
      </c>
      <c r="W218" s="19">
        <v>0</v>
      </c>
      <c r="X218" s="45">
        <v>0</v>
      </c>
      <c r="Y218" s="36">
        <v>0</v>
      </c>
      <c r="Z218" s="19">
        <v>0</v>
      </c>
      <c r="AA218" s="19">
        <v>0</v>
      </c>
      <c r="AB218" s="15">
        <f t="shared" si="51"/>
        <v>5.813</v>
      </c>
      <c r="BS218" t="s">
        <v>6</v>
      </c>
      <c r="BT218" t="s">
        <v>7</v>
      </c>
    </row>
    <row r="219" spans="1:72" s="1" customFormat="1" ht="13.5" thickBot="1">
      <c r="A219" s="7"/>
      <c r="B219" s="62" t="s">
        <v>192</v>
      </c>
      <c r="C219" s="19">
        <v>12.621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44">
        <v>0</v>
      </c>
      <c r="Q219" s="19">
        <v>0</v>
      </c>
      <c r="R219" s="45">
        <v>0</v>
      </c>
      <c r="S219" s="36">
        <v>0</v>
      </c>
      <c r="T219" s="19">
        <v>0</v>
      </c>
      <c r="U219" s="33">
        <v>0</v>
      </c>
      <c r="V219" s="44">
        <v>0</v>
      </c>
      <c r="W219" s="19">
        <v>0</v>
      </c>
      <c r="X219" s="45">
        <v>0</v>
      </c>
      <c r="Y219" s="36">
        <v>0</v>
      </c>
      <c r="Z219" s="19">
        <v>0</v>
      </c>
      <c r="AA219" s="19">
        <v>0</v>
      </c>
      <c r="AB219" s="15">
        <f t="shared" si="51"/>
        <v>12.621</v>
      </c>
      <c r="BS219" t="s">
        <v>6</v>
      </c>
      <c r="BT219" t="s">
        <v>7</v>
      </c>
    </row>
    <row r="220" spans="1:72" s="1" customFormat="1" ht="13.5" thickBot="1">
      <c r="A220" s="7"/>
      <c r="B220" s="62" t="s">
        <v>193</v>
      </c>
      <c r="C220" s="19">
        <v>6.309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44">
        <v>0</v>
      </c>
      <c r="Q220" s="19">
        <v>0</v>
      </c>
      <c r="R220" s="45">
        <v>0</v>
      </c>
      <c r="S220" s="36">
        <v>0</v>
      </c>
      <c r="T220" s="19">
        <v>0</v>
      </c>
      <c r="U220" s="33">
        <v>0</v>
      </c>
      <c r="V220" s="44">
        <v>0</v>
      </c>
      <c r="W220" s="19">
        <v>0</v>
      </c>
      <c r="X220" s="45">
        <v>0</v>
      </c>
      <c r="Y220" s="36">
        <v>0</v>
      </c>
      <c r="Z220" s="19">
        <v>0</v>
      </c>
      <c r="AA220" s="19">
        <v>0</v>
      </c>
      <c r="AB220" s="15">
        <f t="shared" si="51"/>
        <v>6.309</v>
      </c>
      <c r="BS220" t="s">
        <v>6</v>
      </c>
      <c r="BT220" t="s">
        <v>7</v>
      </c>
    </row>
    <row r="221" spans="1:28" s="1" customFormat="1" ht="10.5" thickBot="1">
      <c r="A221" s="7"/>
      <c r="B221" s="58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46"/>
      <c r="Q221" s="22"/>
      <c r="R221" s="47"/>
      <c r="S221" s="22"/>
      <c r="T221" s="22"/>
      <c r="U221" s="22"/>
      <c r="V221" s="46"/>
      <c r="W221" s="22"/>
      <c r="X221" s="47"/>
      <c r="Y221" s="22"/>
      <c r="Z221" s="21"/>
      <c r="AA221" s="31"/>
      <c r="AB221" s="15">
        <f t="shared" si="51"/>
        <v>0</v>
      </c>
    </row>
    <row r="222" spans="2:70" s="1" customFormat="1" ht="10.5" thickBot="1">
      <c r="B222" s="61" t="s">
        <v>204</v>
      </c>
      <c r="C222" s="11">
        <f aca="true" t="shared" si="52" ref="C222:P222">SUM(C223:C233)</f>
        <v>55.009</v>
      </c>
      <c r="D222" s="12">
        <f t="shared" si="52"/>
        <v>0</v>
      </c>
      <c r="E222" s="13">
        <f t="shared" si="52"/>
        <v>0</v>
      </c>
      <c r="F222" s="12">
        <f t="shared" si="52"/>
        <v>0</v>
      </c>
      <c r="G222" s="12">
        <f t="shared" si="52"/>
        <v>0</v>
      </c>
      <c r="H222" s="12">
        <f t="shared" si="52"/>
        <v>0</v>
      </c>
      <c r="I222" s="12">
        <f t="shared" si="52"/>
        <v>0</v>
      </c>
      <c r="J222" s="12">
        <f t="shared" si="52"/>
        <v>0</v>
      </c>
      <c r="K222" s="12">
        <f t="shared" si="52"/>
        <v>0</v>
      </c>
      <c r="L222" s="12">
        <f t="shared" si="52"/>
        <v>0</v>
      </c>
      <c r="M222" s="12">
        <f t="shared" si="52"/>
        <v>0</v>
      </c>
      <c r="N222" s="12">
        <f t="shared" si="52"/>
        <v>0</v>
      </c>
      <c r="O222" s="12">
        <f t="shared" si="52"/>
        <v>0</v>
      </c>
      <c r="P222" s="41">
        <f t="shared" si="52"/>
        <v>0</v>
      </c>
      <c r="Q222" s="14"/>
      <c r="R222" s="29"/>
      <c r="S222" s="35">
        <f>SUM(S223:S233)</f>
        <v>0</v>
      </c>
      <c r="T222" s="14"/>
      <c r="U222" s="14"/>
      <c r="V222" s="53">
        <f aca="true" t="shared" si="53" ref="V222:AA222">SUM(V223:V233)</f>
        <v>0</v>
      </c>
      <c r="W222" s="12">
        <f t="shared" si="53"/>
        <v>0</v>
      </c>
      <c r="X222" s="14">
        <f t="shared" si="53"/>
        <v>0</v>
      </c>
      <c r="Y222" s="53">
        <f t="shared" si="53"/>
        <v>0</v>
      </c>
      <c r="Z222" s="12">
        <f t="shared" si="53"/>
        <v>0</v>
      </c>
      <c r="AA222" s="29">
        <f t="shared" si="53"/>
        <v>0</v>
      </c>
      <c r="AB222" s="52">
        <f t="shared" si="51"/>
        <v>55.009</v>
      </c>
      <c r="AD222" s="8">
        <f aca="true" t="shared" si="54" ref="AD222:AN222">C222</f>
        <v>55.009</v>
      </c>
      <c r="AE222" s="8">
        <f t="shared" si="54"/>
        <v>0</v>
      </c>
      <c r="AF222" s="8">
        <f t="shared" si="54"/>
        <v>0</v>
      </c>
      <c r="AG222" s="8">
        <f t="shared" si="54"/>
        <v>0</v>
      </c>
      <c r="AH222" s="8">
        <f t="shared" si="54"/>
        <v>0</v>
      </c>
      <c r="AI222" s="8">
        <f t="shared" si="54"/>
        <v>0</v>
      </c>
      <c r="AJ222" s="8">
        <f t="shared" si="54"/>
        <v>0</v>
      </c>
      <c r="AK222" s="8">
        <f t="shared" si="54"/>
        <v>0</v>
      </c>
      <c r="AL222" s="8">
        <f t="shared" si="54"/>
        <v>0</v>
      </c>
      <c r="AM222" s="8">
        <f t="shared" si="54"/>
        <v>0</v>
      </c>
      <c r="AN222" s="8">
        <f t="shared" si="54"/>
        <v>0</v>
      </c>
      <c r="AO222" s="8" t="e">
        <f>#REF!</f>
        <v>#REF!</v>
      </c>
      <c r="AP222" s="8">
        <f>N222</f>
        <v>0</v>
      </c>
      <c r="AQ222" s="8">
        <f>O222</f>
        <v>0</v>
      </c>
      <c r="AR222" s="8" t="e">
        <f>#REF!</f>
        <v>#REF!</v>
      </c>
      <c r="AS222" s="8" t="e">
        <f>#REF!</f>
        <v>#REF!</v>
      </c>
      <c r="AT222" s="8" t="e">
        <f>#REF!</f>
        <v>#REF!</v>
      </c>
      <c r="AU222" s="8" t="e">
        <f>#REF!</f>
        <v>#REF!</v>
      </c>
      <c r="AV222" s="8" t="e">
        <f>#REF!</f>
        <v>#REF!</v>
      </c>
      <c r="AW222" s="8" t="e">
        <f>#REF!</f>
        <v>#REF!</v>
      </c>
      <c r="AX222" s="8" t="e">
        <f>#REF!</f>
        <v>#REF!</v>
      </c>
      <c r="AY222" s="8" t="e">
        <f>#REF!</f>
        <v>#REF!</v>
      </c>
      <c r="AZ222" s="8" t="e">
        <f>#REF!</f>
        <v>#REF!</v>
      </c>
      <c r="BA222" s="8" t="e">
        <f>#REF!</f>
        <v>#REF!</v>
      </c>
      <c r="BB222" s="8" t="e">
        <f>#REF!</f>
        <v>#REF!</v>
      </c>
      <c r="BC222" s="8" t="e">
        <f>#REF!</f>
        <v>#REF!</v>
      </c>
      <c r="BD222" s="8">
        <f aca="true" t="shared" si="55" ref="BD222:BP222">P222</f>
        <v>0</v>
      </c>
      <c r="BE222" s="8">
        <f t="shared" si="55"/>
        <v>0</v>
      </c>
      <c r="BF222" s="8">
        <f t="shared" si="55"/>
        <v>0</v>
      </c>
      <c r="BG222" s="8">
        <f t="shared" si="55"/>
        <v>0</v>
      </c>
      <c r="BH222" s="8">
        <f t="shared" si="55"/>
        <v>0</v>
      </c>
      <c r="BI222" s="8">
        <f t="shared" si="55"/>
        <v>0</v>
      </c>
      <c r="BJ222" s="8">
        <f t="shared" si="55"/>
        <v>0</v>
      </c>
      <c r="BK222" s="8">
        <f t="shared" si="55"/>
        <v>0</v>
      </c>
      <c r="BL222" s="8">
        <f t="shared" si="55"/>
        <v>0</v>
      </c>
      <c r="BM222" s="8">
        <f t="shared" si="55"/>
        <v>0</v>
      </c>
      <c r="BN222" s="8">
        <f t="shared" si="55"/>
        <v>0</v>
      </c>
      <c r="BO222" s="8">
        <f t="shared" si="55"/>
        <v>0</v>
      </c>
      <c r="BP222" s="8">
        <f t="shared" si="55"/>
        <v>55.009</v>
      </c>
      <c r="BQ222" s="8"/>
      <c r="BR222" s="8"/>
    </row>
    <row r="223" spans="2:28" s="1" customFormat="1" ht="10.5" thickBot="1">
      <c r="B223" s="57"/>
      <c r="C223" s="16"/>
      <c r="D223" s="16"/>
      <c r="E223" s="17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42"/>
      <c r="Q223" s="10"/>
      <c r="R223" s="43"/>
      <c r="S223" s="10"/>
      <c r="T223" s="10"/>
      <c r="U223" s="10"/>
      <c r="V223" s="42"/>
      <c r="W223" s="10"/>
      <c r="X223" s="43"/>
      <c r="Y223" s="10"/>
      <c r="Z223" s="18"/>
      <c r="AA223" s="30"/>
      <c r="AB223" s="15">
        <f t="shared" si="51"/>
        <v>0</v>
      </c>
    </row>
    <row r="224" spans="1:72" s="1" customFormat="1" ht="13.5" thickBot="1">
      <c r="A224" s="7"/>
      <c r="B224" s="62" t="s">
        <v>195</v>
      </c>
      <c r="C224" s="19">
        <v>4.834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44">
        <v>0</v>
      </c>
      <c r="Q224" s="19">
        <v>0</v>
      </c>
      <c r="R224" s="45">
        <v>0</v>
      </c>
      <c r="S224" s="36">
        <v>0</v>
      </c>
      <c r="T224" s="19">
        <v>0</v>
      </c>
      <c r="U224" s="33">
        <v>0</v>
      </c>
      <c r="V224" s="44">
        <v>0</v>
      </c>
      <c r="W224" s="19">
        <v>0</v>
      </c>
      <c r="X224" s="45">
        <v>0</v>
      </c>
      <c r="Y224" s="36">
        <v>0</v>
      </c>
      <c r="Z224" s="19">
        <v>0</v>
      </c>
      <c r="AA224" s="19">
        <v>0</v>
      </c>
      <c r="AB224" s="15">
        <f t="shared" si="51"/>
        <v>4.834</v>
      </c>
      <c r="BS224" t="s">
        <v>6</v>
      </c>
      <c r="BT224" t="s">
        <v>7</v>
      </c>
    </row>
    <row r="225" spans="1:72" s="1" customFormat="1" ht="13.5" thickBot="1">
      <c r="A225" s="7"/>
      <c r="B225" s="62" t="s">
        <v>196</v>
      </c>
      <c r="C225" s="19">
        <v>3.06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44">
        <v>0</v>
      </c>
      <c r="Q225" s="19">
        <v>0</v>
      </c>
      <c r="R225" s="45">
        <v>0</v>
      </c>
      <c r="S225" s="36">
        <v>0</v>
      </c>
      <c r="T225" s="19">
        <v>0</v>
      </c>
      <c r="U225" s="33">
        <v>0</v>
      </c>
      <c r="V225" s="44">
        <v>0</v>
      </c>
      <c r="W225" s="19">
        <v>0</v>
      </c>
      <c r="X225" s="45">
        <v>0</v>
      </c>
      <c r="Y225" s="36">
        <v>0</v>
      </c>
      <c r="Z225" s="19">
        <v>0</v>
      </c>
      <c r="AA225" s="19">
        <v>0</v>
      </c>
      <c r="AB225" s="15">
        <f t="shared" si="51"/>
        <v>3.06</v>
      </c>
      <c r="BS225" t="s">
        <v>6</v>
      </c>
      <c r="BT225" t="s">
        <v>7</v>
      </c>
    </row>
    <row r="226" spans="1:72" s="1" customFormat="1" ht="13.5" thickBot="1">
      <c r="A226" s="7"/>
      <c r="B226" s="62" t="s">
        <v>197</v>
      </c>
      <c r="C226" s="19">
        <v>2.061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44">
        <v>0</v>
      </c>
      <c r="Q226" s="19">
        <v>0</v>
      </c>
      <c r="R226" s="45">
        <v>0</v>
      </c>
      <c r="S226" s="36">
        <v>0</v>
      </c>
      <c r="T226" s="19">
        <v>0</v>
      </c>
      <c r="U226" s="33">
        <v>0</v>
      </c>
      <c r="V226" s="44">
        <v>0</v>
      </c>
      <c r="W226" s="19">
        <v>0</v>
      </c>
      <c r="X226" s="45">
        <v>0</v>
      </c>
      <c r="Y226" s="36">
        <v>0</v>
      </c>
      <c r="Z226" s="19">
        <v>0</v>
      </c>
      <c r="AA226" s="19">
        <v>0</v>
      </c>
      <c r="AB226" s="15">
        <f t="shared" si="51"/>
        <v>2.061</v>
      </c>
      <c r="BS226" t="s">
        <v>6</v>
      </c>
      <c r="BT226" t="s">
        <v>7</v>
      </c>
    </row>
    <row r="227" spans="1:72" s="1" customFormat="1" ht="13.5" thickBot="1">
      <c r="A227" s="7"/>
      <c r="B227" s="62" t="s">
        <v>198</v>
      </c>
      <c r="C227" s="19">
        <v>5.755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44">
        <v>0</v>
      </c>
      <c r="Q227" s="19">
        <v>0</v>
      </c>
      <c r="R227" s="45">
        <v>0</v>
      </c>
      <c r="S227" s="36">
        <v>0</v>
      </c>
      <c r="T227" s="19">
        <v>0</v>
      </c>
      <c r="U227" s="33">
        <v>0</v>
      </c>
      <c r="V227" s="44">
        <v>0</v>
      </c>
      <c r="W227" s="19">
        <v>0</v>
      </c>
      <c r="X227" s="45">
        <v>0</v>
      </c>
      <c r="Y227" s="36">
        <v>0</v>
      </c>
      <c r="Z227" s="19">
        <v>0</v>
      </c>
      <c r="AA227" s="19">
        <v>0</v>
      </c>
      <c r="AB227" s="15">
        <f t="shared" si="51"/>
        <v>5.755</v>
      </c>
      <c r="BS227" t="s">
        <v>6</v>
      </c>
      <c r="BT227" t="s">
        <v>7</v>
      </c>
    </row>
    <row r="228" spans="1:72" s="1" customFormat="1" ht="13.5" thickBot="1">
      <c r="A228" s="7"/>
      <c r="B228" s="62" t="s">
        <v>199</v>
      </c>
      <c r="C228" s="19">
        <v>0.281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44">
        <v>0</v>
      </c>
      <c r="Q228" s="19">
        <v>0</v>
      </c>
      <c r="R228" s="45">
        <v>0</v>
      </c>
      <c r="S228" s="36">
        <v>0</v>
      </c>
      <c r="T228" s="19">
        <v>0</v>
      </c>
      <c r="U228" s="33">
        <v>0</v>
      </c>
      <c r="V228" s="44">
        <v>0</v>
      </c>
      <c r="W228" s="19">
        <v>0</v>
      </c>
      <c r="X228" s="45">
        <v>0</v>
      </c>
      <c r="Y228" s="36">
        <v>0</v>
      </c>
      <c r="Z228" s="19">
        <v>0</v>
      </c>
      <c r="AA228" s="19">
        <v>0</v>
      </c>
      <c r="AB228" s="15">
        <f t="shared" si="51"/>
        <v>0.281</v>
      </c>
      <c r="BS228" t="s">
        <v>6</v>
      </c>
      <c r="BT228" t="s">
        <v>7</v>
      </c>
    </row>
    <row r="229" spans="1:72" s="1" customFormat="1" ht="13.5" thickBot="1">
      <c r="A229" s="7"/>
      <c r="B229" s="62" t="s">
        <v>200</v>
      </c>
      <c r="C229" s="19">
        <v>9.264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44">
        <v>0</v>
      </c>
      <c r="Q229" s="19">
        <v>0</v>
      </c>
      <c r="R229" s="45">
        <v>0</v>
      </c>
      <c r="S229" s="36">
        <v>0</v>
      </c>
      <c r="T229" s="19">
        <v>0</v>
      </c>
      <c r="U229" s="33">
        <v>0</v>
      </c>
      <c r="V229" s="44">
        <v>0</v>
      </c>
      <c r="W229" s="19">
        <v>0</v>
      </c>
      <c r="X229" s="45">
        <v>0</v>
      </c>
      <c r="Y229" s="36">
        <v>0</v>
      </c>
      <c r="Z229" s="19">
        <v>0</v>
      </c>
      <c r="AA229" s="19">
        <v>0</v>
      </c>
      <c r="AB229" s="15">
        <f t="shared" si="51"/>
        <v>9.264</v>
      </c>
      <c r="BS229" t="s">
        <v>6</v>
      </c>
      <c r="BT229" t="s">
        <v>7</v>
      </c>
    </row>
    <row r="230" spans="1:72" s="1" customFormat="1" ht="13.5" thickBot="1">
      <c r="A230" s="7"/>
      <c r="B230" s="62" t="s">
        <v>201</v>
      </c>
      <c r="C230" s="19">
        <v>0.121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44">
        <v>0</v>
      </c>
      <c r="Q230" s="19">
        <v>0</v>
      </c>
      <c r="R230" s="45">
        <v>0</v>
      </c>
      <c r="S230" s="36">
        <v>0</v>
      </c>
      <c r="T230" s="19">
        <v>0</v>
      </c>
      <c r="U230" s="33">
        <v>0</v>
      </c>
      <c r="V230" s="44">
        <v>0</v>
      </c>
      <c r="W230" s="19">
        <v>0</v>
      </c>
      <c r="X230" s="45">
        <v>0</v>
      </c>
      <c r="Y230" s="36">
        <v>0</v>
      </c>
      <c r="Z230" s="19">
        <v>0</v>
      </c>
      <c r="AA230" s="19">
        <v>0</v>
      </c>
      <c r="AB230" s="15">
        <f t="shared" si="51"/>
        <v>0.121</v>
      </c>
      <c r="BS230" t="s">
        <v>6</v>
      </c>
      <c r="BT230" t="s">
        <v>7</v>
      </c>
    </row>
    <row r="231" spans="1:72" s="1" customFormat="1" ht="13.5" thickBot="1">
      <c r="A231" s="7"/>
      <c r="B231" s="62" t="s">
        <v>202</v>
      </c>
      <c r="C231" s="19">
        <v>9.567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44">
        <v>0</v>
      </c>
      <c r="Q231" s="19">
        <v>0</v>
      </c>
      <c r="R231" s="45">
        <v>0</v>
      </c>
      <c r="S231" s="36">
        <v>0</v>
      </c>
      <c r="T231" s="19">
        <v>0</v>
      </c>
      <c r="U231" s="33">
        <v>0</v>
      </c>
      <c r="V231" s="44">
        <v>0</v>
      </c>
      <c r="W231" s="19">
        <v>0</v>
      </c>
      <c r="X231" s="45">
        <v>0</v>
      </c>
      <c r="Y231" s="36">
        <v>0</v>
      </c>
      <c r="Z231" s="19">
        <v>0</v>
      </c>
      <c r="AA231" s="19">
        <v>0</v>
      </c>
      <c r="AB231" s="15">
        <f t="shared" si="51"/>
        <v>9.567</v>
      </c>
      <c r="BS231" t="s">
        <v>6</v>
      </c>
      <c r="BT231" t="s">
        <v>7</v>
      </c>
    </row>
    <row r="232" spans="1:72" s="1" customFormat="1" ht="13.5" thickBot="1">
      <c r="A232" s="7"/>
      <c r="B232" s="62" t="s">
        <v>203</v>
      </c>
      <c r="C232" s="19">
        <v>20.066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44">
        <v>0</v>
      </c>
      <c r="Q232" s="19">
        <v>0</v>
      </c>
      <c r="R232" s="45">
        <v>0</v>
      </c>
      <c r="S232" s="36">
        <v>0</v>
      </c>
      <c r="T232" s="19">
        <v>0</v>
      </c>
      <c r="U232" s="33">
        <v>0</v>
      </c>
      <c r="V232" s="44">
        <v>0</v>
      </c>
      <c r="W232" s="19">
        <v>0</v>
      </c>
      <c r="X232" s="45">
        <v>0</v>
      </c>
      <c r="Y232" s="36">
        <v>0</v>
      </c>
      <c r="Z232" s="19">
        <v>0</v>
      </c>
      <c r="AA232" s="19">
        <v>0</v>
      </c>
      <c r="AB232" s="15">
        <f t="shared" si="51"/>
        <v>20.066</v>
      </c>
      <c r="BS232" t="s">
        <v>6</v>
      </c>
      <c r="BT232" t="s">
        <v>7</v>
      </c>
    </row>
    <row r="233" spans="1:28" s="1" customFormat="1" ht="10.5" thickBot="1">
      <c r="A233" s="7"/>
      <c r="B233" s="58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46"/>
      <c r="Q233" s="22"/>
      <c r="R233" s="47"/>
      <c r="S233" s="22"/>
      <c r="T233" s="22"/>
      <c r="U233" s="22"/>
      <c r="V233" s="46"/>
      <c r="W233" s="22"/>
      <c r="X233" s="47"/>
      <c r="Y233" s="22"/>
      <c r="Z233" s="21"/>
      <c r="AA233" s="31"/>
      <c r="AB233" s="15">
        <f t="shared" si="51"/>
        <v>0</v>
      </c>
    </row>
    <row r="234" spans="2:70" s="1" customFormat="1" ht="10.5" thickBot="1">
      <c r="B234" s="61" t="s">
        <v>223</v>
      </c>
      <c r="C234" s="11">
        <f aca="true" t="shared" si="56" ref="C234:P234">SUM(C235:C254)</f>
        <v>0</v>
      </c>
      <c r="D234" s="12">
        <f t="shared" si="56"/>
        <v>3867.68</v>
      </c>
      <c r="E234" s="13">
        <f t="shared" si="56"/>
        <v>20230.951999999997</v>
      </c>
      <c r="F234" s="12">
        <f t="shared" si="56"/>
        <v>0</v>
      </c>
      <c r="G234" s="12">
        <f t="shared" si="56"/>
        <v>54518.34002</v>
      </c>
      <c r="H234" s="12">
        <f t="shared" si="56"/>
        <v>1448</v>
      </c>
      <c r="I234" s="12">
        <f t="shared" si="56"/>
        <v>2584</v>
      </c>
      <c r="J234" s="12">
        <f t="shared" si="56"/>
        <v>1741.166</v>
      </c>
      <c r="K234" s="12">
        <f t="shared" si="56"/>
        <v>180.635</v>
      </c>
      <c r="L234" s="12">
        <f t="shared" si="56"/>
        <v>635.65833</v>
      </c>
      <c r="M234" s="12">
        <f t="shared" si="56"/>
        <v>379.77067</v>
      </c>
      <c r="N234" s="12">
        <f t="shared" si="56"/>
        <v>0</v>
      </c>
      <c r="O234" s="12">
        <f t="shared" si="56"/>
        <v>25363.574999999997</v>
      </c>
      <c r="P234" s="41">
        <f t="shared" si="56"/>
        <v>0</v>
      </c>
      <c r="Q234" s="14"/>
      <c r="R234" s="29"/>
      <c r="S234" s="35">
        <f>SUM(S235:S254)</f>
        <v>0</v>
      </c>
      <c r="T234" s="14"/>
      <c r="U234" s="14"/>
      <c r="V234" s="53">
        <f aca="true" t="shared" si="57" ref="V234:AA234">SUM(V235:V254)</f>
        <v>45222.21200000001</v>
      </c>
      <c r="W234" s="12">
        <f t="shared" si="57"/>
        <v>2304.22</v>
      </c>
      <c r="X234" s="14">
        <f t="shared" si="57"/>
        <v>42917.992</v>
      </c>
      <c r="Y234" s="53">
        <f t="shared" si="57"/>
        <v>3962.272</v>
      </c>
      <c r="Z234" s="12">
        <f t="shared" si="57"/>
        <v>1264.115</v>
      </c>
      <c r="AA234" s="29">
        <f t="shared" si="57"/>
        <v>2698.157</v>
      </c>
      <c r="AB234" s="52">
        <f t="shared" si="51"/>
        <v>160134.26102</v>
      </c>
      <c r="AD234" s="8">
        <f aca="true" t="shared" si="58" ref="AD234:AN234">C234</f>
        <v>0</v>
      </c>
      <c r="AE234" s="8">
        <f t="shared" si="58"/>
        <v>3867.68</v>
      </c>
      <c r="AF234" s="8">
        <f t="shared" si="58"/>
        <v>20230.951999999997</v>
      </c>
      <c r="AG234" s="8">
        <f t="shared" si="58"/>
        <v>0</v>
      </c>
      <c r="AH234" s="8">
        <f t="shared" si="58"/>
        <v>54518.34002</v>
      </c>
      <c r="AI234" s="8">
        <f t="shared" si="58"/>
        <v>1448</v>
      </c>
      <c r="AJ234" s="8">
        <f t="shared" si="58"/>
        <v>2584</v>
      </c>
      <c r="AK234" s="8">
        <f t="shared" si="58"/>
        <v>1741.166</v>
      </c>
      <c r="AL234" s="8">
        <f t="shared" si="58"/>
        <v>180.635</v>
      </c>
      <c r="AM234" s="8">
        <f t="shared" si="58"/>
        <v>635.65833</v>
      </c>
      <c r="AN234" s="8">
        <f t="shared" si="58"/>
        <v>379.77067</v>
      </c>
      <c r="AO234" s="8" t="e">
        <f>#REF!</f>
        <v>#REF!</v>
      </c>
      <c r="AP234" s="8">
        <f>N234</f>
        <v>0</v>
      </c>
      <c r="AQ234" s="8">
        <f>O234</f>
        <v>25363.574999999997</v>
      </c>
      <c r="AR234" s="8" t="e">
        <f>#REF!</f>
        <v>#REF!</v>
      </c>
      <c r="AS234" s="8" t="e">
        <f>#REF!</f>
        <v>#REF!</v>
      </c>
      <c r="AT234" s="8" t="e">
        <f>#REF!</f>
        <v>#REF!</v>
      </c>
      <c r="AU234" s="8" t="e">
        <f>#REF!</f>
        <v>#REF!</v>
      </c>
      <c r="AV234" s="8" t="e">
        <f>#REF!</f>
        <v>#REF!</v>
      </c>
      <c r="AW234" s="8" t="e">
        <f>#REF!</f>
        <v>#REF!</v>
      </c>
      <c r="AX234" s="8" t="e">
        <f>#REF!</f>
        <v>#REF!</v>
      </c>
      <c r="AY234" s="8" t="e">
        <f>#REF!</f>
        <v>#REF!</v>
      </c>
      <c r="AZ234" s="8" t="e">
        <f>#REF!</f>
        <v>#REF!</v>
      </c>
      <c r="BA234" s="8" t="e">
        <f>#REF!</f>
        <v>#REF!</v>
      </c>
      <c r="BB234" s="8" t="e">
        <f>#REF!</f>
        <v>#REF!</v>
      </c>
      <c r="BC234" s="8" t="e">
        <f>#REF!</f>
        <v>#REF!</v>
      </c>
      <c r="BD234" s="8">
        <f aca="true" t="shared" si="59" ref="BD234:BP234">P234</f>
        <v>0</v>
      </c>
      <c r="BE234" s="8">
        <f t="shared" si="59"/>
        <v>0</v>
      </c>
      <c r="BF234" s="8">
        <f t="shared" si="59"/>
        <v>0</v>
      </c>
      <c r="BG234" s="8">
        <f t="shared" si="59"/>
        <v>0</v>
      </c>
      <c r="BH234" s="8">
        <f t="shared" si="59"/>
        <v>0</v>
      </c>
      <c r="BI234" s="8">
        <f t="shared" si="59"/>
        <v>0</v>
      </c>
      <c r="BJ234" s="8">
        <f t="shared" si="59"/>
        <v>45222.21200000001</v>
      </c>
      <c r="BK234" s="8">
        <f t="shared" si="59"/>
        <v>2304.22</v>
      </c>
      <c r="BL234" s="8">
        <f t="shared" si="59"/>
        <v>42917.992</v>
      </c>
      <c r="BM234" s="8">
        <f t="shared" si="59"/>
        <v>3962.272</v>
      </c>
      <c r="BN234" s="8">
        <f t="shared" si="59"/>
        <v>1264.115</v>
      </c>
      <c r="BO234" s="8">
        <f t="shared" si="59"/>
        <v>2698.157</v>
      </c>
      <c r="BP234" s="8">
        <f t="shared" si="59"/>
        <v>160134.26102</v>
      </c>
      <c r="BQ234" s="8"/>
      <c r="BR234" s="8"/>
    </row>
    <row r="235" spans="2:28" s="1" customFormat="1" ht="10.5" thickBot="1">
      <c r="B235" s="57"/>
      <c r="C235" s="16"/>
      <c r="D235" s="16"/>
      <c r="E235" s="17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42"/>
      <c r="Q235" s="10"/>
      <c r="R235" s="43"/>
      <c r="S235" s="10"/>
      <c r="T235" s="10"/>
      <c r="U235" s="10"/>
      <c r="V235" s="42"/>
      <c r="W235" s="10"/>
      <c r="X235" s="43"/>
      <c r="Y235" s="10"/>
      <c r="Z235" s="18"/>
      <c r="AA235" s="30"/>
      <c r="AB235" s="15">
        <f t="shared" si="51"/>
        <v>0</v>
      </c>
    </row>
    <row r="236" spans="1:72" s="1" customFormat="1" ht="13.5" thickBot="1">
      <c r="A236" s="7"/>
      <c r="B236" s="62" t="s">
        <v>205</v>
      </c>
      <c r="C236" s="19">
        <v>0</v>
      </c>
      <c r="D236" s="19">
        <v>0</v>
      </c>
      <c r="E236" s="19">
        <v>1816.6</v>
      </c>
      <c r="F236" s="19">
        <v>0</v>
      </c>
      <c r="G236" s="19">
        <v>5139.68886</v>
      </c>
      <c r="H236" s="19">
        <v>0</v>
      </c>
      <c r="I236" s="19">
        <v>0</v>
      </c>
      <c r="J236" s="19">
        <v>41.877</v>
      </c>
      <c r="K236" s="19">
        <v>22.253</v>
      </c>
      <c r="L236" s="19">
        <v>59.55327</v>
      </c>
      <c r="M236" s="19">
        <v>0</v>
      </c>
      <c r="N236" s="19">
        <v>0</v>
      </c>
      <c r="O236" s="19">
        <v>0</v>
      </c>
      <c r="P236" s="44">
        <v>0</v>
      </c>
      <c r="Q236" s="19">
        <v>0</v>
      </c>
      <c r="R236" s="45">
        <v>0</v>
      </c>
      <c r="S236" s="36">
        <v>0</v>
      </c>
      <c r="T236" s="19">
        <v>0</v>
      </c>
      <c r="U236" s="33">
        <v>0</v>
      </c>
      <c r="V236" s="44">
        <v>1033.793</v>
      </c>
      <c r="W236" s="19">
        <v>460.419</v>
      </c>
      <c r="X236" s="45">
        <v>573.374</v>
      </c>
      <c r="Y236" s="36">
        <v>1535.907</v>
      </c>
      <c r="Z236" s="19">
        <v>278.906</v>
      </c>
      <c r="AA236" s="19">
        <v>1257.001</v>
      </c>
      <c r="AB236" s="15">
        <f t="shared" si="51"/>
        <v>9649.67213</v>
      </c>
      <c r="BS236" t="s">
        <v>6</v>
      </c>
      <c r="BT236" t="s">
        <v>7</v>
      </c>
    </row>
    <row r="237" spans="1:72" s="1" customFormat="1" ht="13.5" thickBot="1">
      <c r="A237" s="7"/>
      <c r="B237" s="62" t="s">
        <v>206</v>
      </c>
      <c r="C237" s="19">
        <v>0</v>
      </c>
      <c r="D237" s="19">
        <v>0</v>
      </c>
      <c r="E237" s="19">
        <v>1900.3</v>
      </c>
      <c r="F237" s="19">
        <v>0</v>
      </c>
      <c r="G237" s="19">
        <v>4389.762</v>
      </c>
      <c r="H237" s="19">
        <v>0</v>
      </c>
      <c r="I237" s="19">
        <v>0</v>
      </c>
      <c r="J237" s="19">
        <v>54.351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44">
        <v>0</v>
      </c>
      <c r="Q237" s="19">
        <v>0</v>
      </c>
      <c r="R237" s="45">
        <v>0</v>
      </c>
      <c r="S237" s="36">
        <v>0</v>
      </c>
      <c r="T237" s="19">
        <v>0</v>
      </c>
      <c r="U237" s="33">
        <v>0</v>
      </c>
      <c r="V237" s="44">
        <v>8399.833</v>
      </c>
      <c r="W237" s="19">
        <v>0</v>
      </c>
      <c r="X237" s="45">
        <v>8399.833</v>
      </c>
      <c r="Y237" s="36">
        <v>0</v>
      </c>
      <c r="Z237" s="19">
        <v>0</v>
      </c>
      <c r="AA237" s="19">
        <v>0</v>
      </c>
      <c r="AB237" s="15">
        <f t="shared" si="51"/>
        <v>14744.246</v>
      </c>
      <c r="BS237" t="s">
        <v>6</v>
      </c>
      <c r="BT237" t="s">
        <v>7</v>
      </c>
    </row>
    <row r="238" spans="1:72" s="1" customFormat="1" ht="13.5" thickBot="1">
      <c r="A238" s="7"/>
      <c r="B238" s="62" t="s">
        <v>207</v>
      </c>
      <c r="C238" s="19">
        <v>0</v>
      </c>
      <c r="D238" s="19">
        <v>0</v>
      </c>
      <c r="E238" s="19">
        <v>1742.2</v>
      </c>
      <c r="F238" s="19">
        <v>0</v>
      </c>
      <c r="G238" s="19">
        <v>6028.27582</v>
      </c>
      <c r="H238" s="19">
        <v>0</v>
      </c>
      <c r="I238" s="19">
        <v>0</v>
      </c>
      <c r="J238" s="19">
        <v>25.839</v>
      </c>
      <c r="K238" s="19">
        <v>13.569</v>
      </c>
      <c r="L238" s="19">
        <v>0</v>
      </c>
      <c r="M238" s="19">
        <v>0</v>
      </c>
      <c r="N238" s="19">
        <v>0</v>
      </c>
      <c r="O238" s="19">
        <v>0</v>
      </c>
      <c r="P238" s="44">
        <v>0</v>
      </c>
      <c r="Q238" s="19">
        <v>0</v>
      </c>
      <c r="R238" s="45">
        <v>0</v>
      </c>
      <c r="S238" s="36">
        <v>0</v>
      </c>
      <c r="T238" s="19">
        <v>0</v>
      </c>
      <c r="U238" s="33">
        <v>0</v>
      </c>
      <c r="V238" s="44">
        <v>140.429</v>
      </c>
      <c r="W238" s="19">
        <v>140.429</v>
      </c>
      <c r="X238" s="45">
        <v>0</v>
      </c>
      <c r="Y238" s="36">
        <v>0</v>
      </c>
      <c r="Z238" s="19">
        <v>0</v>
      </c>
      <c r="AA238" s="19">
        <v>0</v>
      </c>
      <c r="AB238" s="15">
        <f t="shared" si="51"/>
        <v>7950.31282</v>
      </c>
      <c r="BS238" t="s">
        <v>6</v>
      </c>
      <c r="BT238" t="s">
        <v>7</v>
      </c>
    </row>
    <row r="239" spans="1:72" s="1" customFormat="1" ht="13.5" thickBot="1">
      <c r="A239" s="7"/>
      <c r="B239" s="62" t="s">
        <v>208</v>
      </c>
      <c r="C239" s="19">
        <v>0</v>
      </c>
      <c r="D239" s="19">
        <v>3867.68</v>
      </c>
      <c r="E239" s="19">
        <v>3016.3</v>
      </c>
      <c r="F239" s="19">
        <v>0</v>
      </c>
      <c r="G239" s="19">
        <v>9430.32634</v>
      </c>
      <c r="H239" s="19">
        <v>0</v>
      </c>
      <c r="I239" s="19">
        <v>0</v>
      </c>
      <c r="J239" s="19">
        <v>151.47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44">
        <v>0</v>
      </c>
      <c r="Q239" s="19">
        <v>0</v>
      </c>
      <c r="R239" s="45">
        <v>0</v>
      </c>
      <c r="S239" s="36">
        <v>0</v>
      </c>
      <c r="T239" s="19">
        <v>0</v>
      </c>
      <c r="U239" s="33">
        <v>0</v>
      </c>
      <c r="V239" s="44">
        <v>11744.061</v>
      </c>
      <c r="W239" s="19">
        <v>1399.598</v>
      </c>
      <c r="X239" s="45">
        <v>10344.463</v>
      </c>
      <c r="Y239" s="36">
        <v>463.439</v>
      </c>
      <c r="Z239" s="19">
        <v>200.03</v>
      </c>
      <c r="AA239" s="19">
        <v>263.409</v>
      </c>
      <c r="AB239" s="15">
        <f t="shared" si="51"/>
        <v>28673.276339999997</v>
      </c>
      <c r="BS239" t="s">
        <v>6</v>
      </c>
      <c r="BT239" t="s">
        <v>7</v>
      </c>
    </row>
    <row r="240" spans="1:72" s="1" customFormat="1" ht="13.5" thickBot="1">
      <c r="A240" s="7"/>
      <c r="B240" s="62" t="s">
        <v>209</v>
      </c>
      <c r="C240" s="19">
        <v>0</v>
      </c>
      <c r="D240" s="19">
        <v>0</v>
      </c>
      <c r="E240" s="19">
        <v>2486.2</v>
      </c>
      <c r="F240" s="19">
        <v>0</v>
      </c>
      <c r="G240" s="19">
        <v>5016.25582</v>
      </c>
      <c r="H240" s="19">
        <v>0</v>
      </c>
      <c r="I240" s="19">
        <v>0</v>
      </c>
      <c r="J240" s="19">
        <v>0</v>
      </c>
      <c r="K240" s="19">
        <v>5.428</v>
      </c>
      <c r="L240" s="19">
        <v>538.21935</v>
      </c>
      <c r="M240" s="19">
        <v>0</v>
      </c>
      <c r="N240" s="19">
        <v>0</v>
      </c>
      <c r="O240" s="19">
        <v>0</v>
      </c>
      <c r="P240" s="44">
        <v>0</v>
      </c>
      <c r="Q240" s="19">
        <v>0</v>
      </c>
      <c r="R240" s="45">
        <v>0</v>
      </c>
      <c r="S240" s="36">
        <v>0</v>
      </c>
      <c r="T240" s="19">
        <v>0</v>
      </c>
      <c r="U240" s="33">
        <v>0</v>
      </c>
      <c r="V240" s="44">
        <v>1739.291</v>
      </c>
      <c r="W240" s="19">
        <v>0</v>
      </c>
      <c r="X240" s="45">
        <v>1739.291</v>
      </c>
      <c r="Y240" s="36">
        <v>1221.166</v>
      </c>
      <c r="Z240" s="19">
        <v>394.583</v>
      </c>
      <c r="AA240" s="19">
        <v>826.583</v>
      </c>
      <c r="AB240" s="15">
        <f t="shared" si="51"/>
        <v>11006.560169999999</v>
      </c>
      <c r="BS240" t="s">
        <v>6</v>
      </c>
      <c r="BT240" t="s">
        <v>7</v>
      </c>
    </row>
    <row r="241" spans="1:72" s="1" customFormat="1" ht="13.5" thickBot="1">
      <c r="A241" s="7"/>
      <c r="B241" s="62" t="s">
        <v>210</v>
      </c>
      <c r="C241" s="19">
        <v>0</v>
      </c>
      <c r="D241" s="19">
        <v>0</v>
      </c>
      <c r="E241" s="19">
        <v>2387</v>
      </c>
      <c r="F241" s="19">
        <v>0</v>
      </c>
      <c r="G241" s="19">
        <v>5645.18548</v>
      </c>
      <c r="H241" s="19">
        <v>0</v>
      </c>
      <c r="I241" s="19">
        <v>0</v>
      </c>
      <c r="J241" s="19">
        <v>0</v>
      </c>
      <c r="K241" s="19">
        <v>16.283</v>
      </c>
      <c r="L241" s="19">
        <v>0</v>
      </c>
      <c r="M241" s="19">
        <v>0</v>
      </c>
      <c r="N241" s="19">
        <v>0</v>
      </c>
      <c r="O241" s="19">
        <v>0</v>
      </c>
      <c r="P241" s="44">
        <v>0</v>
      </c>
      <c r="Q241" s="19">
        <v>0</v>
      </c>
      <c r="R241" s="45">
        <v>0</v>
      </c>
      <c r="S241" s="36">
        <v>0</v>
      </c>
      <c r="T241" s="19">
        <v>0</v>
      </c>
      <c r="U241" s="33">
        <v>0</v>
      </c>
      <c r="V241" s="44">
        <v>3175.722</v>
      </c>
      <c r="W241" s="19">
        <v>0</v>
      </c>
      <c r="X241" s="45">
        <v>3175.722</v>
      </c>
      <c r="Y241" s="36">
        <v>0</v>
      </c>
      <c r="Z241" s="19">
        <v>0</v>
      </c>
      <c r="AA241" s="19">
        <v>0</v>
      </c>
      <c r="AB241" s="15">
        <f t="shared" si="51"/>
        <v>11224.190480000001</v>
      </c>
      <c r="BS241" t="s">
        <v>6</v>
      </c>
      <c r="BT241" t="s">
        <v>7</v>
      </c>
    </row>
    <row r="242" spans="1:72" s="1" customFormat="1" ht="13.5" thickBot="1">
      <c r="A242" s="7"/>
      <c r="B242" s="62" t="s">
        <v>211</v>
      </c>
      <c r="C242" s="19">
        <v>0</v>
      </c>
      <c r="D242" s="19">
        <v>0</v>
      </c>
      <c r="E242" s="19">
        <v>2520.3</v>
      </c>
      <c r="F242" s="19">
        <v>0</v>
      </c>
      <c r="G242" s="19">
        <v>8751.27762</v>
      </c>
      <c r="H242" s="19">
        <v>0</v>
      </c>
      <c r="I242" s="19">
        <v>0</v>
      </c>
      <c r="J242" s="19">
        <v>73.953</v>
      </c>
      <c r="K242" s="19">
        <v>18.128</v>
      </c>
      <c r="L242" s="19">
        <v>0</v>
      </c>
      <c r="M242" s="19">
        <v>0</v>
      </c>
      <c r="N242" s="19">
        <v>0</v>
      </c>
      <c r="O242" s="19">
        <v>0</v>
      </c>
      <c r="P242" s="44">
        <v>0</v>
      </c>
      <c r="Q242" s="19">
        <v>0</v>
      </c>
      <c r="R242" s="45">
        <v>0</v>
      </c>
      <c r="S242" s="36">
        <v>0</v>
      </c>
      <c r="T242" s="19">
        <v>0</v>
      </c>
      <c r="U242" s="33">
        <v>0</v>
      </c>
      <c r="V242" s="44">
        <v>1138.225</v>
      </c>
      <c r="W242" s="19">
        <v>0</v>
      </c>
      <c r="X242" s="45">
        <v>1138.225</v>
      </c>
      <c r="Y242" s="36">
        <v>378.357</v>
      </c>
      <c r="Z242" s="19">
        <v>274.919</v>
      </c>
      <c r="AA242" s="19">
        <v>103.438</v>
      </c>
      <c r="AB242" s="15">
        <f t="shared" si="51"/>
        <v>12880.24062</v>
      </c>
      <c r="BS242" t="s">
        <v>6</v>
      </c>
      <c r="BT242" t="s">
        <v>7</v>
      </c>
    </row>
    <row r="243" spans="1:72" s="1" customFormat="1" ht="13.5" thickBot="1">
      <c r="A243" s="7"/>
      <c r="B243" s="62" t="s">
        <v>212</v>
      </c>
      <c r="C243" s="19">
        <v>0</v>
      </c>
      <c r="D243" s="19">
        <v>0</v>
      </c>
      <c r="E243" s="19">
        <v>3509.86</v>
      </c>
      <c r="F243" s="19">
        <v>0</v>
      </c>
      <c r="G243" s="19">
        <v>6018.5464</v>
      </c>
      <c r="H243" s="19">
        <v>0</v>
      </c>
      <c r="I243" s="19">
        <v>0</v>
      </c>
      <c r="J243" s="19">
        <v>81.972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44">
        <v>0</v>
      </c>
      <c r="Q243" s="19">
        <v>0</v>
      </c>
      <c r="R243" s="45">
        <v>0</v>
      </c>
      <c r="S243" s="36">
        <v>0</v>
      </c>
      <c r="T243" s="19">
        <v>0</v>
      </c>
      <c r="U243" s="33">
        <v>0</v>
      </c>
      <c r="V243" s="44">
        <v>11778.35</v>
      </c>
      <c r="W243" s="19">
        <v>0</v>
      </c>
      <c r="X243" s="45">
        <v>11778.35</v>
      </c>
      <c r="Y243" s="36">
        <v>0</v>
      </c>
      <c r="Z243" s="19">
        <v>0</v>
      </c>
      <c r="AA243" s="19">
        <v>0</v>
      </c>
      <c r="AB243" s="15">
        <f t="shared" si="51"/>
        <v>21388.7284</v>
      </c>
      <c r="BS243" t="s">
        <v>6</v>
      </c>
      <c r="BT243" t="s">
        <v>7</v>
      </c>
    </row>
    <row r="244" spans="1:72" s="1" customFormat="1" ht="13.5" thickBot="1">
      <c r="A244" s="7"/>
      <c r="B244" s="62" t="s">
        <v>213</v>
      </c>
      <c r="C244" s="19">
        <v>0</v>
      </c>
      <c r="D244" s="19">
        <v>0</v>
      </c>
      <c r="E244" s="19">
        <v>0</v>
      </c>
      <c r="F244" s="19">
        <v>0</v>
      </c>
      <c r="G244" s="19">
        <v>579.1727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44">
        <v>0</v>
      </c>
      <c r="Q244" s="19">
        <v>0</v>
      </c>
      <c r="R244" s="45">
        <v>0</v>
      </c>
      <c r="S244" s="36">
        <v>0</v>
      </c>
      <c r="T244" s="19">
        <v>0</v>
      </c>
      <c r="U244" s="33">
        <v>0</v>
      </c>
      <c r="V244" s="44">
        <v>0</v>
      </c>
      <c r="W244" s="19">
        <v>0</v>
      </c>
      <c r="X244" s="45">
        <v>0</v>
      </c>
      <c r="Y244" s="36">
        <v>0</v>
      </c>
      <c r="Z244" s="19">
        <v>0</v>
      </c>
      <c r="AA244" s="19">
        <v>0</v>
      </c>
      <c r="AB244" s="15">
        <f t="shared" si="51"/>
        <v>579.1727</v>
      </c>
      <c r="BS244" t="s">
        <v>6</v>
      </c>
      <c r="BT244" t="s">
        <v>7</v>
      </c>
    </row>
    <row r="245" spans="1:72" s="1" customFormat="1" ht="13.5" thickBot="1">
      <c r="A245" s="7"/>
      <c r="B245" s="62" t="s">
        <v>214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884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44">
        <v>0</v>
      </c>
      <c r="Q245" s="19">
        <v>0</v>
      </c>
      <c r="R245" s="45">
        <v>0</v>
      </c>
      <c r="S245" s="36">
        <v>0</v>
      </c>
      <c r="T245" s="19">
        <v>0</v>
      </c>
      <c r="U245" s="33">
        <v>0</v>
      </c>
      <c r="V245" s="44">
        <v>0</v>
      </c>
      <c r="W245" s="19">
        <v>0</v>
      </c>
      <c r="X245" s="45">
        <v>0</v>
      </c>
      <c r="Y245" s="36">
        <v>0</v>
      </c>
      <c r="Z245" s="19">
        <v>0</v>
      </c>
      <c r="AA245" s="19">
        <v>0</v>
      </c>
      <c r="AB245" s="15">
        <f t="shared" si="51"/>
        <v>884</v>
      </c>
      <c r="BS245" t="s">
        <v>6</v>
      </c>
      <c r="BT245" t="s">
        <v>7</v>
      </c>
    </row>
    <row r="246" spans="1:72" s="1" customFormat="1" ht="13.5" thickBot="1">
      <c r="A246" s="7"/>
      <c r="B246" s="62" t="s">
        <v>215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1700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44">
        <v>0</v>
      </c>
      <c r="Q246" s="19">
        <v>0</v>
      </c>
      <c r="R246" s="45">
        <v>0</v>
      </c>
      <c r="S246" s="36">
        <v>0</v>
      </c>
      <c r="T246" s="19">
        <v>0</v>
      </c>
      <c r="U246" s="33">
        <v>0</v>
      </c>
      <c r="V246" s="44">
        <v>0</v>
      </c>
      <c r="W246" s="19">
        <v>0</v>
      </c>
      <c r="X246" s="45">
        <v>0</v>
      </c>
      <c r="Y246" s="36">
        <v>0</v>
      </c>
      <c r="Z246" s="19">
        <v>0</v>
      </c>
      <c r="AA246" s="19">
        <v>0</v>
      </c>
      <c r="AB246" s="15">
        <f t="shared" si="51"/>
        <v>1700</v>
      </c>
      <c r="BS246" t="s">
        <v>6</v>
      </c>
      <c r="BT246" t="s">
        <v>7</v>
      </c>
    </row>
    <row r="247" spans="1:72" s="1" customFormat="1" ht="13.5" thickBot="1">
      <c r="A247" s="7"/>
      <c r="B247" s="62" t="s">
        <v>216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1448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44">
        <v>0</v>
      </c>
      <c r="Q247" s="19">
        <v>0</v>
      </c>
      <c r="R247" s="45">
        <v>0</v>
      </c>
      <c r="S247" s="36">
        <v>0</v>
      </c>
      <c r="T247" s="19">
        <v>0</v>
      </c>
      <c r="U247" s="33">
        <v>0</v>
      </c>
      <c r="V247" s="44">
        <v>0</v>
      </c>
      <c r="W247" s="19">
        <v>0</v>
      </c>
      <c r="X247" s="45">
        <v>0</v>
      </c>
      <c r="Y247" s="36">
        <v>0</v>
      </c>
      <c r="Z247" s="19">
        <v>0</v>
      </c>
      <c r="AA247" s="19">
        <v>0</v>
      </c>
      <c r="AB247" s="15">
        <f t="shared" si="51"/>
        <v>1448</v>
      </c>
      <c r="BS247" t="s">
        <v>6</v>
      </c>
      <c r="BT247" t="s">
        <v>7</v>
      </c>
    </row>
    <row r="248" spans="1:72" s="1" customFormat="1" ht="13.5" thickBot="1">
      <c r="A248" s="7"/>
      <c r="B248" s="62" t="s">
        <v>217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24.057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44">
        <v>0</v>
      </c>
      <c r="Q248" s="19">
        <v>0</v>
      </c>
      <c r="R248" s="45">
        <v>0</v>
      </c>
      <c r="S248" s="36">
        <v>0</v>
      </c>
      <c r="T248" s="19">
        <v>0</v>
      </c>
      <c r="U248" s="33">
        <v>0</v>
      </c>
      <c r="V248" s="44">
        <v>0</v>
      </c>
      <c r="W248" s="19">
        <v>0</v>
      </c>
      <c r="X248" s="45">
        <v>0</v>
      </c>
      <c r="Y248" s="36">
        <v>0</v>
      </c>
      <c r="Z248" s="19">
        <v>0</v>
      </c>
      <c r="AA248" s="19">
        <v>0</v>
      </c>
      <c r="AB248" s="15">
        <f t="shared" si="51"/>
        <v>24.057</v>
      </c>
      <c r="BS248" t="s">
        <v>6</v>
      </c>
      <c r="BT248" t="s">
        <v>7</v>
      </c>
    </row>
    <row r="249" spans="1:72" s="1" customFormat="1" ht="13.5" thickBot="1">
      <c r="A249" s="7"/>
      <c r="B249" s="62" t="s">
        <v>218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1272.5</v>
      </c>
      <c r="K249" s="19">
        <v>104.974</v>
      </c>
      <c r="L249" s="19">
        <v>0</v>
      </c>
      <c r="M249" s="19">
        <v>379.77067</v>
      </c>
      <c r="N249" s="19">
        <v>0</v>
      </c>
      <c r="O249" s="19">
        <v>17146.71</v>
      </c>
      <c r="P249" s="44">
        <v>0</v>
      </c>
      <c r="Q249" s="19">
        <v>0</v>
      </c>
      <c r="R249" s="45">
        <v>0</v>
      </c>
      <c r="S249" s="36">
        <v>0</v>
      </c>
      <c r="T249" s="19">
        <v>0</v>
      </c>
      <c r="U249" s="33">
        <v>0</v>
      </c>
      <c r="V249" s="44"/>
      <c r="W249" s="19">
        <v>0</v>
      </c>
      <c r="X249" s="45"/>
      <c r="Y249" s="36">
        <v>115.677</v>
      </c>
      <c r="Z249" s="19">
        <v>115.677</v>
      </c>
      <c r="AA249" s="19">
        <v>0</v>
      </c>
      <c r="AB249" s="15">
        <f t="shared" si="51"/>
        <v>19019.63167</v>
      </c>
      <c r="BS249" t="s">
        <v>6</v>
      </c>
      <c r="BT249" t="s">
        <v>7</v>
      </c>
    </row>
    <row r="250" spans="1:72" s="1" customFormat="1" ht="21" thickBot="1">
      <c r="A250" s="7"/>
      <c r="B250" s="62" t="s">
        <v>219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44">
        <v>0</v>
      </c>
      <c r="Q250" s="19">
        <v>0</v>
      </c>
      <c r="R250" s="45">
        <v>0</v>
      </c>
      <c r="S250" s="36">
        <v>0</v>
      </c>
      <c r="T250" s="19">
        <v>0</v>
      </c>
      <c r="U250" s="33">
        <v>0</v>
      </c>
      <c r="V250" s="44">
        <v>5768.734</v>
      </c>
      <c r="W250" s="19">
        <v>0</v>
      </c>
      <c r="X250" s="45">
        <v>5768.734</v>
      </c>
      <c r="Y250" s="36">
        <v>0</v>
      </c>
      <c r="Z250" s="19">
        <v>0</v>
      </c>
      <c r="AA250" s="19">
        <v>0</v>
      </c>
      <c r="AB250" s="15">
        <f t="shared" si="51"/>
        <v>5768.734</v>
      </c>
      <c r="BS250" t="s">
        <v>6</v>
      </c>
      <c r="BT250" t="s">
        <v>7</v>
      </c>
    </row>
    <row r="251" spans="1:72" s="1" customFormat="1" ht="13.5" thickBot="1">
      <c r="A251" s="7"/>
      <c r="B251" s="62" t="s">
        <v>220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44">
        <v>0</v>
      </c>
      <c r="Q251" s="19">
        <v>0</v>
      </c>
      <c r="R251" s="45">
        <v>0</v>
      </c>
      <c r="S251" s="36">
        <v>0</v>
      </c>
      <c r="T251" s="19">
        <v>0</v>
      </c>
      <c r="U251" s="33">
        <v>0</v>
      </c>
      <c r="V251" s="44">
        <v>0</v>
      </c>
      <c r="W251" s="19">
        <v>0</v>
      </c>
      <c r="X251" s="45">
        <v>0</v>
      </c>
      <c r="Y251" s="36">
        <v>247.726</v>
      </c>
      <c r="Z251" s="19">
        <v>0</v>
      </c>
      <c r="AA251" s="19">
        <v>247.726</v>
      </c>
      <c r="AB251" s="15">
        <f t="shared" si="51"/>
        <v>247.726</v>
      </c>
      <c r="BS251" t="s">
        <v>6</v>
      </c>
      <c r="BT251" t="s">
        <v>7</v>
      </c>
    </row>
    <row r="252" spans="1:72" s="1" customFormat="1" ht="13.5" thickBot="1">
      <c r="A252" s="7"/>
      <c r="B252" s="62" t="s">
        <v>221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8.019</v>
      </c>
      <c r="K252" s="19">
        <v>0</v>
      </c>
      <c r="L252" s="19">
        <v>0</v>
      </c>
      <c r="M252" s="19">
        <v>0</v>
      </c>
      <c r="N252" s="19">
        <v>0</v>
      </c>
      <c r="O252" s="19">
        <v>8216.865</v>
      </c>
      <c r="P252" s="44">
        <v>0</v>
      </c>
      <c r="Q252" s="19">
        <v>0</v>
      </c>
      <c r="R252" s="45">
        <v>0</v>
      </c>
      <c r="S252" s="36">
        <v>0</v>
      </c>
      <c r="T252" s="19">
        <v>0</v>
      </c>
      <c r="U252" s="33">
        <v>0</v>
      </c>
      <c r="V252" s="44"/>
      <c r="W252" s="19">
        <v>0</v>
      </c>
      <c r="X252" s="45"/>
      <c r="Y252" s="36">
        <v>0</v>
      </c>
      <c r="Z252" s="19">
        <v>0</v>
      </c>
      <c r="AA252" s="19">
        <v>0</v>
      </c>
      <c r="AB252" s="15">
        <f t="shared" si="51"/>
        <v>8224.884</v>
      </c>
      <c r="BS252" t="s">
        <v>6</v>
      </c>
      <c r="BT252" t="s">
        <v>7</v>
      </c>
    </row>
    <row r="253" spans="1:72" s="1" customFormat="1" ht="13.5" thickBot="1">
      <c r="A253" s="7"/>
      <c r="B253" s="62" t="s">
        <v>222</v>
      </c>
      <c r="C253" s="19">
        <v>0</v>
      </c>
      <c r="D253" s="19">
        <v>0</v>
      </c>
      <c r="E253" s="19">
        <v>852.192</v>
      </c>
      <c r="F253" s="19">
        <v>0</v>
      </c>
      <c r="G253" s="19">
        <v>3519.84898</v>
      </c>
      <c r="H253" s="19">
        <v>0</v>
      </c>
      <c r="I253" s="19">
        <v>0</v>
      </c>
      <c r="J253" s="19">
        <v>7.128</v>
      </c>
      <c r="K253" s="19">
        <v>0</v>
      </c>
      <c r="L253" s="19">
        <v>37.88571</v>
      </c>
      <c r="M253" s="19">
        <v>0</v>
      </c>
      <c r="N253" s="19">
        <v>0</v>
      </c>
      <c r="O253" s="19">
        <v>0</v>
      </c>
      <c r="P253" s="44">
        <v>0</v>
      </c>
      <c r="Q253" s="19">
        <v>0</v>
      </c>
      <c r="R253" s="45">
        <v>0</v>
      </c>
      <c r="S253" s="36">
        <v>0</v>
      </c>
      <c r="T253" s="19">
        <v>0</v>
      </c>
      <c r="U253" s="33">
        <v>0</v>
      </c>
      <c r="V253" s="44">
        <v>303.774</v>
      </c>
      <c r="W253" s="19">
        <v>303.774</v>
      </c>
      <c r="X253" s="45">
        <v>0</v>
      </c>
      <c r="Y253" s="36">
        <v>0</v>
      </c>
      <c r="Z253" s="19">
        <v>0</v>
      </c>
      <c r="AA253" s="19">
        <v>0</v>
      </c>
      <c r="AB253" s="15">
        <f t="shared" si="51"/>
        <v>4720.828689999999</v>
      </c>
      <c r="BS253" t="s">
        <v>6</v>
      </c>
      <c r="BT253" t="s">
        <v>7</v>
      </c>
    </row>
    <row r="254" spans="1:28" s="1" customFormat="1" ht="10.5" thickBot="1">
      <c r="A254" s="7"/>
      <c r="B254" s="58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46"/>
      <c r="Q254" s="22"/>
      <c r="R254" s="47"/>
      <c r="S254" s="22"/>
      <c r="T254" s="22"/>
      <c r="U254" s="22"/>
      <c r="V254" s="46"/>
      <c r="W254" s="22"/>
      <c r="X254" s="47"/>
      <c r="Y254" s="22"/>
      <c r="Z254" s="21"/>
      <c r="AA254" s="31"/>
      <c r="AB254" s="15">
        <f t="shared" si="51"/>
        <v>0</v>
      </c>
    </row>
    <row r="255" spans="2:70" s="1" customFormat="1" ht="10.5" thickBot="1">
      <c r="B255" s="61" t="s">
        <v>225</v>
      </c>
      <c r="C255" s="11">
        <f aca="true" t="shared" si="60" ref="C255:P255">SUM(C256:C258)</f>
        <v>0</v>
      </c>
      <c r="D255" s="12">
        <f t="shared" si="60"/>
        <v>0</v>
      </c>
      <c r="E255" s="13">
        <f t="shared" si="60"/>
        <v>0</v>
      </c>
      <c r="F255" s="12">
        <f t="shared" si="60"/>
        <v>0</v>
      </c>
      <c r="G255" s="12">
        <f t="shared" si="60"/>
        <v>0</v>
      </c>
      <c r="H255" s="12">
        <f t="shared" si="60"/>
        <v>0</v>
      </c>
      <c r="I255" s="12">
        <f t="shared" si="60"/>
        <v>0</v>
      </c>
      <c r="J255" s="12">
        <f t="shared" si="60"/>
        <v>0</v>
      </c>
      <c r="K255" s="12">
        <f t="shared" si="60"/>
        <v>0</v>
      </c>
      <c r="L255" s="12">
        <f t="shared" si="60"/>
        <v>0</v>
      </c>
      <c r="M255" s="12">
        <f t="shared" si="60"/>
        <v>0</v>
      </c>
      <c r="N255" s="12">
        <f t="shared" si="60"/>
        <v>0</v>
      </c>
      <c r="O255" s="12">
        <f t="shared" si="60"/>
        <v>0</v>
      </c>
      <c r="P255" s="41">
        <f t="shared" si="60"/>
        <v>0</v>
      </c>
      <c r="Q255" s="14"/>
      <c r="R255" s="29"/>
      <c r="S255" s="35">
        <f>SUM(S256:S258)</f>
        <v>0</v>
      </c>
      <c r="T255" s="14"/>
      <c r="U255" s="14"/>
      <c r="V255" s="53">
        <f aca="true" t="shared" si="61" ref="V255:AA255">SUM(V256:V258)</f>
        <v>0</v>
      </c>
      <c r="W255" s="12">
        <f t="shared" si="61"/>
        <v>0</v>
      </c>
      <c r="X255" s="14">
        <f t="shared" si="61"/>
        <v>0</v>
      </c>
      <c r="Y255" s="53">
        <f t="shared" si="61"/>
        <v>0</v>
      </c>
      <c r="Z255" s="12">
        <f t="shared" si="61"/>
        <v>0</v>
      </c>
      <c r="AA255" s="29">
        <f t="shared" si="61"/>
        <v>0</v>
      </c>
      <c r="AB255" s="52">
        <f t="shared" si="51"/>
        <v>0</v>
      </c>
      <c r="AD255" s="8">
        <f aca="true" t="shared" si="62" ref="AD255:AN255">C255</f>
        <v>0</v>
      </c>
      <c r="AE255" s="8">
        <f t="shared" si="62"/>
        <v>0</v>
      </c>
      <c r="AF255" s="8">
        <f t="shared" si="62"/>
        <v>0</v>
      </c>
      <c r="AG255" s="8">
        <f t="shared" si="62"/>
        <v>0</v>
      </c>
      <c r="AH255" s="8">
        <f t="shared" si="62"/>
        <v>0</v>
      </c>
      <c r="AI255" s="8">
        <f t="shared" si="62"/>
        <v>0</v>
      </c>
      <c r="AJ255" s="8">
        <f t="shared" si="62"/>
        <v>0</v>
      </c>
      <c r="AK255" s="8">
        <f t="shared" si="62"/>
        <v>0</v>
      </c>
      <c r="AL255" s="8">
        <f t="shared" si="62"/>
        <v>0</v>
      </c>
      <c r="AM255" s="8">
        <f t="shared" si="62"/>
        <v>0</v>
      </c>
      <c r="AN255" s="8">
        <f t="shared" si="62"/>
        <v>0</v>
      </c>
      <c r="AO255" s="8" t="e">
        <f>#REF!</f>
        <v>#REF!</v>
      </c>
      <c r="AP255" s="8">
        <f>N255</f>
        <v>0</v>
      </c>
      <c r="AQ255" s="8">
        <f>O255</f>
        <v>0</v>
      </c>
      <c r="AR255" s="8" t="e">
        <f>#REF!</f>
        <v>#REF!</v>
      </c>
      <c r="AS255" s="8" t="e">
        <f>#REF!</f>
        <v>#REF!</v>
      </c>
      <c r="AT255" s="8" t="e">
        <f>#REF!</f>
        <v>#REF!</v>
      </c>
      <c r="AU255" s="8" t="e">
        <f>#REF!</f>
        <v>#REF!</v>
      </c>
      <c r="AV255" s="8" t="e">
        <f>#REF!</f>
        <v>#REF!</v>
      </c>
      <c r="AW255" s="8" t="e">
        <f>#REF!</f>
        <v>#REF!</v>
      </c>
      <c r="AX255" s="8" t="e">
        <f>#REF!</f>
        <v>#REF!</v>
      </c>
      <c r="AY255" s="8" t="e">
        <f>#REF!</f>
        <v>#REF!</v>
      </c>
      <c r="AZ255" s="8" t="e">
        <f>#REF!</f>
        <v>#REF!</v>
      </c>
      <c r="BA255" s="8" t="e">
        <f>#REF!</f>
        <v>#REF!</v>
      </c>
      <c r="BB255" s="8" t="e">
        <f>#REF!</f>
        <v>#REF!</v>
      </c>
      <c r="BC255" s="8" t="e">
        <f>#REF!</f>
        <v>#REF!</v>
      </c>
      <c r="BD255" s="8">
        <f aca="true" t="shared" si="63" ref="BD255:BP255">P255</f>
        <v>0</v>
      </c>
      <c r="BE255" s="8">
        <f t="shared" si="63"/>
        <v>0</v>
      </c>
      <c r="BF255" s="8">
        <f t="shared" si="63"/>
        <v>0</v>
      </c>
      <c r="BG255" s="8">
        <f t="shared" si="63"/>
        <v>0</v>
      </c>
      <c r="BH255" s="8">
        <f t="shared" si="63"/>
        <v>0</v>
      </c>
      <c r="BI255" s="8">
        <f t="shared" si="63"/>
        <v>0</v>
      </c>
      <c r="BJ255" s="8">
        <f t="shared" si="63"/>
        <v>0</v>
      </c>
      <c r="BK255" s="8">
        <f t="shared" si="63"/>
        <v>0</v>
      </c>
      <c r="BL255" s="8">
        <f t="shared" si="63"/>
        <v>0</v>
      </c>
      <c r="BM255" s="8">
        <f t="shared" si="63"/>
        <v>0</v>
      </c>
      <c r="BN255" s="8">
        <f t="shared" si="63"/>
        <v>0</v>
      </c>
      <c r="BO255" s="8">
        <f t="shared" si="63"/>
        <v>0</v>
      </c>
      <c r="BP255" s="8">
        <f t="shared" si="63"/>
        <v>0</v>
      </c>
      <c r="BQ255" s="8"/>
      <c r="BR255" s="8"/>
    </row>
    <row r="256" spans="2:28" s="1" customFormat="1" ht="10.5" thickBot="1">
      <c r="B256" s="57"/>
      <c r="C256" s="16"/>
      <c r="D256" s="16"/>
      <c r="E256" s="17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42"/>
      <c r="Q256" s="10"/>
      <c r="R256" s="43"/>
      <c r="S256" s="10"/>
      <c r="T256" s="10"/>
      <c r="U256" s="10"/>
      <c r="V256" s="42"/>
      <c r="W256" s="10"/>
      <c r="X256" s="43"/>
      <c r="Y256" s="10"/>
      <c r="Z256" s="18"/>
      <c r="AA256" s="30"/>
      <c r="AB256" s="15">
        <f t="shared" si="51"/>
        <v>0</v>
      </c>
    </row>
    <row r="257" spans="1:72" s="1" customFormat="1" ht="21" thickBot="1">
      <c r="A257" s="7"/>
      <c r="B257" s="62" t="s">
        <v>224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44">
        <v>0</v>
      </c>
      <c r="Q257" s="19">
        <v>0</v>
      </c>
      <c r="R257" s="45">
        <v>0</v>
      </c>
      <c r="S257" s="36">
        <v>0</v>
      </c>
      <c r="T257" s="19">
        <v>0</v>
      </c>
      <c r="U257" s="33">
        <v>0</v>
      </c>
      <c r="V257" s="44">
        <v>0</v>
      </c>
      <c r="W257" s="19">
        <v>0</v>
      </c>
      <c r="X257" s="45">
        <v>0</v>
      </c>
      <c r="Y257" s="36">
        <v>0</v>
      </c>
      <c r="Z257" s="19">
        <v>0</v>
      </c>
      <c r="AA257" s="19">
        <v>0</v>
      </c>
      <c r="AB257" s="15">
        <f t="shared" si="51"/>
        <v>0</v>
      </c>
      <c r="BS257" t="s">
        <v>6</v>
      </c>
      <c r="BT257" t="s">
        <v>7</v>
      </c>
    </row>
    <row r="258" spans="1:28" s="1" customFormat="1" ht="10.5" thickBot="1">
      <c r="A258" s="7"/>
      <c r="B258" s="58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46"/>
      <c r="Q258" s="22"/>
      <c r="R258" s="47"/>
      <c r="S258" s="22"/>
      <c r="T258" s="22"/>
      <c r="U258" s="22"/>
      <c r="V258" s="46"/>
      <c r="W258" s="22"/>
      <c r="X258" s="47"/>
      <c r="Y258" s="22"/>
      <c r="Z258" s="21"/>
      <c r="AA258" s="31"/>
      <c r="AB258" s="15">
        <f t="shared" si="51"/>
        <v>0</v>
      </c>
    </row>
    <row r="259" spans="2:70" s="1" customFormat="1" ht="10.5" thickBot="1">
      <c r="B259" s="61" t="s">
        <v>228</v>
      </c>
      <c r="C259" s="11">
        <f aca="true" t="shared" si="64" ref="C259:P259">SUM(C260:C263)</f>
        <v>0</v>
      </c>
      <c r="D259" s="12">
        <f t="shared" si="64"/>
        <v>0</v>
      </c>
      <c r="E259" s="13">
        <f t="shared" si="64"/>
        <v>3451.808</v>
      </c>
      <c r="F259" s="12">
        <f t="shared" si="64"/>
        <v>0</v>
      </c>
      <c r="G259" s="12">
        <f t="shared" si="64"/>
        <v>11043.06872</v>
      </c>
      <c r="H259" s="12">
        <f t="shared" si="64"/>
        <v>0</v>
      </c>
      <c r="I259" s="12">
        <f t="shared" si="64"/>
        <v>0</v>
      </c>
      <c r="J259" s="12">
        <f t="shared" si="64"/>
        <v>133.65</v>
      </c>
      <c r="K259" s="12">
        <f t="shared" si="64"/>
        <v>10.855</v>
      </c>
      <c r="L259" s="12">
        <f t="shared" si="64"/>
        <v>1757.5799299999999</v>
      </c>
      <c r="M259" s="12">
        <f t="shared" si="64"/>
        <v>0</v>
      </c>
      <c r="N259" s="12">
        <f t="shared" si="64"/>
        <v>0</v>
      </c>
      <c r="O259" s="12">
        <f t="shared" si="64"/>
        <v>0</v>
      </c>
      <c r="P259" s="41">
        <f t="shared" si="64"/>
        <v>0</v>
      </c>
      <c r="Q259" s="14"/>
      <c r="R259" s="29"/>
      <c r="S259" s="35">
        <f>SUM(S260:S263)</f>
        <v>0</v>
      </c>
      <c r="T259" s="14"/>
      <c r="U259" s="14"/>
      <c r="V259" s="53">
        <f aca="true" t="shared" si="65" ref="V259:AA259">SUM(V260:V263)</f>
        <v>13853.724</v>
      </c>
      <c r="W259" s="12">
        <f t="shared" si="65"/>
        <v>1670.327</v>
      </c>
      <c r="X259" s="14">
        <f t="shared" si="65"/>
        <v>12183.396999999999</v>
      </c>
      <c r="Y259" s="53">
        <f t="shared" si="65"/>
        <v>226.478</v>
      </c>
      <c r="Z259" s="12">
        <f t="shared" si="65"/>
        <v>0</v>
      </c>
      <c r="AA259" s="29">
        <f t="shared" si="65"/>
        <v>226.478</v>
      </c>
      <c r="AB259" s="52">
        <f t="shared" si="51"/>
        <v>30477.16365</v>
      </c>
      <c r="AD259" s="8">
        <f aca="true" t="shared" si="66" ref="AD259:AN259">C259</f>
        <v>0</v>
      </c>
      <c r="AE259" s="8">
        <f t="shared" si="66"/>
        <v>0</v>
      </c>
      <c r="AF259" s="8">
        <f t="shared" si="66"/>
        <v>3451.808</v>
      </c>
      <c r="AG259" s="8">
        <f t="shared" si="66"/>
        <v>0</v>
      </c>
      <c r="AH259" s="8">
        <f t="shared" si="66"/>
        <v>11043.06872</v>
      </c>
      <c r="AI259" s="8">
        <f t="shared" si="66"/>
        <v>0</v>
      </c>
      <c r="AJ259" s="8">
        <f t="shared" si="66"/>
        <v>0</v>
      </c>
      <c r="AK259" s="8">
        <f t="shared" si="66"/>
        <v>133.65</v>
      </c>
      <c r="AL259" s="8">
        <f t="shared" si="66"/>
        <v>10.855</v>
      </c>
      <c r="AM259" s="8">
        <f t="shared" si="66"/>
        <v>1757.5799299999999</v>
      </c>
      <c r="AN259" s="8">
        <f t="shared" si="66"/>
        <v>0</v>
      </c>
      <c r="AO259" s="8" t="e">
        <f>#REF!</f>
        <v>#REF!</v>
      </c>
      <c r="AP259" s="8">
        <f>N259</f>
        <v>0</v>
      </c>
      <c r="AQ259" s="8">
        <f>O259</f>
        <v>0</v>
      </c>
      <c r="AR259" s="8" t="e">
        <f>#REF!</f>
        <v>#REF!</v>
      </c>
      <c r="AS259" s="8" t="e">
        <f>#REF!</f>
        <v>#REF!</v>
      </c>
      <c r="AT259" s="8" t="e">
        <f>#REF!</f>
        <v>#REF!</v>
      </c>
      <c r="AU259" s="8" t="e">
        <f>#REF!</f>
        <v>#REF!</v>
      </c>
      <c r="AV259" s="8" t="e">
        <f>#REF!</f>
        <v>#REF!</v>
      </c>
      <c r="AW259" s="8" t="e">
        <f>#REF!</f>
        <v>#REF!</v>
      </c>
      <c r="AX259" s="8" t="e">
        <f>#REF!</f>
        <v>#REF!</v>
      </c>
      <c r="AY259" s="8" t="e">
        <f>#REF!</f>
        <v>#REF!</v>
      </c>
      <c r="AZ259" s="8" t="e">
        <f>#REF!</f>
        <v>#REF!</v>
      </c>
      <c r="BA259" s="8" t="e">
        <f>#REF!</f>
        <v>#REF!</v>
      </c>
      <c r="BB259" s="8" t="e">
        <f>#REF!</f>
        <v>#REF!</v>
      </c>
      <c r="BC259" s="8" t="e">
        <f>#REF!</f>
        <v>#REF!</v>
      </c>
      <c r="BD259" s="8">
        <f aca="true" t="shared" si="67" ref="BD259:BP259">P259</f>
        <v>0</v>
      </c>
      <c r="BE259" s="8">
        <f t="shared" si="67"/>
        <v>0</v>
      </c>
      <c r="BF259" s="8">
        <f t="shared" si="67"/>
        <v>0</v>
      </c>
      <c r="BG259" s="8">
        <f t="shared" si="67"/>
        <v>0</v>
      </c>
      <c r="BH259" s="8">
        <f t="shared" si="67"/>
        <v>0</v>
      </c>
      <c r="BI259" s="8">
        <f t="shared" si="67"/>
        <v>0</v>
      </c>
      <c r="BJ259" s="8">
        <f t="shared" si="67"/>
        <v>13853.724</v>
      </c>
      <c r="BK259" s="8">
        <f t="shared" si="67"/>
        <v>1670.327</v>
      </c>
      <c r="BL259" s="8">
        <f t="shared" si="67"/>
        <v>12183.396999999999</v>
      </c>
      <c r="BM259" s="8">
        <f t="shared" si="67"/>
        <v>226.478</v>
      </c>
      <c r="BN259" s="8">
        <f t="shared" si="67"/>
        <v>0</v>
      </c>
      <c r="BO259" s="8">
        <f t="shared" si="67"/>
        <v>226.478</v>
      </c>
      <c r="BP259" s="8">
        <f t="shared" si="67"/>
        <v>30477.16365</v>
      </c>
      <c r="BQ259" s="8"/>
      <c r="BR259" s="8"/>
    </row>
    <row r="260" spans="2:28" s="1" customFormat="1" ht="10.5" thickBot="1">
      <c r="B260" s="57"/>
      <c r="C260" s="16"/>
      <c r="D260" s="16"/>
      <c r="E260" s="17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42"/>
      <c r="Q260" s="10"/>
      <c r="R260" s="43"/>
      <c r="S260" s="10"/>
      <c r="T260" s="10"/>
      <c r="U260" s="10"/>
      <c r="V260" s="42"/>
      <c r="W260" s="10"/>
      <c r="X260" s="43"/>
      <c r="Y260" s="10"/>
      <c r="Z260" s="18"/>
      <c r="AA260" s="30"/>
      <c r="AB260" s="15">
        <f t="shared" si="51"/>
        <v>0</v>
      </c>
    </row>
    <row r="261" spans="1:72" s="1" customFormat="1" ht="13.5" thickBot="1">
      <c r="A261" s="7"/>
      <c r="B261" s="62" t="s">
        <v>226</v>
      </c>
      <c r="C261" s="19">
        <v>0</v>
      </c>
      <c r="D261" s="19">
        <v>0</v>
      </c>
      <c r="E261" s="19">
        <v>1889.456</v>
      </c>
      <c r="F261" s="19">
        <v>0</v>
      </c>
      <c r="G261" s="19">
        <v>5906.92694</v>
      </c>
      <c r="H261" s="19">
        <v>0</v>
      </c>
      <c r="I261" s="19">
        <v>0</v>
      </c>
      <c r="J261" s="19">
        <v>85.536</v>
      </c>
      <c r="K261" s="19">
        <v>0</v>
      </c>
      <c r="L261" s="19">
        <v>868.45799</v>
      </c>
      <c r="M261" s="19">
        <v>0</v>
      </c>
      <c r="N261" s="19">
        <v>0</v>
      </c>
      <c r="O261" s="19">
        <v>0</v>
      </c>
      <c r="P261" s="44">
        <v>0</v>
      </c>
      <c r="Q261" s="19">
        <v>0</v>
      </c>
      <c r="R261" s="45">
        <v>0</v>
      </c>
      <c r="S261" s="36">
        <v>0</v>
      </c>
      <c r="T261" s="19">
        <v>0</v>
      </c>
      <c r="U261" s="33">
        <v>0</v>
      </c>
      <c r="V261" s="44">
        <v>11370.133</v>
      </c>
      <c r="W261" s="19">
        <v>0</v>
      </c>
      <c r="X261" s="45">
        <v>11370.133</v>
      </c>
      <c r="Y261" s="36">
        <v>226.478</v>
      </c>
      <c r="Z261" s="19">
        <v>0</v>
      </c>
      <c r="AA261" s="19">
        <v>226.478</v>
      </c>
      <c r="AB261" s="15">
        <f t="shared" si="51"/>
        <v>20346.98793</v>
      </c>
      <c r="BS261" t="s">
        <v>6</v>
      </c>
      <c r="BT261" t="s">
        <v>7</v>
      </c>
    </row>
    <row r="262" spans="1:72" s="1" customFormat="1" ht="13.5" thickBot="1">
      <c r="A262" s="7"/>
      <c r="B262" s="62" t="s">
        <v>227</v>
      </c>
      <c r="C262" s="19">
        <v>0</v>
      </c>
      <c r="D262" s="19">
        <v>0</v>
      </c>
      <c r="E262" s="19">
        <v>1562.352</v>
      </c>
      <c r="F262" s="19">
        <v>0</v>
      </c>
      <c r="G262" s="19">
        <v>5136.14178</v>
      </c>
      <c r="H262" s="19">
        <v>0</v>
      </c>
      <c r="I262" s="19">
        <v>0</v>
      </c>
      <c r="J262" s="19">
        <v>48.114</v>
      </c>
      <c r="K262" s="19">
        <v>10.855</v>
      </c>
      <c r="L262" s="19">
        <v>889.12194</v>
      </c>
      <c r="M262" s="19">
        <v>0</v>
      </c>
      <c r="N262" s="19">
        <v>0</v>
      </c>
      <c r="O262" s="19">
        <v>0</v>
      </c>
      <c r="P262" s="44">
        <v>0</v>
      </c>
      <c r="Q262" s="19">
        <v>0</v>
      </c>
      <c r="R262" s="45">
        <v>0</v>
      </c>
      <c r="S262" s="36">
        <v>0</v>
      </c>
      <c r="T262" s="19">
        <v>0</v>
      </c>
      <c r="U262" s="33">
        <v>0</v>
      </c>
      <c r="V262" s="44">
        <v>2483.591</v>
      </c>
      <c r="W262" s="19">
        <v>1670.327</v>
      </c>
      <c r="X262" s="45">
        <v>813.264</v>
      </c>
      <c r="Y262" s="36">
        <v>0</v>
      </c>
      <c r="Z262" s="19">
        <v>0</v>
      </c>
      <c r="AA262" s="19">
        <v>0</v>
      </c>
      <c r="AB262" s="15">
        <f t="shared" si="51"/>
        <v>10130.17572</v>
      </c>
      <c r="BS262" t="s">
        <v>6</v>
      </c>
      <c r="BT262" t="s">
        <v>7</v>
      </c>
    </row>
    <row r="263" spans="1:28" s="1" customFormat="1" ht="10.5" thickBot="1">
      <c r="A263" s="7"/>
      <c r="B263" s="58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46"/>
      <c r="Q263" s="22"/>
      <c r="R263" s="47"/>
      <c r="S263" s="22"/>
      <c r="T263" s="22"/>
      <c r="U263" s="22"/>
      <c r="V263" s="46"/>
      <c r="W263" s="22"/>
      <c r="X263" s="47"/>
      <c r="Y263" s="22"/>
      <c r="Z263" s="21"/>
      <c r="AA263" s="31"/>
      <c r="AB263" s="15">
        <f t="shared" si="51"/>
        <v>0</v>
      </c>
    </row>
    <row r="264" spans="2:70" s="1" customFormat="1" ht="10.5" thickBot="1">
      <c r="B264" s="61" t="s">
        <v>235</v>
      </c>
      <c r="C264" s="11">
        <f aca="true" t="shared" si="68" ref="C264:P264">SUM(C265:C272)</f>
        <v>18.837</v>
      </c>
      <c r="D264" s="12">
        <f t="shared" si="68"/>
        <v>0</v>
      </c>
      <c r="E264" s="13">
        <f t="shared" si="68"/>
        <v>1767</v>
      </c>
      <c r="F264" s="12">
        <f t="shared" si="68"/>
        <v>0</v>
      </c>
      <c r="G264" s="12">
        <f t="shared" si="68"/>
        <v>8363.43348</v>
      </c>
      <c r="H264" s="12">
        <f t="shared" si="68"/>
        <v>0</v>
      </c>
      <c r="I264" s="12">
        <f t="shared" si="68"/>
        <v>3399.48</v>
      </c>
      <c r="J264" s="12">
        <f t="shared" si="68"/>
        <v>237.897</v>
      </c>
      <c r="K264" s="12">
        <f t="shared" si="68"/>
        <v>5.428</v>
      </c>
      <c r="L264" s="12">
        <f t="shared" si="68"/>
        <v>0</v>
      </c>
      <c r="M264" s="12">
        <f t="shared" si="68"/>
        <v>0</v>
      </c>
      <c r="N264" s="12">
        <f t="shared" si="68"/>
        <v>0</v>
      </c>
      <c r="O264" s="12">
        <f t="shared" si="68"/>
        <v>0</v>
      </c>
      <c r="P264" s="41">
        <f t="shared" si="68"/>
        <v>0</v>
      </c>
      <c r="Q264" s="14"/>
      <c r="R264" s="29"/>
      <c r="S264" s="35">
        <f>SUM(S265:S272)</f>
        <v>0</v>
      </c>
      <c r="T264" s="14"/>
      <c r="U264" s="14"/>
      <c r="V264" s="53">
        <f aca="true" t="shared" si="69" ref="V264:AA264">SUM(V265:V272)</f>
        <v>4131.437</v>
      </c>
      <c r="W264" s="12">
        <f t="shared" si="69"/>
        <v>1398.531</v>
      </c>
      <c r="X264" s="14">
        <f t="shared" si="69"/>
        <v>2732.906</v>
      </c>
      <c r="Y264" s="53">
        <f t="shared" si="69"/>
        <v>471.034</v>
      </c>
      <c r="Z264" s="12">
        <f t="shared" si="69"/>
        <v>111.56</v>
      </c>
      <c r="AA264" s="29">
        <f t="shared" si="69"/>
        <v>359.474</v>
      </c>
      <c r="AB264" s="52">
        <f t="shared" si="51"/>
        <v>18394.546479999997</v>
      </c>
      <c r="AD264" s="8">
        <f aca="true" t="shared" si="70" ref="AD264:AN264">C264</f>
        <v>18.837</v>
      </c>
      <c r="AE264" s="8">
        <f t="shared" si="70"/>
        <v>0</v>
      </c>
      <c r="AF264" s="8">
        <f t="shared" si="70"/>
        <v>1767</v>
      </c>
      <c r="AG264" s="8">
        <f t="shared" si="70"/>
        <v>0</v>
      </c>
      <c r="AH264" s="8">
        <f t="shared" si="70"/>
        <v>8363.43348</v>
      </c>
      <c r="AI264" s="8">
        <f t="shared" si="70"/>
        <v>0</v>
      </c>
      <c r="AJ264" s="8">
        <f t="shared" si="70"/>
        <v>3399.48</v>
      </c>
      <c r="AK264" s="8">
        <f t="shared" si="70"/>
        <v>237.897</v>
      </c>
      <c r="AL264" s="8">
        <f t="shared" si="70"/>
        <v>5.428</v>
      </c>
      <c r="AM264" s="8">
        <f t="shared" si="70"/>
        <v>0</v>
      </c>
      <c r="AN264" s="8">
        <f t="shared" si="70"/>
        <v>0</v>
      </c>
      <c r="AO264" s="8" t="e">
        <f>#REF!</f>
        <v>#REF!</v>
      </c>
      <c r="AP264" s="8">
        <f>N264</f>
        <v>0</v>
      </c>
      <c r="AQ264" s="8">
        <f>O264</f>
        <v>0</v>
      </c>
      <c r="AR264" s="8" t="e">
        <f>#REF!</f>
        <v>#REF!</v>
      </c>
      <c r="AS264" s="8" t="e">
        <f>#REF!</f>
        <v>#REF!</v>
      </c>
      <c r="AT264" s="8" t="e">
        <f>#REF!</f>
        <v>#REF!</v>
      </c>
      <c r="AU264" s="8" t="e">
        <f>#REF!</f>
        <v>#REF!</v>
      </c>
      <c r="AV264" s="8" t="e">
        <f>#REF!</f>
        <v>#REF!</v>
      </c>
      <c r="AW264" s="8" t="e">
        <f>#REF!</f>
        <v>#REF!</v>
      </c>
      <c r="AX264" s="8" t="e">
        <f>#REF!</f>
        <v>#REF!</v>
      </c>
      <c r="AY264" s="8" t="e">
        <f>#REF!</f>
        <v>#REF!</v>
      </c>
      <c r="AZ264" s="8" t="e">
        <f>#REF!</f>
        <v>#REF!</v>
      </c>
      <c r="BA264" s="8" t="e">
        <f>#REF!</f>
        <v>#REF!</v>
      </c>
      <c r="BB264" s="8" t="e">
        <f>#REF!</f>
        <v>#REF!</v>
      </c>
      <c r="BC264" s="8" t="e">
        <f>#REF!</f>
        <v>#REF!</v>
      </c>
      <c r="BD264" s="8">
        <f aca="true" t="shared" si="71" ref="BD264:BP264">P264</f>
        <v>0</v>
      </c>
      <c r="BE264" s="8">
        <f t="shared" si="71"/>
        <v>0</v>
      </c>
      <c r="BF264" s="8">
        <f t="shared" si="71"/>
        <v>0</v>
      </c>
      <c r="BG264" s="8">
        <f t="shared" si="71"/>
        <v>0</v>
      </c>
      <c r="BH264" s="8">
        <f t="shared" si="71"/>
        <v>0</v>
      </c>
      <c r="BI264" s="8">
        <f t="shared" si="71"/>
        <v>0</v>
      </c>
      <c r="BJ264" s="8">
        <f t="shared" si="71"/>
        <v>4131.437</v>
      </c>
      <c r="BK264" s="8">
        <f t="shared" si="71"/>
        <v>1398.531</v>
      </c>
      <c r="BL264" s="8">
        <f t="shared" si="71"/>
        <v>2732.906</v>
      </c>
      <c r="BM264" s="8">
        <f t="shared" si="71"/>
        <v>471.034</v>
      </c>
      <c r="BN264" s="8">
        <f t="shared" si="71"/>
        <v>111.56</v>
      </c>
      <c r="BO264" s="8">
        <f t="shared" si="71"/>
        <v>359.474</v>
      </c>
      <c r="BP264" s="8">
        <f t="shared" si="71"/>
        <v>18394.546479999997</v>
      </c>
      <c r="BQ264" s="8"/>
      <c r="BR264" s="8"/>
    </row>
    <row r="265" spans="2:28" s="1" customFormat="1" ht="10.5" thickBot="1">
      <c r="B265" s="57"/>
      <c r="C265" s="16"/>
      <c r="D265" s="16"/>
      <c r="E265" s="17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42"/>
      <c r="Q265" s="10"/>
      <c r="R265" s="43"/>
      <c r="S265" s="10"/>
      <c r="T265" s="10"/>
      <c r="U265" s="10"/>
      <c r="V265" s="42"/>
      <c r="W265" s="10"/>
      <c r="X265" s="43"/>
      <c r="Y265" s="10"/>
      <c r="Z265" s="18"/>
      <c r="AA265" s="30"/>
      <c r="AB265" s="15">
        <f t="shared" si="51"/>
        <v>0</v>
      </c>
    </row>
    <row r="266" spans="1:72" s="1" customFormat="1" ht="13.5" thickBot="1">
      <c r="A266" s="7"/>
      <c r="B266" s="62" t="s">
        <v>229</v>
      </c>
      <c r="C266" s="19">
        <v>0</v>
      </c>
      <c r="D266" s="19">
        <v>0</v>
      </c>
      <c r="E266" s="19">
        <v>1767</v>
      </c>
      <c r="F266" s="19">
        <v>0</v>
      </c>
      <c r="G266" s="19">
        <v>3521.67262</v>
      </c>
      <c r="H266" s="19">
        <v>0</v>
      </c>
      <c r="I266" s="19">
        <v>0</v>
      </c>
      <c r="J266" s="19">
        <v>61.479</v>
      </c>
      <c r="K266" s="19">
        <v>5.428</v>
      </c>
      <c r="L266" s="19">
        <v>0</v>
      </c>
      <c r="M266" s="19">
        <v>0</v>
      </c>
      <c r="N266" s="19">
        <v>0</v>
      </c>
      <c r="O266" s="19">
        <v>0</v>
      </c>
      <c r="P266" s="44">
        <v>0</v>
      </c>
      <c r="Q266" s="19">
        <v>0</v>
      </c>
      <c r="R266" s="45">
        <v>0</v>
      </c>
      <c r="S266" s="36">
        <v>0</v>
      </c>
      <c r="T266" s="19">
        <v>0</v>
      </c>
      <c r="U266" s="33">
        <v>0</v>
      </c>
      <c r="V266" s="44">
        <v>2895.082</v>
      </c>
      <c r="W266" s="19">
        <v>933.311</v>
      </c>
      <c r="X266" s="45">
        <v>1961.771</v>
      </c>
      <c r="Y266" s="36">
        <v>111.56</v>
      </c>
      <c r="Z266" s="19">
        <v>111.56</v>
      </c>
      <c r="AA266" s="19">
        <v>0</v>
      </c>
      <c r="AB266" s="15">
        <f t="shared" si="51"/>
        <v>8362.221619999998</v>
      </c>
      <c r="BS266" t="s">
        <v>6</v>
      </c>
      <c r="BT266" t="s">
        <v>7</v>
      </c>
    </row>
    <row r="267" spans="1:72" s="1" customFormat="1" ht="21" thickBot="1">
      <c r="A267" s="7"/>
      <c r="B267" s="62" t="s">
        <v>230</v>
      </c>
      <c r="C267" s="19">
        <v>0</v>
      </c>
      <c r="D267" s="19">
        <v>0</v>
      </c>
      <c r="E267" s="19">
        <v>0</v>
      </c>
      <c r="F267" s="19">
        <v>0</v>
      </c>
      <c r="G267" s="19">
        <v>4841.76086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44">
        <v>0</v>
      </c>
      <c r="Q267" s="19">
        <v>0</v>
      </c>
      <c r="R267" s="45">
        <v>0</v>
      </c>
      <c r="S267" s="36">
        <v>0</v>
      </c>
      <c r="T267" s="19">
        <v>0</v>
      </c>
      <c r="U267" s="33">
        <v>0</v>
      </c>
      <c r="V267" s="44">
        <v>1236.355</v>
      </c>
      <c r="W267" s="19">
        <v>465.22</v>
      </c>
      <c r="X267" s="45">
        <v>771.135</v>
      </c>
      <c r="Y267" s="36">
        <v>359.474</v>
      </c>
      <c r="Z267" s="19">
        <v>0</v>
      </c>
      <c r="AA267" s="19">
        <v>359.474</v>
      </c>
      <c r="AB267" s="15">
        <f aca="true" t="shared" si="72" ref="AB267:AB305">SUM(C267:O267)+P267+S267+V267+Y267</f>
        <v>6437.58986</v>
      </c>
      <c r="BS267" t="s">
        <v>6</v>
      </c>
      <c r="BT267" t="s">
        <v>7</v>
      </c>
    </row>
    <row r="268" spans="1:72" s="1" customFormat="1" ht="13.5" thickBot="1">
      <c r="A268" s="7"/>
      <c r="B268" s="62" t="s">
        <v>231</v>
      </c>
      <c r="C268" s="19"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176.418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44">
        <v>0</v>
      </c>
      <c r="Q268" s="19">
        <v>0</v>
      </c>
      <c r="R268" s="45">
        <v>0</v>
      </c>
      <c r="S268" s="36">
        <v>0</v>
      </c>
      <c r="T268" s="19">
        <v>0</v>
      </c>
      <c r="U268" s="33">
        <v>0</v>
      </c>
      <c r="V268" s="44">
        <v>0</v>
      </c>
      <c r="W268" s="19">
        <v>0</v>
      </c>
      <c r="X268" s="45">
        <v>0</v>
      </c>
      <c r="Y268" s="36">
        <v>0</v>
      </c>
      <c r="Z268" s="19">
        <v>0</v>
      </c>
      <c r="AA268" s="19">
        <v>0</v>
      </c>
      <c r="AB268" s="15">
        <f t="shared" si="72"/>
        <v>176.418</v>
      </c>
      <c r="BS268" t="s">
        <v>6</v>
      </c>
      <c r="BT268" t="s">
        <v>7</v>
      </c>
    </row>
    <row r="269" spans="1:72" s="1" customFormat="1" ht="13.5" thickBot="1">
      <c r="A269" s="7"/>
      <c r="B269" s="62" t="s">
        <v>232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3399.48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44">
        <v>0</v>
      </c>
      <c r="Q269" s="19">
        <v>0</v>
      </c>
      <c r="R269" s="45">
        <v>0</v>
      </c>
      <c r="S269" s="36">
        <v>0</v>
      </c>
      <c r="T269" s="19">
        <v>0</v>
      </c>
      <c r="U269" s="33">
        <v>0</v>
      </c>
      <c r="V269" s="44">
        <v>0</v>
      </c>
      <c r="W269" s="19">
        <v>0</v>
      </c>
      <c r="X269" s="45">
        <v>0</v>
      </c>
      <c r="Y269" s="36">
        <v>0</v>
      </c>
      <c r="Z269" s="19">
        <v>0</v>
      </c>
      <c r="AA269" s="19">
        <v>0</v>
      </c>
      <c r="AB269" s="15">
        <f t="shared" si="72"/>
        <v>3399.48</v>
      </c>
      <c r="BS269" t="s">
        <v>6</v>
      </c>
      <c r="BT269" t="s">
        <v>7</v>
      </c>
    </row>
    <row r="270" spans="1:72" s="1" customFormat="1" ht="13.5" thickBot="1">
      <c r="A270" s="7"/>
      <c r="B270" s="62" t="s">
        <v>233</v>
      </c>
      <c r="C270" s="19">
        <v>4.291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44">
        <v>0</v>
      </c>
      <c r="Q270" s="19">
        <v>0</v>
      </c>
      <c r="R270" s="45">
        <v>0</v>
      </c>
      <c r="S270" s="36">
        <v>0</v>
      </c>
      <c r="T270" s="19">
        <v>0</v>
      </c>
      <c r="U270" s="33">
        <v>0</v>
      </c>
      <c r="V270" s="44">
        <v>0</v>
      </c>
      <c r="W270" s="19">
        <v>0</v>
      </c>
      <c r="X270" s="45">
        <v>0</v>
      </c>
      <c r="Y270" s="36">
        <v>0</v>
      </c>
      <c r="Z270" s="19">
        <v>0</v>
      </c>
      <c r="AA270" s="19">
        <v>0</v>
      </c>
      <c r="AB270" s="15">
        <f t="shared" si="72"/>
        <v>4.291</v>
      </c>
      <c r="BS270" t="s">
        <v>6</v>
      </c>
      <c r="BT270" t="s">
        <v>7</v>
      </c>
    </row>
    <row r="271" spans="1:72" s="1" customFormat="1" ht="13.5" thickBot="1">
      <c r="A271" s="7"/>
      <c r="B271" s="62" t="s">
        <v>234</v>
      </c>
      <c r="C271" s="19">
        <v>14.546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44">
        <v>0</v>
      </c>
      <c r="Q271" s="19">
        <v>0</v>
      </c>
      <c r="R271" s="45">
        <v>0</v>
      </c>
      <c r="S271" s="36">
        <v>0</v>
      </c>
      <c r="T271" s="19">
        <v>0</v>
      </c>
      <c r="U271" s="33">
        <v>0</v>
      </c>
      <c r="V271" s="44">
        <v>0</v>
      </c>
      <c r="W271" s="19">
        <v>0</v>
      </c>
      <c r="X271" s="45">
        <v>0</v>
      </c>
      <c r="Y271" s="36">
        <v>0</v>
      </c>
      <c r="Z271" s="19">
        <v>0</v>
      </c>
      <c r="AA271" s="19">
        <v>0</v>
      </c>
      <c r="AB271" s="15">
        <f t="shared" si="72"/>
        <v>14.546</v>
      </c>
      <c r="BS271" t="s">
        <v>6</v>
      </c>
      <c r="BT271" t="s">
        <v>7</v>
      </c>
    </row>
    <row r="272" spans="1:28" s="1" customFormat="1" ht="10.5" thickBot="1">
      <c r="A272" s="7"/>
      <c r="B272" s="58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46"/>
      <c r="Q272" s="22"/>
      <c r="R272" s="47"/>
      <c r="S272" s="22"/>
      <c r="T272" s="22"/>
      <c r="U272" s="22"/>
      <c r="V272" s="46"/>
      <c r="W272" s="22"/>
      <c r="X272" s="47"/>
      <c r="Y272" s="22"/>
      <c r="Z272" s="21"/>
      <c r="AA272" s="31"/>
      <c r="AB272" s="15">
        <f t="shared" si="72"/>
        <v>0</v>
      </c>
    </row>
    <row r="273" spans="2:70" s="1" customFormat="1" ht="10.5" thickBot="1">
      <c r="B273" s="61" t="s">
        <v>258</v>
      </c>
      <c r="C273" s="11">
        <f aca="true" t="shared" si="73" ref="C273:P273">SUM(C274:C297)</f>
        <v>211.136</v>
      </c>
      <c r="D273" s="12">
        <f t="shared" si="73"/>
        <v>4114.24</v>
      </c>
      <c r="E273" s="13">
        <f t="shared" si="73"/>
        <v>7895.736</v>
      </c>
      <c r="F273" s="12">
        <f t="shared" si="73"/>
        <v>0</v>
      </c>
      <c r="G273" s="12">
        <f t="shared" si="73"/>
        <v>26415.34272</v>
      </c>
      <c r="H273" s="12">
        <f t="shared" si="73"/>
        <v>1609</v>
      </c>
      <c r="I273" s="12">
        <f t="shared" si="73"/>
        <v>2040</v>
      </c>
      <c r="J273" s="12">
        <f t="shared" si="73"/>
        <v>35.64</v>
      </c>
      <c r="K273" s="12">
        <f t="shared" si="73"/>
        <v>88.65</v>
      </c>
      <c r="L273" s="12">
        <f t="shared" si="73"/>
        <v>0</v>
      </c>
      <c r="M273" s="12">
        <f t="shared" si="73"/>
        <v>0</v>
      </c>
      <c r="N273" s="12">
        <f t="shared" si="73"/>
        <v>0</v>
      </c>
      <c r="O273" s="12">
        <f t="shared" si="73"/>
        <v>0</v>
      </c>
      <c r="P273" s="41">
        <f t="shared" si="73"/>
        <v>0</v>
      </c>
      <c r="Q273" s="14"/>
      <c r="R273" s="29"/>
      <c r="S273" s="35">
        <f>SUM(S274:S297)</f>
        <v>0</v>
      </c>
      <c r="T273" s="14"/>
      <c r="U273" s="14"/>
      <c r="V273" s="53">
        <f aca="true" t="shared" si="74" ref="V273:AA273">SUM(V274:V297)</f>
        <v>44035.393000000004</v>
      </c>
      <c r="W273" s="12">
        <f t="shared" si="74"/>
        <v>2621.733</v>
      </c>
      <c r="X273" s="14">
        <f t="shared" si="74"/>
        <v>41413.659999999996</v>
      </c>
      <c r="Y273" s="53">
        <f t="shared" si="74"/>
        <v>12534.375000000002</v>
      </c>
      <c r="Z273" s="12">
        <f t="shared" si="74"/>
        <v>8392.491</v>
      </c>
      <c r="AA273" s="29">
        <f t="shared" si="74"/>
        <v>4141.884</v>
      </c>
      <c r="AB273" s="52">
        <f t="shared" si="72"/>
        <v>98979.51272</v>
      </c>
      <c r="AD273" s="8">
        <f aca="true" t="shared" si="75" ref="AD273:AN273">C273</f>
        <v>211.136</v>
      </c>
      <c r="AE273" s="8">
        <f t="shared" si="75"/>
        <v>4114.24</v>
      </c>
      <c r="AF273" s="8">
        <f t="shared" si="75"/>
        <v>7895.736</v>
      </c>
      <c r="AG273" s="8">
        <f t="shared" si="75"/>
        <v>0</v>
      </c>
      <c r="AH273" s="8">
        <f t="shared" si="75"/>
        <v>26415.34272</v>
      </c>
      <c r="AI273" s="8">
        <f t="shared" si="75"/>
        <v>1609</v>
      </c>
      <c r="AJ273" s="8">
        <f t="shared" si="75"/>
        <v>2040</v>
      </c>
      <c r="AK273" s="8">
        <f t="shared" si="75"/>
        <v>35.64</v>
      </c>
      <c r="AL273" s="8">
        <f t="shared" si="75"/>
        <v>88.65</v>
      </c>
      <c r="AM273" s="8">
        <f t="shared" si="75"/>
        <v>0</v>
      </c>
      <c r="AN273" s="8">
        <f t="shared" si="75"/>
        <v>0</v>
      </c>
      <c r="AO273" s="8" t="e">
        <f>#REF!</f>
        <v>#REF!</v>
      </c>
      <c r="AP273" s="8">
        <f>N273</f>
        <v>0</v>
      </c>
      <c r="AQ273" s="8">
        <f>O273</f>
        <v>0</v>
      </c>
      <c r="AR273" s="8" t="e">
        <f>#REF!</f>
        <v>#REF!</v>
      </c>
      <c r="AS273" s="8" t="e">
        <f>#REF!</f>
        <v>#REF!</v>
      </c>
      <c r="AT273" s="8" t="e">
        <f>#REF!</f>
        <v>#REF!</v>
      </c>
      <c r="AU273" s="8" t="e">
        <f>#REF!</f>
        <v>#REF!</v>
      </c>
      <c r="AV273" s="8" t="e">
        <f>#REF!</f>
        <v>#REF!</v>
      </c>
      <c r="AW273" s="8" t="e">
        <f>#REF!</f>
        <v>#REF!</v>
      </c>
      <c r="AX273" s="8" t="e">
        <f>#REF!</f>
        <v>#REF!</v>
      </c>
      <c r="AY273" s="8" t="e">
        <f>#REF!</f>
        <v>#REF!</v>
      </c>
      <c r="AZ273" s="8" t="e">
        <f>#REF!</f>
        <v>#REF!</v>
      </c>
      <c r="BA273" s="8" t="e">
        <f>#REF!</f>
        <v>#REF!</v>
      </c>
      <c r="BB273" s="8" t="e">
        <f>#REF!</f>
        <v>#REF!</v>
      </c>
      <c r="BC273" s="8" t="e">
        <f>#REF!</f>
        <v>#REF!</v>
      </c>
      <c r="BD273" s="8">
        <f aca="true" t="shared" si="76" ref="BD273:BP273">P273</f>
        <v>0</v>
      </c>
      <c r="BE273" s="8">
        <f t="shared" si="76"/>
        <v>0</v>
      </c>
      <c r="BF273" s="8">
        <f t="shared" si="76"/>
        <v>0</v>
      </c>
      <c r="BG273" s="8">
        <f t="shared" si="76"/>
        <v>0</v>
      </c>
      <c r="BH273" s="8">
        <f t="shared" si="76"/>
        <v>0</v>
      </c>
      <c r="BI273" s="8">
        <f t="shared" si="76"/>
        <v>0</v>
      </c>
      <c r="BJ273" s="8">
        <f t="shared" si="76"/>
        <v>44035.393000000004</v>
      </c>
      <c r="BK273" s="8">
        <f t="shared" si="76"/>
        <v>2621.733</v>
      </c>
      <c r="BL273" s="8">
        <f t="shared" si="76"/>
        <v>41413.659999999996</v>
      </c>
      <c r="BM273" s="8">
        <f t="shared" si="76"/>
        <v>12534.375000000002</v>
      </c>
      <c r="BN273" s="8">
        <f t="shared" si="76"/>
        <v>8392.491</v>
      </c>
      <c r="BO273" s="8">
        <f t="shared" si="76"/>
        <v>4141.884</v>
      </c>
      <c r="BP273" s="8">
        <f t="shared" si="76"/>
        <v>98979.51272</v>
      </c>
      <c r="BQ273" s="8"/>
      <c r="BR273" s="8"/>
    </row>
    <row r="274" spans="2:28" s="1" customFormat="1" ht="10.5" thickBot="1">
      <c r="B274" s="57"/>
      <c r="C274" s="16"/>
      <c r="D274" s="16"/>
      <c r="E274" s="17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42"/>
      <c r="Q274" s="10"/>
      <c r="R274" s="43"/>
      <c r="S274" s="10"/>
      <c r="T274" s="10"/>
      <c r="U274" s="10"/>
      <c r="V274" s="42"/>
      <c r="W274" s="10"/>
      <c r="X274" s="43"/>
      <c r="Y274" s="10"/>
      <c r="Z274" s="18"/>
      <c r="AA274" s="30"/>
      <c r="AB274" s="15">
        <f t="shared" si="72"/>
        <v>0</v>
      </c>
    </row>
    <row r="275" spans="1:72" s="1" customFormat="1" ht="13.5" thickBot="1">
      <c r="A275" s="7"/>
      <c r="B275" s="62" t="s">
        <v>236</v>
      </c>
      <c r="C275" s="19">
        <v>24.584</v>
      </c>
      <c r="D275" s="19">
        <v>0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44">
        <v>0</v>
      </c>
      <c r="Q275" s="19">
        <v>0</v>
      </c>
      <c r="R275" s="45">
        <v>0</v>
      </c>
      <c r="S275" s="36">
        <v>0</v>
      </c>
      <c r="T275" s="19">
        <v>0</v>
      </c>
      <c r="U275" s="33">
        <v>0</v>
      </c>
      <c r="V275" s="44">
        <v>0</v>
      </c>
      <c r="W275" s="19">
        <v>0</v>
      </c>
      <c r="X275" s="45">
        <v>0</v>
      </c>
      <c r="Y275" s="36">
        <v>0</v>
      </c>
      <c r="Z275" s="19">
        <v>0</v>
      </c>
      <c r="AA275" s="19">
        <v>0</v>
      </c>
      <c r="AB275" s="15">
        <f t="shared" si="72"/>
        <v>24.584</v>
      </c>
      <c r="BS275" t="s">
        <v>6</v>
      </c>
      <c r="BT275" t="s">
        <v>7</v>
      </c>
    </row>
    <row r="276" spans="1:72" s="1" customFormat="1" ht="13.5" thickBot="1">
      <c r="A276" s="7"/>
      <c r="B276" s="62" t="s">
        <v>237</v>
      </c>
      <c r="C276" s="19">
        <v>29.393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44">
        <v>0</v>
      </c>
      <c r="Q276" s="19">
        <v>0</v>
      </c>
      <c r="R276" s="45">
        <v>0</v>
      </c>
      <c r="S276" s="36">
        <v>0</v>
      </c>
      <c r="T276" s="19">
        <v>0</v>
      </c>
      <c r="U276" s="33">
        <v>0</v>
      </c>
      <c r="V276" s="44">
        <v>0</v>
      </c>
      <c r="W276" s="19">
        <v>0</v>
      </c>
      <c r="X276" s="45">
        <v>0</v>
      </c>
      <c r="Y276" s="36">
        <v>0</v>
      </c>
      <c r="Z276" s="19">
        <v>0</v>
      </c>
      <c r="AA276" s="19">
        <v>0</v>
      </c>
      <c r="AB276" s="15">
        <f t="shared" si="72"/>
        <v>29.393</v>
      </c>
      <c r="BS276" t="s">
        <v>6</v>
      </c>
      <c r="BT276" t="s">
        <v>7</v>
      </c>
    </row>
    <row r="277" spans="1:72" s="1" customFormat="1" ht="13.5" thickBot="1">
      <c r="A277" s="7"/>
      <c r="B277" s="62" t="s">
        <v>238</v>
      </c>
      <c r="C277" s="19">
        <v>30.842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44">
        <v>0</v>
      </c>
      <c r="Q277" s="19">
        <v>0</v>
      </c>
      <c r="R277" s="45">
        <v>0</v>
      </c>
      <c r="S277" s="36">
        <v>0</v>
      </c>
      <c r="T277" s="19">
        <v>0</v>
      </c>
      <c r="U277" s="33">
        <v>0</v>
      </c>
      <c r="V277" s="44">
        <v>0</v>
      </c>
      <c r="W277" s="19">
        <v>0</v>
      </c>
      <c r="X277" s="45">
        <v>0</v>
      </c>
      <c r="Y277" s="36">
        <v>0</v>
      </c>
      <c r="Z277" s="19">
        <v>0</v>
      </c>
      <c r="AA277" s="19">
        <v>0</v>
      </c>
      <c r="AB277" s="15">
        <f t="shared" si="72"/>
        <v>30.842</v>
      </c>
      <c r="BS277" t="s">
        <v>6</v>
      </c>
      <c r="BT277" t="s">
        <v>7</v>
      </c>
    </row>
    <row r="278" spans="1:72" s="1" customFormat="1" ht="13.5" thickBot="1">
      <c r="A278" s="7"/>
      <c r="B278" s="62" t="s">
        <v>239</v>
      </c>
      <c r="C278" s="19">
        <v>0</v>
      </c>
      <c r="D278" s="19">
        <v>0</v>
      </c>
      <c r="E278" s="19">
        <v>2117.3</v>
      </c>
      <c r="F278" s="19">
        <v>0</v>
      </c>
      <c r="G278" s="19">
        <v>4605.01498</v>
      </c>
      <c r="H278" s="19">
        <v>0</v>
      </c>
      <c r="I278" s="19">
        <v>0</v>
      </c>
      <c r="J278" s="19">
        <v>35.64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44">
        <v>0</v>
      </c>
      <c r="Q278" s="19">
        <v>0</v>
      </c>
      <c r="R278" s="45">
        <v>0</v>
      </c>
      <c r="S278" s="36">
        <v>0</v>
      </c>
      <c r="T278" s="19">
        <v>0</v>
      </c>
      <c r="U278" s="33">
        <v>0</v>
      </c>
      <c r="V278" s="44">
        <v>5550.197</v>
      </c>
      <c r="W278" s="19">
        <v>519.742</v>
      </c>
      <c r="X278" s="45">
        <v>5030.455</v>
      </c>
      <c r="Y278" s="36">
        <v>0</v>
      </c>
      <c r="Z278" s="19">
        <v>0</v>
      </c>
      <c r="AA278" s="19">
        <v>0</v>
      </c>
      <c r="AB278" s="15">
        <f t="shared" si="72"/>
        <v>12308.15198</v>
      </c>
      <c r="BS278" t="s">
        <v>6</v>
      </c>
      <c r="BT278" t="s">
        <v>7</v>
      </c>
    </row>
    <row r="279" spans="1:72" s="1" customFormat="1" ht="13.5" thickBot="1">
      <c r="A279" s="7"/>
      <c r="B279" s="62" t="s">
        <v>240</v>
      </c>
      <c r="C279" s="19">
        <v>0</v>
      </c>
      <c r="D279" s="19">
        <v>4114.24</v>
      </c>
      <c r="E279" s="19">
        <v>2281.636</v>
      </c>
      <c r="F279" s="19">
        <v>0</v>
      </c>
      <c r="G279" s="19">
        <v>7727.42734</v>
      </c>
      <c r="H279" s="19">
        <v>0</v>
      </c>
      <c r="I279" s="19">
        <v>0</v>
      </c>
      <c r="J279" s="19">
        <v>0</v>
      </c>
      <c r="K279" s="19">
        <v>19.227</v>
      </c>
      <c r="L279" s="19">
        <v>0</v>
      </c>
      <c r="M279" s="19">
        <v>0</v>
      </c>
      <c r="N279" s="19">
        <v>0</v>
      </c>
      <c r="O279" s="19">
        <v>0</v>
      </c>
      <c r="P279" s="44">
        <v>0</v>
      </c>
      <c r="Q279" s="19">
        <v>0</v>
      </c>
      <c r="R279" s="45">
        <v>0</v>
      </c>
      <c r="S279" s="36">
        <v>0</v>
      </c>
      <c r="T279" s="19">
        <v>0</v>
      </c>
      <c r="U279" s="33">
        <v>0</v>
      </c>
      <c r="V279" s="44">
        <v>11192.095</v>
      </c>
      <c r="W279" s="19">
        <v>0</v>
      </c>
      <c r="X279" s="45">
        <v>11192.095</v>
      </c>
      <c r="Y279" s="36">
        <v>1846.585</v>
      </c>
      <c r="Z279" s="19">
        <v>1181.651</v>
      </c>
      <c r="AA279" s="19">
        <v>664.934</v>
      </c>
      <c r="AB279" s="15">
        <f t="shared" si="72"/>
        <v>27181.210339999998</v>
      </c>
      <c r="BS279" t="s">
        <v>6</v>
      </c>
      <c r="BT279" t="s">
        <v>7</v>
      </c>
    </row>
    <row r="280" spans="1:72" s="1" customFormat="1" ht="13.5" thickBot="1">
      <c r="A280" s="7"/>
      <c r="B280" s="62" t="s">
        <v>241</v>
      </c>
      <c r="C280" s="19">
        <v>0</v>
      </c>
      <c r="D280" s="19">
        <v>0</v>
      </c>
      <c r="E280" s="19">
        <v>3496.8</v>
      </c>
      <c r="F280" s="19">
        <v>0</v>
      </c>
      <c r="G280" s="19">
        <v>7553.94992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44">
        <v>0</v>
      </c>
      <c r="Q280" s="19">
        <v>0</v>
      </c>
      <c r="R280" s="45">
        <v>0</v>
      </c>
      <c r="S280" s="36">
        <v>0</v>
      </c>
      <c r="T280" s="19">
        <v>0</v>
      </c>
      <c r="U280" s="33">
        <v>0</v>
      </c>
      <c r="V280" s="44">
        <v>43.872</v>
      </c>
      <c r="W280" s="19">
        <v>43.872</v>
      </c>
      <c r="X280" s="45">
        <v>0</v>
      </c>
      <c r="Y280" s="36">
        <v>2542.071</v>
      </c>
      <c r="Z280" s="19">
        <v>71.016</v>
      </c>
      <c r="AA280" s="19">
        <v>2471.055</v>
      </c>
      <c r="AB280" s="15">
        <f t="shared" si="72"/>
        <v>13636.69292</v>
      </c>
      <c r="BS280" t="s">
        <v>6</v>
      </c>
      <c r="BT280" t="s">
        <v>7</v>
      </c>
    </row>
    <row r="281" spans="1:72" s="1" customFormat="1" ht="13.5" thickBot="1">
      <c r="A281" s="7"/>
      <c r="B281" s="62" t="s">
        <v>242</v>
      </c>
      <c r="C281" s="19">
        <v>0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816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44">
        <v>0</v>
      </c>
      <c r="Q281" s="19">
        <v>0</v>
      </c>
      <c r="R281" s="45">
        <v>0</v>
      </c>
      <c r="S281" s="36">
        <v>0</v>
      </c>
      <c r="T281" s="19">
        <v>0</v>
      </c>
      <c r="U281" s="33">
        <v>0</v>
      </c>
      <c r="V281" s="44">
        <v>0</v>
      </c>
      <c r="W281" s="19">
        <v>0</v>
      </c>
      <c r="X281" s="45">
        <v>0</v>
      </c>
      <c r="Y281" s="36">
        <v>0</v>
      </c>
      <c r="Z281" s="19">
        <v>0</v>
      </c>
      <c r="AA281" s="19">
        <v>0</v>
      </c>
      <c r="AB281" s="15">
        <f t="shared" si="72"/>
        <v>816</v>
      </c>
      <c r="BS281" t="s">
        <v>6</v>
      </c>
      <c r="BT281" t="s">
        <v>7</v>
      </c>
    </row>
    <row r="282" spans="1:72" s="1" customFormat="1" ht="13.5" thickBot="1">
      <c r="A282" s="7"/>
      <c r="B282" s="62" t="s">
        <v>243</v>
      </c>
      <c r="C282" s="19">
        <v>0</v>
      </c>
      <c r="D282" s="19">
        <v>0</v>
      </c>
      <c r="E282" s="19">
        <v>0</v>
      </c>
      <c r="F282" s="19">
        <v>0</v>
      </c>
      <c r="G282" s="19">
        <v>0</v>
      </c>
      <c r="H282" s="19">
        <v>1609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44">
        <v>0</v>
      </c>
      <c r="Q282" s="19">
        <v>0</v>
      </c>
      <c r="R282" s="45">
        <v>0</v>
      </c>
      <c r="S282" s="36">
        <v>0</v>
      </c>
      <c r="T282" s="19">
        <v>0</v>
      </c>
      <c r="U282" s="33">
        <v>0</v>
      </c>
      <c r="V282" s="44">
        <v>0</v>
      </c>
      <c r="W282" s="19">
        <v>0</v>
      </c>
      <c r="X282" s="45">
        <v>0</v>
      </c>
      <c r="Y282" s="36">
        <v>0</v>
      </c>
      <c r="Z282" s="19">
        <v>0</v>
      </c>
      <c r="AA282" s="19">
        <v>0</v>
      </c>
      <c r="AB282" s="15">
        <f t="shared" si="72"/>
        <v>1609</v>
      </c>
      <c r="BS282" t="s">
        <v>6</v>
      </c>
      <c r="BT282" t="s">
        <v>7</v>
      </c>
    </row>
    <row r="283" spans="1:72" s="1" customFormat="1" ht="13.5" thickBot="1">
      <c r="A283" s="7"/>
      <c r="B283" s="62" t="s">
        <v>244</v>
      </c>
      <c r="C283" s="19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3.749</v>
      </c>
      <c r="L283" s="19">
        <v>0</v>
      </c>
      <c r="M283" s="19">
        <v>0</v>
      </c>
      <c r="N283" s="19">
        <v>0</v>
      </c>
      <c r="O283" s="19">
        <v>0</v>
      </c>
      <c r="P283" s="44">
        <v>0</v>
      </c>
      <c r="Q283" s="19">
        <v>0</v>
      </c>
      <c r="R283" s="45">
        <v>0</v>
      </c>
      <c r="S283" s="36">
        <v>0</v>
      </c>
      <c r="T283" s="19">
        <v>0</v>
      </c>
      <c r="U283" s="33">
        <v>0</v>
      </c>
      <c r="V283" s="44">
        <v>0</v>
      </c>
      <c r="W283" s="19">
        <v>0</v>
      </c>
      <c r="X283" s="45">
        <v>0</v>
      </c>
      <c r="Y283" s="36">
        <v>0</v>
      </c>
      <c r="Z283" s="19">
        <v>0</v>
      </c>
      <c r="AA283" s="19">
        <v>0</v>
      </c>
      <c r="AB283" s="15">
        <f t="shared" si="72"/>
        <v>3.749</v>
      </c>
      <c r="BS283" t="s">
        <v>6</v>
      </c>
      <c r="BT283" t="s">
        <v>7</v>
      </c>
    </row>
    <row r="284" spans="1:72" s="1" customFormat="1" ht="21" thickBot="1">
      <c r="A284" s="7"/>
      <c r="B284" s="62" t="s">
        <v>245</v>
      </c>
      <c r="C284" s="19">
        <v>0</v>
      </c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1224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44">
        <v>0</v>
      </c>
      <c r="Q284" s="19">
        <v>0</v>
      </c>
      <c r="R284" s="45">
        <v>0</v>
      </c>
      <c r="S284" s="36">
        <v>0</v>
      </c>
      <c r="T284" s="19">
        <v>0</v>
      </c>
      <c r="U284" s="33">
        <v>0</v>
      </c>
      <c r="V284" s="44">
        <v>0</v>
      </c>
      <c r="W284" s="19">
        <v>0</v>
      </c>
      <c r="X284" s="45">
        <v>0</v>
      </c>
      <c r="Y284" s="36">
        <v>0</v>
      </c>
      <c r="Z284" s="19">
        <v>0</v>
      </c>
      <c r="AA284" s="19">
        <v>0</v>
      </c>
      <c r="AB284" s="15">
        <f t="shared" si="72"/>
        <v>1224</v>
      </c>
      <c r="BS284" t="s">
        <v>6</v>
      </c>
      <c r="BT284" t="s">
        <v>7</v>
      </c>
    </row>
    <row r="285" spans="1:72" s="1" customFormat="1" ht="13.5" thickBot="1">
      <c r="A285" s="7"/>
      <c r="B285" s="62" t="s">
        <v>246</v>
      </c>
      <c r="C285" s="19">
        <v>4.431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44">
        <v>0</v>
      </c>
      <c r="Q285" s="19">
        <v>0</v>
      </c>
      <c r="R285" s="45">
        <v>0</v>
      </c>
      <c r="S285" s="36">
        <v>0</v>
      </c>
      <c r="T285" s="19">
        <v>0</v>
      </c>
      <c r="U285" s="33">
        <v>0</v>
      </c>
      <c r="V285" s="44">
        <v>0</v>
      </c>
      <c r="W285" s="19">
        <v>0</v>
      </c>
      <c r="X285" s="45">
        <v>0</v>
      </c>
      <c r="Y285" s="36">
        <v>0</v>
      </c>
      <c r="Z285" s="19">
        <v>0</v>
      </c>
      <c r="AA285" s="19">
        <v>0</v>
      </c>
      <c r="AB285" s="15">
        <f t="shared" si="72"/>
        <v>4.431</v>
      </c>
      <c r="BS285" t="s">
        <v>6</v>
      </c>
      <c r="BT285" t="s">
        <v>7</v>
      </c>
    </row>
    <row r="286" spans="1:72" s="1" customFormat="1" ht="13.5" thickBot="1">
      <c r="A286" s="7"/>
      <c r="B286" s="62" t="s">
        <v>247</v>
      </c>
      <c r="C286" s="19">
        <v>43.021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44">
        <v>0</v>
      </c>
      <c r="Q286" s="19">
        <v>0</v>
      </c>
      <c r="R286" s="45">
        <v>0</v>
      </c>
      <c r="S286" s="36">
        <v>0</v>
      </c>
      <c r="T286" s="19">
        <v>0</v>
      </c>
      <c r="U286" s="33">
        <v>0</v>
      </c>
      <c r="V286" s="44">
        <v>0</v>
      </c>
      <c r="W286" s="19">
        <v>0</v>
      </c>
      <c r="X286" s="45">
        <v>0</v>
      </c>
      <c r="Y286" s="36">
        <v>0</v>
      </c>
      <c r="Z286" s="19">
        <v>0</v>
      </c>
      <c r="AA286" s="19">
        <v>0</v>
      </c>
      <c r="AB286" s="15">
        <f t="shared" si="72"/>
        <v>43.021</v>
      </c>
      <c r="BS286" t="s">
        <v>6</v>
      </c>
      <c r="BT286" t="s">
        <v>7</v>
      </c>
    </row>
    <row r="287" spans="1:72" s="1" customFormat="1" ht="13.5" thickBot="1">
      <c r="A287" s="7"/>
      <c r="B287" s="62" t="s">
        <v>248</v>
      </c>
      <c r="C287" s="19">
        <v>6.648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44">
        <v>0</v>
      </c>
      <c r="Q287" s="19">
        <v>0</v>
      </c>
      <c r="R287" s="45">
        <v>0</v>
      </c>
      <c r="S287" s="36">
        <v>0</v>
      </c>
      <c r="T287" s="19">
        <v>0</v>
      </c>
      <c r="U287" s="33">
        <v>0</v>
      </c>
      <c r="V287" s="44">
        <v>0</v>
      </c>
      <c r="W287" s="19">
        <v>0</v>
      </c>
      <c r="X287" s="45">
        <v>0</v>
      </c>
      <c r="Y287" s="36">
        <v>0</v>
      </c>
      <c r="Z287" s="19">
        <v>0</v>
      </c>
      <c r="AA287" s="19">
        <v>0</v>
      </c>
      <c r="AB287" s="15">
        <f t="shared" si="72"/>
        <v>6.648</v>
      </c>
      <c r="BS287" t="s">
        <v>6</v>
      </c>
      <c r="BT287" t="s">
        <v>7</v>
      </c>
    </row>
    <row r="288" spans="1:72" s="1" customFormat="1" ht="13.5" thickBot="1">
      <c r="A288" s="7"/>
      <c r="B288" s="62" t="s">
        <v>249</v>
      </c>
      <c r="C288" s="19">
        <v>7.365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44">
        <v>0</v>
      </c>
      <c r="Q288" s="19">
        <v>0</v>
      </c>
      <c r="R288" s="45">
        <v>0</v>
      </c>
      <c r="S288" s="36">
        <v>0</v>
      </c>
      <c r="T288" s="19">
        <v>0</v>
      </c>
      <c r="U288" s="33">
        <v>0</v>
      </c>
      <c r="V288" s="44">
        <v>0</v>
      </c>
      <c r="W288" s="19">
        <v>0</v>
      </c>
      <c r="X288" s="45">
        <v>0</v>
      </c>
      <c r="Y288" s="36">
        <v>0</v>
      </c>
      <c r="Z288" s="19">
        <v>0</v>
      </c>
      <c r="AA288" s="19">
        <v>0</v>
      </c>
      <c r="AB288" s="15">
        <f t="shared" si="72"/>
        <v>7.365</v>
      </c>
      <c r="BS288" t="s">
        <v>6</v>
      </c>
      <c r="BT288" t="s">
        <v>7</v>
      </c>
    </row>
    <row r="289" spans="1:72" s="1" customFormat="1" ht="13.5" thickBot="1">
      <c r="A289" s="7"/>
      <c r="B289" s="62" t="s">
        <v>250</v>
      </c>
      <c r="C289" s="19">
        <v>21.533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44">
        <v>0</v>
      </c>
      <c r="Q289" s="19">
        <v>0</v>
      </c>
      <c r="R289" s="45">
        <v>0</v>
      </c>
      <c r="S289" s="36">
        <v>0</v>
      </c>
      <c r="T289" s="19">
        <v>0</v>
      </c>
      <c r="U289" s="33">
        <v>0</v>
      </c>
      <c r="V289" s="44">
        <v>0</v>
      </c>
      <c r="W289" s="19">
        <v>0</v>
      </c>
      <c r="X289" s="45">
        <v>0</v>
      </c>
      <c r="Y289" s="36">
        <v>0</v>
      </c>
      <c r="Z289" s="19">
        <v>0</v>
      </c>
      <c r="AA289" s="19">
        <v>0</v>
      </c>
      <c r="AB289" s="15">
        <f t="shared" si="72"/>
        <v>21.533</v>
      </c>
      <c r="BS289" t="s">
        <v>6</v>
      </c>
      <c r="BT289" t="s">
        <v>7</v>
      </c>
    </row>
    <row r="290" spans="1:72" s="1" customFormat="1" ht="13.5" thickBot="1">
      <c r="A290" s="7"/>
      <c r="B290" s="62" t="s">
        <v>251</v>
      </c>
      <c r="C290" s="19">
        <v>0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44">
        <v>0</v>
      </c>
      <c r="Q290" s="19">
        <v>0</v>
      </c>
      <c r="R290" s="45">
        <v>0</v>
      </c>
      <c r="S290" s="36">
        <v>0</v>
      </c>
      <c r="T290" s="19">
        <v>0</v>
      </c>
      <c r="U290" s="33">
        <v>0</v>
      </c>
      <c r="V290" s="44">
        <v>15834.053</v>
      </c>
      <c r="W290" s="19">
        <v>0</v>
      </c>
      <c r="X290" s="45">
        <v>15834.053</v>
      </c>
      <c r="Y290" s="36">
        <v>763.743</v>
      </c>
      <c r="Z290" s="19">
        <v>0</v>
      </c>
      <c r="AA290" s="19">
        <v>763.743</v>
      </c>
      <c r="AB290" s="15">
        <f t="shared" si="72"/>
        <v>16597.796</v>
      </c>
      <c r="BS290" t="s">
        <v>6</v>
      </c>
      <c r="BT290" t="s">
        <v>7</v>
      </c>
    </row>
    <row r="291" spans="1:72" s="1" customFormat="1" ht="13.5" thickBot="1">
      <c r="A291" s="7"/>
      <c r="B291" s="62" t="s">
        <v>252</v>
      </c>
      <c r="C291" s="19">
        <v>0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35.822</v>
      </c>
      <c r="L291" s="19">
        <v>0</v>
      </c>
      <c r="M291" s="19">
        <v>0</v>
      </c>
      <c r="N291" s="19">
        <v>0</v>
      </c>
      <c r="O291" s="19">
        <v>0</v>
      </c>
      <c r="P291" s="44">
        <v>0</v>
      </c>
      <c r="Q291" s="19">
        <v>0</v>
      </c>
      <c r="R291" s="45">
        <v>0</v>
      </c>
      <c r="S291" s="36">
        <v>0</v>
      </c>
      <c r="T291" s="19">
        <v>0</v>
      </c>
      <c r="U291" s="33">
        <v>0</v>
      </c>
      <c r="V291" s="44">
        <v>0</v>
      </c>
      <c r="W291" s="19">
        <v>0</v>
      </c>
      <c r="X291" s="45">
        <v>0</v>
      </c>
      <c r="Y291" s="36">
        <v>5678.858</v>
      </c>
      <c r="Z291" s="19">
        <v>5678.858</v>
      </c>
      <c r="AA291" s="19">
        <v>0</v>
      </c>
      <c r="AB291" s="15">
        <f t="shared" si="72"/>
        <v>5714.68</v>
      </c>
      <c r="BS291" t="s">
        <v>6</v>
      </c>
      <c r="BT291" t="s">
        <v>7</v>
      </c>
    </row>
    <row r="292" spans="1:72" s="1" customFormat="1" ht="21" thickBot="1">
      <c r="A292" s="7"/>
      <c r="B292" s="62" t="s">
        <v>253</v>
      </c>
      <c r="C292" s="19">
        <v>0</v>
      </c>
      <c r="D292" s="19">
        <v>0</v>
      </c>
      <c r="E292" s="19">
        <v>0</v>
      </c>
      <c r="F292" s="19">
        <v>0</v>
      </c>
      <c r="G292" s="19">
        <v>5089.83586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44">
        <v>0</v>
      </c>
      <c r="Q292" s="19">
        <v>0</v>
      </c>
      <c r="R292" s="45">
        <v>0</v>
      </c>
      <c r="S292" s="36">
        <v>0</v>
      </c>
      <c r="T292" s="19">
        <v>0</v>
      </c>
      <c r="U292" s="33">
        <v>0</v>
      </c>
      <c r="V292" s="44">
        <v>9183.249</v>
      </c>
      <c r="W292" s="19">
        <v>0</v>
      </c>
      <c r="X292" s="45">
        <v>9183.249</v>
      </c>
      <c r="Y292" s="36">
        <v>69.2</v>
      </c>
      <c r="Z292" s="19">
        <v>11.458</v>
      </c>
      <c r="AA292" s="19">
        <v>57.742</v>
      </c>
      <c r="AB292" s="15">
        <f t="shared" si="72"/>
        <v>14342.28486</v>
      </c>
      <c r="BS292" t="s">
        <v>6</v>
      </c>
      <c r="BT292" t="s">
        <v>7</v>
      </c>
    </row>
    <row r="293" spans="1:72" s="1" customFormat="1" ht="13.5" thickBot="1">
      <c r="A293" s="7"/>
      <c r="B293" s="62" t="s">
        <v>254</v>
      </c>
      <c r="C293" s="19">
        <v>0</v>
      </c>
      <c r="D293" s="19">
        <v>0</v>
      </c>
      <c r="E293" s="19">
        <v>0</v>
      </c>
      <c r="F293" s="19">
        <v>0</v>
      </c>
      <c r="G293" s="19">
        <v>1439.11462</v>
      </c>
      <c r="H293" s="19">
        <v>0</v>
      </c>
      <c r="I293" s="19">
        <v>0</v>
      </c>
      <c r="J293" s="19">
        <v>0</v>
      </c>
      <c r="K293" s="19">
        <v>29.852</v>
      </c>
      <c r="L293" s="19">
        <v>0</v>
      </c>
      <c r="M293" s="19">
        <v>0</v>
      </c>
      <c r="N293" s="19">
        <v>0</v>
      </c>
      <c r="O293" s="19">
        <v>0</v>
      </c>
      <c r="P293" s="44">
        <v>0</v>
      </c>
      <c r="Q293" s="19">
        <v>0</v>
      </c>
      <c r="R293" s="45">
        <v>0</v>
      </c>
      <c r="S293" s="36">
        <v>0</v>
      </c>
      <c r="T293" s="19">
        <v>0</v>
      </c>
      <c r="U293" s="33">
        <v>0</v>
      </c>
      <c r="V293" s="44">
        <v>2231.927</v>
      </c>
      <c r="W293" s="19">
        <v>2058.119</v>
      </c>
      <c r="X293" s="45">
        <v>173.808</v>
      </c>
      <c r="Y293" s="36">
        <v>1633.918</v>
      </c>
      <c r="Z293" s="19">
        <v>1449.508</v>
      </c>
      <c r="AA293" s="19">
        <v>184.41</v>
      </c>
      <c r="AB293" s="15">
        <f t="shared" si="72"/>
        <v>5334.81162</v>
      </c>
      <c r="BS293" t="s">
        <v>6</v>
      </c>
      <c r="BT293" t="s">
        <v>7</v>
      </c>
    </row>
    <row r="294" spans="1:72" s="1" customFormat="1" ht="13.5" thickBot="1">
      <c r="A294" s="7"/>
      <c r="B294" s="62" t="s">
        <v>255</v>
      </c>
      <c r="C294" s="19">
        <v>9.356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44">
        <v>0</v>
      </c>
      <c r="Q294" s="19">
        <v>0</v>
      </c>
      <c r="R294" s="45">
        <v>0</v>
      </c>
      <c r="S294" s="36">
        <v>0</v>
      </c>
      <c r="T294" s="19">
        <v>0</v>
      </c>
      <c r="U294" s="33">
        <v>0</v>
      </c>
      <c r="V294" s="44">
        <v>0</v>
      </c>
      <c r="W294" s="19">
        <v>0</v>
      </c>
      <c r="X294" s="45">
        <v>0</v>
      </c>
      <c r="Y294" s="36">
        <v>0</v>
      </c>
      <c r="Z294" s="19">
        <v>0</v>
      </c>
      <c r="AA294" s="19">
        <v>0</v>
      </c>
      <c r="AB294" s="15">
        <f t="shared" si="72"/>
        <v>9.356</v>
      </c>
      <c r="BS294" t="s">
        <v>6</v>
      </c>
      <c r="BT294" t="s">
        <v>7</v>
      </c>
    </row>
    <row r="295" spans="1:72" s="1" customFormat="1" ht="13.5" thickBot="1">
      <c r="A295" s="7"/>
      <c r="B295" s="62" t="s">
        <v>256</v>
      </c>
      <c r="C295" s="19">
        <v>15.013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44">
        <v>0</v>
      </c>
      <c r="Q295" s="19">
        <v>0</v>
      </c>
      <c r="R295" s="45">
        <v>0</v>
      </c>
      <c r="S295" s="36">
        <v>0</v>
      </c>
      <c r="T295" s="19">
        <v>0</v>
      </c>
      <c r="U295" s="33">
        <v>0</v>
      </c>
      <c r="V295" s="44">
        <v>0</v>
      </c>
      <c r="W295" s="19">
        <v>0</v>
      </c>
      <c r="X295" s="45">
        <v>0</v>
      </c>
      <c r="Y295" s="36">
        <v>0</v>
      </c>
      <c r="Z295" s="19">
        <v>0</v>
      </c>
      <c r="AA295" s="19">
        <v>0</v>
      </c>
      <c r="AB295" s="15">
        <f t="shared" si="72"/>
        <v>15.013</v>
      </c>
      <c r="BS295" t="s">
        <v>6</v>
      </c>
      <c r="BT295" t="s">
        <v>7</v>
      </c>
    </row>
    <row r="296" spans="1:72" s="1" customFormat="1" ht="13.5" thickBot="1">
      <c r="A296" s="7"/>
      <c r="B296" s="62" t="s">
        <v>257</v>
      </c>
      <c r="C296" s="19">
        <v>18.95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44">
        <v>0</v>
      </c>
      <c r="Q296" s="19">
        <v>0</v>
      </c>
      <c r="R296" s="45">
        <v>0</v>
      </c>
      <c r="S296" s="36">
        <v>0</v>
      </c>
      <c r="T296" s="19">
        <v>0</v>
      </c>
      <c r="U296" s="33">
        <v>0</v>
      </c>
      <c r="V296" s="44">
        <v>0</v>
      </c>
      <c r="W296" s="19">
        <v>0</v>
      </c>
      <c r="X296" s="45">
        <v>0</v>
      </c>
      <c r="Y296" s="36">
        <v>0</v>
      </c>
      <c r="Z296" s="19">
        <v>0</v>
      </c>
      <c r="AA296" s="19">
        <v>0</v>
      </c>
      <c r="AB296" s="15">
        <f t="shared" si="72"/>
        <v>18.95</v>
      </c>
      <c r="BS296" t="s">
        <v>6</v>
      </c>
      <c r="BT296" t="s">
        <v>7</v>
      </c>
    </row>
    <row r="297" spans="1:28" s="1" customFormat="1" ht="10.5" thickBot="1">
      <c r="A297" s="7"/>
      <c r="B297" s="58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46"/>
      <c r="Q297" s="22"/>
      <c r="R297" s="47"/>
      <c r="S297" s="22"/>
      <c r="T297" s="22"/>
      <c r="U297" s="22"/>
      <c r="V297" s="46"/>
      <c r="W297" s="22"/>
      <c r="X297" s="47"/>
      <c r="Y297" s="22"/>
      <c r="Z297" s="21"/>
      <c r="AA297" s="31"/>
      <c r="AB297" s="15">
        <f t="shared" si="72"/>
        <v>0</v>
      </c>
    </row>
    <row r="298" spans="2:70" s="1" customFormat="1" ht="10.5" thickBot="1">
      <c r="B298" s="61" t="s">
        <v>260</v>
      </c>
      <c r="C298" s="11">
        <f aca="true" t="shared" si="77" ref="C298:P298">SUM(C299:C301)</f>
        <v>0</v>
      </c>
      <c r="D298" s="12">
        <f t="shared" si="77"/>
        <v>0</v>
      </c>
      <c r="E298" s="13">
        <f t="shared" si="77"/>
        <v>0</v>
      </c>
      <c r="F298" s="12">
        <f t="shared" si="77"/>
        <v>0</v>
      </c>
      <c r="G298" s="12">
        <f t="shared" si="77"/>
        <v>0</v>
      </c>
      <c r="H298" s="12">
        <f t="shared" si="77"/>
        <v>0</v>
      </c>
      <c r="I298" s="12">
        <f t="shared" si="77"/>
        <v>0</v>
      </c>
      <c r="J298" s="12">
        <f t="shared" si="77"/>
        <v>0</v>
      </c>
      <c r="K298" s="12">
        <f t="shared" si="77"/>
        <v>0</v>
      </c>
      <c r="L298" s="12">
        <f t="shared" si="77"/>
        <v>0</v>
      </c>
      <c r="M298" s="12">
        <f t="shared" si="77"/>
        <v>0</v>
      </c>
      <c r="N298" s="12">
        <f t="shared" si="77"/>
        <v>0</v>
      </c>
      <c r="O298" s="12">
        <f t="shared" si="77"/>
        <v>0</v>
      </c>
      <c r="P298" s="41">
        <f t="shared" si="77"/>
        <v>0</v>
      </c>
      <c r="Q298" s="14"/>
      <c r="R298" s="29"/>
      <c r="S298" s="35">
        <f>SUM(S299:S301)</f>
        <v>0</v>
      </c>
      <c r="T298" s="14"/>
      <c r="U298" s="14"/>
      <c r="V298" s="53">
        <f aca="true" t="shared" si="78" ref="V298:AA298">SUM(V299:V301)</f>
        <v>3710.461</v>
      </c>
      <c r="W298" s="12">
        <f t="shared" si="78"/>
        <v>3710.461</v>
      </c>
      <c r="X298" s="14">
        <f t="shared" si="78"/>
        <v>0</v>
      </c>
      <c r="Y298" s="53">
        <f t="shared" si="78"/>
        <v>253.719</v>
      </c>
      <c r="Z298" s="12">
        <f t="shared" si="78"/>
        <v>253.719</v>
      </c>
      <c r="AA298" s="29">
        <f t="shared" si="78"/>
        <v>0</v>
      </c>
      <c r="AB298" s="52">
        <f t="shared" si="72"/>
        <v>3964.18</v>
      </c>
      <c r="AD298" s="8">
        <f aca="true" t="shared" si="79" ref="AD298:AN298">C298</f>
        <v>0</v>
      </c>
      <c r="AE298" s="8">
        <f t="shared" si="79"/>
        <v>0</v>
      </c>
      <c r="AF298" s="8">
        <f t="shared" si="79"/>
        <v>0</v>
      </c>
      <c r="AG298" s="8">
        <f t="shared" si="79"/>
        <v>0</v>
      </c>
      <c r="AH298" s="8">
        <f t="shared" si="79"/>
        <v>0</v>
      </c>
      <c r="AI298" s="8">
        <f t="shared" si="79"/>
        <v>0</v>
      </c>
      <c r="AJ298" s="8">
        <f t="shared" si="79"/>
        <v>0</v>
      </c>
      <c r="AK298" s="8">
        <f t="shared" si="79"/>
        <v>0</v>
      </c>
      <c r="AL298" s="8">
        <f t="shared" si="79"/>
        <v>0</v>
      </c>
      <c r="AM298" s="8">
        <f t="shared" si="79"/>
        <v>0</v>
      </c>
      <c r="AN298" s="8">
        <f t="shared" si="79"/>
        <v>0</v>
      </c>
      <c r="AO298" s="8" t="e">
        <f>#REF!</f>
        <v>#REF!</v>
      </c>
      <c r="AP298" s="8">
        <f>N298</f>
        <v>0</v>
      </c>
      <c r="AQ298" s="8">
        <f>O298</f>
        <v>0</v>
      </c>
      <c r="AR298" s="8" t="e">
        <f>#REF!</f>
        <v>#REF!</v>
      </c>
      <c r="AS298" s="8" t="e">
        <f>#REF!</f>
        <v>#REF!</v>
      </c>
      <c r="AT298" s="8" t="e">
        <f>#REF!</f>
        <v>#REF!</v>
      </c>
      <c r="AU298" s="8" t="e">
        <f>#REF!</f>
        <v>#REF!</v>
      </c>
      <c r="AV298" s="8" t="e">
        <f>#REF!</f>
        <v>#REF!</v>
      </c>
      <c r="AW298" s="8" t="e">
        <f>#REF!</f>
        <v>#REF!</v>
      </c>
      <c r="AX298" s="8" t="e">
        <f>#REF!</f>
        <v>#REF!</v>
      </c>
      <c r="AY298" s="8" t="e">
        <f>#REF!</f>
        <v>#REF!</v>
      </c>
      <c r="AZ298" s="8" t="e">
        <f>#REF!</f>
        <v>#REF!</v>
      </c>
      <c r="BA298" s="8" t="e">
        <f>#REF!</f>
        <v>#REF!</v>
      </c>
      <c r="BB298" s="8" t="e">
        <f>#REF!</f>
        <v>#REF!</v>
      </c>
      <c r="BC298" s="8" t="e">
        <f>#REF!</f>
        <v>#REF!</v>
      </c>
      <c r="BD298" s="8">
        <f aca="true" t="shared" si="80" ref="BD298:BP298">P298</f>
        <v>0</v>
      </c>
      <c r="BE298" s="8">
        <f t="shared" si="80"/>
        <v>0</v>
      </c>
      <c r="BF298" s="8">
        <f t="shared" si="80"/>
        <v>0</v>
      </c>
      <c r="BG298" s="8">
        <f t="shared" si="80"/>
        <v>0</v>
      </c>
      <c r="BH298" s="8">
        <f t="shared" si="80"/>
        <v>0</v>
      </c>
      <c r="BI298" s="8">
        <f t="shared" si="80"/>
        <v>0</v>
      </c>
      <c r="BJ298" s="8">
        <f t="shared" si="80"/>
        <v>3710.461</v>
      </c>
      <c r="BK298" s="8">
        <f t="shared" si="80"/>
        <v>3710.461</v>
      </c>
      <c r="BL298" s="8">
        <f t="shared" si="80"/>
        <v>0</v>
      </c>
      <c r="BM298" s="8">
        <f t="shared" si="80"/>
        <v>253.719</v>
      </c>
      <c r="BN298" s="8">
        <f t="shared" si="80"/>
        <v>253.719</v>
      </c>
      <c r="BO298" s="8">
        <f t="shared" si="80"/>
        <v>0</v>
      </c>
      <c r="BP298" s="8">
        <f t="shared" si="80"/>
        <v>3964.18</v>
      </c>
      <c r="BQ298" s="8"/>
      <c r="BR298" s="8"/>
    </row>
    <row r="299" spans="2:28" s="1" customFormat="1" ht="10.5" thickBot="1">
      <c r="B299" s="57"/>
      <c r="C299" s="16"/>
      <c r="D299" s="16"/>
      <c r="E299" s="17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42"/>
      <c r="Q299" s="10"/>
      <c r="R299" s="43"/>
      <c r="S299" s="10"/>
      <c r="T299" s="10"/>
      <c r="U299" s="10"/>
      <c r="V299" s="42"/>
      <c r="W299" s="10"/>
      <c r="X299" s="43"/>
      <c r="Y299" s="10"/>
      <c r="Z299" s="18"/>
      <c r="AA299" s="30"/>
      <c r="AB299" s="15">
        <f t="shared" si="72"/>
        <v>0</v>
      </c>
    </row>
    <row r="300" spans="1:72" s="1" customFormat="1" ht="13.5" thickBot="1">
      <c r="A300" s="7"/>
      <c r="B300" s="62" t="s">
        <v>259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44">
        <v>0</v>
      </c>
      <c r="Q300" s="19">
        <v>0</v>
      </c>
      <c r="R300" s="45">
        <v>0</v>
      </c>
      <c r="S300" s="36">
        <v>0</v>
      </c>
      <c r="T300" s="19">
        <v>0</v>
      </c>
      <c r="U300" s="33">
        <v>0</v>
      </c>
      <c r="V300" s="44">
        <v>3710.461</v>
      </c>
      <c r="W300" s="19">
        <v>3710.461</v>
      </c>
      <c r="X300" s="45">
        <v>0</v>
      </c>
      <c r="Y300" s="36">
        <v>253.719</v>
      </c>
      <c r="Z300" s="19">
        <v>253.719</v>
      </c>
      <c r="AA300" s="19">
        <v>0</v>
      </c>
      <c r="AB300" s="15">
        <f t="shared" si="72"/>
        <v>3964.18</v>
      </c>
      <c r="BS300" t="s">
        <v>6</v>
      </c>
      <c r="BT300" t="s">
        <v>7</v>
      </c>
    </row>
    <row r="301" spans="1:28" s="1" customFormat="1" ht="1.5" customHeight="1" thickBot="1">
      <c r="A301" s="7"/>
      <c r="B301" s="58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46"/>
      <c r="Q301" s="22"/>
      <c r="R301" s="47"/>
      <c r="S301" s="22"/>
      <c r="T301" s="22"/>
      <c r="U301" s="22"/>
      <c r="V301" s="46"/>
      <c r="W301" s="22"/>
      <c r="X301" s="47"/>
      <c r="Y301" s="22"/>
      <c r="Z301" s="21"/>
      <c r="AA301" s="31"/>
      <c r="AB301" s="15">
        <f t="shared" si="72"/>
        <v>0</v>
      </c>
    </row>
    <row r="302" spans="2:70" s="1" customFormat="1" ht="10.5" hidden="1" thickBot="1">
      <c r="B302" s="61"/>
      <c r="C302" s="11">
        <f aca="true" t="shared" si="81" ref="C302:P302">SUM(C303:C304)</f>
        <v>0</v>
      </c>
      <c r="D302" s="12">
        <f t="shared" si="81"/>
        <v>0</v>
      </c>
      <c r="E302" s="13">
        <f t="shared" si="81"/>
        <v>0</v>
      </c>
      <c r="F302" s="12">
        <f t="shared" si="81"/>
        <v>0</v>
      </c>
      <c r="G302" s="12">
        <f t="shared" si="81"/>
        <v>0</v>
      </c>
      <c r="H302" s="12">
        <f t="shared" si="81"/>
        <v>0</v>
      </c>
      <c r="I302" s="12">
        <f t="shared" si="81"/>
        <v>0</v>
      </c>
      <c r="J302" s="12">
        <f t="shared" si="81"/>
        <v>0</v>
      </c>
      <c r="K302" s="12">
        <f t="shared" si="81"/>
        <v>0</v>
      </c>
      <c r="L302" s="12">
        <f t="shared" si="81"/>
        <v>0</v>
      </c>
      <c r="M302" s="12">
        <f t="shared" si="81"/>
        <v>0</v>
      </c>
      <c r="N302" s="12">
        <f t="shared" si="81"/>
        <v>0</v>
      </c>
      <c r="O302" s="12">
        <f t="shared" si="81"/>
        <v>0</v>
      </c>
      <c r="P302" s="41">
        <f t="shared" si="81"/>
        <v>0</v>
      </c>
      <c r="Q302" s="14"/>
      <c r="R302" s="29"/>
      <c r="S302" s="35">
        <f>SUM(S303:S304)</f>
        <v>0</v>
      </c>
      <c r="T302" s="14"/>
      <c r="U302" s="14"/>
      <c r="V302" s="53">
        <f aca="true" t="shared" si="82" ref="V302:AA302">SUM(V303:V304)</f>
        <v>0</v>
      </c>
      <c r="W302" s="12">
        <f t="shared" si="82"/>
        <v>0</v>
      </c>
      <c r="X302" s="14">
        <f t="shared" si="82"/>
        <v>0</v>
      </c>
      <c r="Y302" s="53">
        <f t="shared" si="82"/>
        <v>0</v>
      </c>
      <c r="Z302" s="12">
        <f t="shared" si="82"/>
        <v>0</v>
      </c>
      <c r="AA302" s="29">
        <f t="shared" si="82"/>
        <v>0</v>
      </c>
      <c r="AB302" s="52">
        <f t="shared" si="72"/>
        <v>0</v>
      </c>
      <c r="AD302" s="8">
        <f aca="true" t="shared" si="83" ref="AD302:AN302">C302</f>
        <v>0</v>
      </c>
      <c r="AE302" s="8">
        <f t="shared" si="83"/>
        <v>0</v>
      </c>
      <c r="AF302" s="8">
        <f t="shared" si="83"/>
        <v>0</v>
      </c>
      <c r="AG302" s="8">
        <f t="shared" si="83"/>
        <v>0</v>
      </c>
      <c r="AH302" s="8">
        <f t="shared" si="83"/>
        <v>0</v>
      </c>
      <c r="AI302" s="8">
        <f t="shared" si="83"/>
        <v>0</v>
      </c>
      <c r="AJ302" s="8">
        <f t="shared" si="83"/>
        <v>0</v>
      </c>
      <c r="AK302" s="8">
        <f t="shared" si="83"/>
        <v>0</v>
      </c>
      <c r="AL302" s="8">
        <f t="shared" si="83"/>
        <v>0</v>
      </c>
      <c r="AM302" s="8">
        <f t="shared" si="83"/>
        <v>0</v>
      </c>
      <c r="AN302" s="8">
        <f t="shared" si="83"/>
        <v>0</v>
      </c>
      <c r="AO302" s="8" t="e">
        <f>#REF!</f>
        <v>#REF!</v>
      </c>
      <c r="AP302" s="8">
        <f>N302</f>
        <v>0</v>
      </c>
      <c r="AQ302" s="8">
        <f>O302</f>
        <v>0</v>
      </c>
      <c r="AR302" s="8" t="e">
        <f>#REF!</f>
        <v>#REF!</v>
      </c>
      <c r="AS302" s="8" t="e">
        <f>#REF!</f>
        <v>#REF!</v>
      </c>
      <c r="AT302" s="8" t="e">
        <f>#REF!</f>
        <v>#REF!</v>
      </c>
      <c r="AU302" s="8" t="e">
        <f>#REF!</f>
        <v>#REF!</v>
      </c>
      <c r="AV302" s="8" t="e">
        <f>#REF!</f>
        <v>#REF!</v>
      </c>
      <c r="AW302" s="8" t="e">
        <f>#REF!</f>
        <v>#REF!</v>
      </c>
      <c r="AX302" s="8" t="e">
        <f>#REF!</f>
        <v>#REF!</v>
      </c>
      <c r="AY302" s="8" t="e">
        <f>#REF!</f>
        <v>#REF!</v>
      </c>
      <c r="AZ302" s="8" t="e">
        <f>#REF!</f>
        <v>#REF!</v>
      </c>
      <c r="BA302" s="8" t="e">
        <f>#REF!</f>
        <v>#REF!</v>
      </c>
      <c r="BB302" s="8" t="e">
        <f>#REF!</f>
        <v>#REF!</v>
      </c>
      <c r="BC302" s="8" t="e">
        <f>#REF!</f>
        <v>#REF!</v>
      </c>
      <c r="BD302" s="8">
        <f aca="true" t="shared" si="84" ref="BD302:BI302">P302</f>
        <v>0</v>
      </c>
      <c r="BE302" s="8">
        <f t="shared" si="84"/>
        <v>0</v>
      </c>
      <c r="BF302" s="8">
        <f t="shared" si="84"/>
        <v>0</v>
      </c>
      <c r="BG302" s="8">
        <f t="shared" si="84"/>
        <v>0</v>
      </c>
      <c r="BH302" s="8">
        <f t="shared" si="84"/>
        <v>0</v>
      </c>
      <c r="BI302" s="8">
        <f t="shared" si="84"/>
        <v>0</v>
      </c>
      <c r="BJ302" s="8">
        <f aca="true" t="shared" si="85" ref="BJ302:BP302">V302</f>
        <v>0</v>
      </c>
      <c r="BK302" s="8">
        <f t="shared" si="85"/>
        <v>0</v>
      </c>
      <c r="BL302" s="8">
        <f t="shared" si="85"/>
        <v>0</v>
      </c>
      <c r="BM302" s="8">
        <f t="shared" si="85"/>
        <v>0</v>
      </c>
      <c r="BN302" s="8">
        <f t="shared" si="85"/>
        <v>0</v>
      </c>
      <c r="BO302" s="8">
        <f t="shared" si="85"/>
        <v>0</v>
      </c>
      <c r="BP302" s="8">
        <f t="shared" si="85"/>
        <v>0</v>
      </c>
      <c r="BQ302" s="8"/>
      <c r="BR302" s="8"/>
    </row>
    <row r="303" spans="2:28" s="1" customFormat="1" ht="10.5" hidden="1" thickBot="1">
      <c r="B303" s="57"/>
      <c r="C303" s="16"/>
      <c r="D303" s="16"/>
      <c r="E303" s="17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42"/>
      <c r="Q303" s="10"/>
      <c r="R303" s="43"/>
      <c r="S303" s="10"/>
      <c r="T303" s="10"/>
      <c r="U303" s="10"/>
      <c r="V303" s="42"/>
      <c r="W303" s="10"/>
      <c r="X303" s="43"/>
      <c r="Y303" s="10"/>
      <c r="Z303" s="18"/>
      <c r="AA303" s="30"/>
      <c r="AB303" s="15">
        <f t="shared" si="72"/>
        <v>0</v>
      </c>
    </row>
    <row r="304" spans="1:28" s="1" customFormat="1" ht="10.5" hidden="1" thickBot="1">
      <c r="A304" s="7"/>
      <c r="B304" s="58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46"/>
      <c r="Q304" s="22"/>
      <c r="R304" s="47"/>
      <c r="S304" s="22"/>
      <c r="T304" s="22"/>
      <c r="U304" s="22"/>
      <c r="V304" s="46"/>
      <c r="W304" s="22"/>
      <c r="X304" s="47"/>
      <c r="Y304" s="22"/>
      <c r="Z304" s="21"/>
      <c r="AA304" s="31"/>
      <c r="AB304" s="15">
        <f t="shared" si="72"/>
        <v>0</v>
      </c>
    </row>
    <row r="305" spans="1:28" s="1" customFormat="1" ht="10.5" thickBot="1">
      <c r="A305" s="7"/>
      <c r="B305" s="61" t="s">
        <v>0</v>
      </c>
      <c r="C305" s="23">
        <f aca="true" t="shared" si="86" ref="C305:M305">SUM(AD9:AD305)</f>
        <v>1471.8319999999999</v>
      </c>
      <c r="D305" s="13">
        <f t="shared" si="86"/>
        <v>45667</v>
      </c>
      <c r="E305" s="13">
        <f t="shared" si="86"/>
        <v>121940.10000000002</v>
      </c>
      <c r="F305" s="13">
        <f t="shared" si="86"/>
        <v>1273.6</v>
      </c>
      <c r="G305" s="13">
        <f t="shared" si="86"/>
        <v>319185.5</v>
      </c>
      <c r="H305" s="13">
        <f t="shared" si="86"/>
        <v>15206</v>
      </c>
      <c r="I305" s="13">
        <f t="shared" si="86"/>
        <v>33278</v>
      </c>
      <c r="J305" s="13">
        <f t="shared" si="86"/>
        <v>6052</v>
      </c>
      <c r="K305" s="13">
        <f t="shared" si="86"/>
        <v>1103.6000000000001</v>
      </c>
      <c r="L305" s="13">
        <f t="shared" si="86"/>
        <v>7468.217360000001</v>
      </c>
      <c r="M305" s="13">
        <f t="shared" si="86"/>
        <v>1399.55784</v>
      </c>
      <c r="N305" s="13">
        <f>SUM(AP9:AP305)</f>
        <v>47.511</v>
      </c>
      <c r="O305" s="13">
        <f>SUM(AQ9:AQ305)</f>
        <v>25363.574999999997</v>
      </c>
      <c r="P305" s="51">
        <f aca="true" t="shared" si="87" ref="P305:AA305">SUM(BD9:BD305)</f>
        <v>0</v>
      </c>
      <c r="Q305" s="26">
        <f t="shared" si="87"/>
        <v>0</v>
      </c>
      <c r="R305" s="32">
        <f t="shared" si="87"/>
        <v>0</v>
      </c>
      <c r="S305" s="49">
        <f t="shared" si="87"/>
        <v>0</v>
      </c>
      <c r="T305" s="26">
        <f t="shared" si="87"/>
        <v>0</v>
      </c>
      <c r="U305" s="26">
        <f t="shared" si="87"/>
        <v>0</v>
      </c>
      <c r="V305" s="51">
        <f t="shared" si="87"/>
        <v>584888.8130000001</v>
      </c>
      <c r="W305" s="26">
        <f t="shared" si="87"/>
        <v>112291.933</v>
      </c>
      <c r="X305" s="32">
        <f t="shared" si="87"/>
        <v>472596.88</v>
      </c>
      <c r="Y305" s="49">
        <f t="shared" si="87"/>
        <v>167678.66500000004</v>
      </c>
      <c r="Z305" s="26">
        <f t="shared" si="87"/>
        <v>108422.417</v>
      </c>
      <c r="AA305" s="26">
        <f t="shared" si="87"/>
        <v>59256.248</v>
      </c>
      <c r="AB305" s="15">
        <f t="shared" si="72"/>
        <v>1332023.9712</v>
      </c>
    </row>
    <row r="306" s="1" customFormat="1" ht="9.75"/>
    <row r="307" s="1" customFormat="1" ht="9.75"/>
    <row r="308" s="1" customFormat="1" ht="9.75"/>
    <row r="309" s="1" customFormat="1" ht="9.75"/>
    <row r="310" s="1" customFormat="1" ht="9.75"/>
    <row r="311" s="1" customFormat="1" ht="9.75"/>
    <row r="312" s="1" customFormat="1" ht="9.75"/>
    <row r="313" s="1" customFormat="1" ht="9.75"/>
    <row r="314" s="1" customFormat="1" ht="9.75"/>
    <row r="315" s="1" customFormat="1" ht="9.75"/>
    <row r="316" s="1" customFormat="1" ht="9.75"/>
    <row r="317" s="1" customFormat="1" ht="9.75"/>
    <row r="318" s="1" customFormat="1" ht="9.75"/>
    <row r="319" s="1" customFormat="1" ht="9.75"/>
    <row r="320" s="1" customFormat="1" ht="9.75"/>
    <row r="321" s="1" customFormat="1" ht="9.75"/>
    <row r="322" s="1" customFormat="1" ht="9.75"/>
    <row r="323" s="1" customFormat="1" ht="9.75"/>
    <row r="324" s="1" customFormat="1" ht="9.75"/>
    <row r="325" s="1" customFormat="1" ht="9.75"/>
    <row r="326" s="1" customFormat="1" ht="9.75"/>
    <row r="327" s="1" customFormat="1" ht="9.75"/>
  </sheetData>
  <sheetProtection/>
  <mergeCells count="20">
    <mergeCell ref="C3:K3"/>
    <mergeCell ref="N8:N9"/>
    <mergeCell ref="O8:O9"/>
    <mergeCell ref="F8:F9"/>
    <mergeCell ref="H8:H9"/>
    <mergeCell ref="I8:I9"/>
    <mergeCell ref="C8:C9"/>
    <mergeCell ref="D8:D9"/>
    <mergeCell ref="E8:E9"/>
    <mergeCell ref="G8:G9"/>
    <mergeCell ref="C4:K4"/>
    <mergeCell ref="Y8:AA8"/>
    <mergeCell ref="P8:R8"/>
    <mergeCell ref="S8:U8"/>
    <mergeCell ref="J8:J9"/>
    <mergeCell ref="AB8:AB9"/>
    <mergeCell ref="K8:K9"/>
    <mergeCell ref="L8:L9"/>
    <mergeCell ref="M8:M9"/>
    <mergeCell ref="V8:X8"/>
  </mergeCells>
  <printOptions/>
  <pageMargins left="0.3937007874015748" right="0.3937007874015748" top="0.6692913385826772" bottom="0.5905511811023623" header="0.5118110236220472" footer="0.1968503937007874"/>
  <pageSetup horizontalDpi="600" verticalDpi="600" orientation="landscape" pageOrder="overThenDown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2014-10-15T05:50:35Z</cp:lastPrinted>
  <dcterms:created xsi:type="dcterms:W3CDTF">2006-08-25T09:40:47Z</dcterms:created>
  <dcterms:modified xsi:type="dcterms:W3CDTF">2014-10-15T05:53:24Z</dcterms:modified>
  <cp:category/>
  <cp:version/>
  <cp:contentType/>
  <cp:contentStatus/>
</cp:coreProperties>
</file>