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120" yWindow="65476" windowWidth="20820" windowHeight="9288" activeTab="0"/>
  </bookViews>
  <sheets>
    <sheet name="Лист1" sheetId="1" r:id="rId1"/>
  </sheets>
  <definedNames>
    <definedName name="_xlnm.Print_Titles" localSheetId="0">'Лист1'!$A:$A,'Лист1'!$1:$4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<sst xmlns="http://schemas.openxmlformats.org/spreadsheetml/2006/main" count="1395" uniqueCount="726">
  <si>
    <t>Итого</t>
  </si>
  <si>
    <t>Информация</t>
  </si>
  <si>
    <t>Наименование хозяйств</t>
  </si>
  <si>
    <t>ИНН</t>
  </si>
  <si>
    <t>01.01.2018</t>
  </si>
  <si>
    <t>30.06.2018</t>
  </si>
  <si>
    <t>4715015972</t>
  </si>
  <si>
    <t>Администрация Борского сельского поселения</t>
  </si>
  <si>
    <t>4715016013</t>
  </si>
  <si>
    <t>Администрация Климовского сельского поселения</t>
  </si>
  <si>
    <t>4715029573</t>
  </si>
  <si>
    <t>Администрация Самойловского сельского поселения</t>
  </si>
  <si>
    <t>470103512535</t>
  </si>
  <si>
    <t>К(Ф) Х Тихонов Сергей Валериевич</t>
  </si>
  <si>
    <t>4715029534</t>
  </si>
  <si>
    <t>К(Ф)Х "Катумские овцы"</t>
  </si>
  <si>
    <t>052801667352</t>
  </si>
  <si>
    <t>К(Ф)Х Магомедов Магомед Ахмедович</t>
  </si>
  <si>
    <t>470101066853</t>
  </si>
  <si>
    <t>К(Ф)Х Тихонов Александр Валериевич</t>
  </si>
  <si>
    <t>470103154880</t>
  </si>
  <si>
    <t>К(Ф)Х Трунов Михаил Юрьевич</t>
  </si>
  <si>
    <t>780153567929</t>
  </si>
  <si>
    <t xml:space="preserve">К(Ф)Х Хаджаев Шамиль Магомедович </t>
  </si>
  <si>
    <t>4701006544</t>
  </si>
  <si>
    <t>КХ Киселева Николая Николаевича</t>
  </si>
  <si>
    <t>4715025459</t>
  </si>
  <si>
    <t>ООО "Круглый год"</t>
  </si>
  <si>
    <t>4715015725</t>
  </si>
  <si>
    <t>ООО "Экотрейд"</t>
  </si>
  <si>
    <t>4701001377</t>
  </si>
  <si>
    <t>УФК по Ленинградской области (Администрация Бокситогорского муниципального района л/с 04453004460)</t>
  </si>
  <si>
    <t>4715015980</t>
  </si>
  <si>
    <t>УФК по Ленинградской области (Администрация Большедворского сельского поселения)</t>
  </si>
  <si>
    <t>Бокситогорский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</si>
  <si>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</si>
  <si>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</si>
  <si>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</si>
  <si>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</si>
  <si>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</si>
  <si>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</si>
  <si>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4717000403</t>
  </si>
  <si>
    <t>АО "Ущевицы"</t>
  </si>
  <si>
    <t>4717008353</t>
  </si>
  <si>
    <t>Администрация Сельцовского сельского поселения</t>
  </si>
  <si>
    <t>4717000837</t>
  </si>
  <si>
    <t>ЗАО  "Сумино"</t>
  </si>
  <si>
    <t>4717000812</t>
  </si>
  <si>
    <t>ЗАО "Октябрьское"</t>
  </si>
  <si>
    <t>4717000611</t>
  </si>
  <si>
    <t>ЗАО "ПЗ" Рабитицы"</t>
  </si>
  <si>
    <t>4717000379</t>
  </si>
  <si>
    <t xml:space="preserve">ЗАО "Племзавод "Ленинский путь" </t>
  </si>
  <si>
    <t>781014972047</t>
  </si>
  <si>
    <t>К(Ф)Х Алексеницер Ольги Васильевны</t>
  </si>
  <si>
    <t>781100996010</t>
  </si>
  <si>
    <t>К(Ф)Х Жагло Наталия Владимировна</t>
  </si>
  <si>
    <t>471700264454</t>
  </si>
  <si>
    <t>К(Ф)Х Кузьмина Сергея Владимировича</t>
  </si>
  <si>
    <t>781429247374</t>
  </si>
  <si>
    <t xml:space="preserve">К(Ф)Х Ладыка Марии Юрьевны </t>
  </si>
  <si>
    <t>054306977201</t>
  </si>
  <si>
    <t>К(Ф)Х Магомедов Абдула Мурадович</t>
  </si>
  <si>
    <t>781309760961</t>
  </si>
  <si>
    <t xml:space="preserve">К(Ф)Х Натекина И.А. </t>
  </si>
  <si>
    <t>471700092886</t>
  </si>
  <si>
    <t>К(Ф)Х Пантелеева Б.М.</t>
  </si>
  <si>
    <t>471705182533</t>
  </si>
  <si>
    <t>К(Ф)Х Поликарпова Гульнара Петровна</t>
  </si>
  <si>
    <t>471704063413</t>
  </si>
  <si>
    <t>К(Ф)Х Тинамагомедова А.К.</t>
  </si>
  <si>
    <t>070302818661</t>
  </si>
  <si>
    <t>К(Ф)Х Цой Станислав Сергеевич</t>
  </si>
  <si>
    <t>782000490278</t>
  </si>
  <si>
    <t>К(Ф)Х Яковлева С.С.</t>
  </si>
  <si>
    <t>4717001132</t>
  </si>
  <si>
    <t>ОАО "Труд"</t>
  </si>
  <si>
    <t>4717009170</t>
  </si>
  <si>
    <t>ООО "АгроИнтер"</t>
  </si>
  <si>
    <t>7816211986</t>
  </si>
  <si>
    <t>ООО "Волна"</t>
  </si>
  <si>
    <t>4705056874</t>
  </si>
  <si>
    <t>ООО "Остроговицы"</t>
  </si>
  <si>
    <t>4705058624</t>
  </si>
  <si>
    <t>ООО "Рос Агро"</t>
  </si>
  <si>
    <t>4705056923</t>
  </si>
  <si>
    <t>ООО "СП "Сяглицы"</t>
  </si>
  <si>
    <t>4705073414</t>
  </si>
  <si>
    <t>ООО СХП "Русское поле"</t>
  </si>
  <si>
    <t>4717008434</t>
  </si>
  <si>
    <t>УФК по Ленинградской области (Администрация Бегуницкого сельского поселения)</t>
  </si>
  <si>
    <t>4717008427</t>
  </si>
  <si>
    <t>УФК по Ленинградской области (Администрация Большеврудского сельского поселения)</t>
  </si>
  <si>
    <t>4717008547</t>
  </si>
  <si>
    <t>УФК по Ленинградской области (Администрация Изварского сельского поселения)</t>
  </si>
  <si>
    <t>4717008402</t>
  </si>
  <si>
    <t>УФК по Ленинградской области (Администрация МО Калитинское сельское поселение)</t>
  </si>
  <si>
    <t>4717008554</t>
  </si>
  <si>
    <t>УФК по Ленинградской области (Администрация МО Кикеринское сельское поселение)</t>
  </si>
  <si>
    <t>4717008508</t>
  </si>
  <si>
    <t>УФК по Ленинградской области (Администрация Терпилицкого сельского поселения)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</si>
  <si>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</si>
  <si>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</si>
  <si>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4717001100</t>
  </si>
  <si>
    <t xml:space="preserve">ФГУП "Каложицы" </t>
  </si>
  <si>
    <t>Волосовский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</si>
  <si>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</si>
  <si>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</si>
  <si>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</si>
  <si>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</si>
  <si>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</si>
  <si>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</si>
  <si>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</si>
  <si>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</si>
  <si>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4702018574</t>
  </si>
  <si>
    <t>АО "ПЗ "Мыслинский"</t>
  </si>
  <si>
    <t>4718002717</t>
  </si>
  <si>
    <t>Администрация МО Бережсковское сельское поселение</t>
  </si>
  <si>
    <t>4718012994</t>
  </si>
  <si>
    <t>Администрация Пашского сельского поселения</t>
  </si>
  <si>
    <t>471800045079</t>
  </si>
  <si>
    <t>ИП "Иванов С.Л."</t>
  </si>
  <si>
    <t>471803871901</t>
  </si>
  <si>
    <t>К(Ф)Х Грибко Андрея Владимировича</t>
  </si>
  <si>
    <t>4702009717</t>
  </si>
  <si>
    <t>ООО "Пашское"</t>
  </si>
  <si>
    <t>4702017549</t>
  </si>
  <si>
    <t>ООО "Племенной завод "Новоладожский"</t>
  </si>
  <si>
    <t>4702011201</t>
  </si>
  <si>
    <t>ООО "Причал"</t>
  </si>
  <si>
    <t>4702006113</t>
  </si>
  <si>
    <t>ООО "ФЕРМА"</t>
  </si>
  <si>
    <t>4718004908</t>
  </si>
  <si>
    <t>Садоводческое некоммерческое товарищество "Бумажник"</t>
  </si>
  <si>
    <t>4718004087</t>
  </si>
  <si>
    <t>УФК по Ленинградской области (Администрация Кисельнинского сельского поселения</t>
  </si>
  <si>
    <t>4718002820</t>
  </si>
  <si>
    <t>УФК по Ленинградской области (Администрация МО Колчановское сельское поселение, л.сч. 04453000960)</t>
  </si>
  <si>
    <t>4718002844</t>
  </si>
  <si>
    <t>УФК по Ленинградской области (Администрация муниципального образования Хваловское сельское поселение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</si>
  <si>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</si>
  <si>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</si>
  <si>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</si>
  <si>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4703083488</t>
  </si>
  <si>
    <t>Администрация МО "Токсовское городское поселение"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</si>
  <si>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</si>
  <si>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</si>
  <si>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</si>
  <si>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</si>
  <si>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4703010257</t>
  </si>
  <si>
    <t>К(Ф)Х Ксенофонтов Н. И.</t>
  </si>
  <si>
    <t>470309873824</t>
  </si>
  <si>
    <t>К(Ф)Х Мнацаканян Гаро Левонович</t>
  </si>
  <si>
    <t>780217906626</t>
  </si>
  <si>
    <t>К(Ф)Х Сорокиной О.Е.</t>
  </si>
  <si>
    <t>4703146113</t>
  </si>
  <si>
    <t>ООО "Племзавод "Бугры"</t>
  </si>
  <si>
    <t>7802630747</t>
  </si>
  <si>
    <t>ООО "СПК Пригородный"</t>
  </si>
  <si>
    <t>4703027719</t>
  </si>
  <si>
    <t>ООО "Спутник"</t>
  </si>
  <si>
    <t>4703027451</t>
  </si>
  <si>
    <t>ООО СХП "Катумы"</t>
  </si>
  <si>
    <t>7841345341</t>
  </si>
  <si>
    <t>Общество с ограниченной ответственностью "НПО "НЕОПРИНТ"</t>
  </si>
  <si>
    <t>4703042040</t>
  </si>
  <si>
    <t>Открытое акционерное общество "Газета "Вести"</t>
  </si>
  <si>
    <t>4703083640</t>
  </si>
  <si>
    <t>УФК по ЛО(Администрация МО"Всеволожский муниципальный район",л/с 04453004440)</t>
  </si>
  <si>
    <t>4703083375</t>
  </si>
  <si>
    <t>УФК по Ленинградской области (Администрация МО "Дубровское городское поселение"</t>
  </si>
  <si>
    <t>4703139780</t>
  </si>
  <si>
    <t>УФК по Ленинградской области (Администрация МО Колтушское СП)</t>
  </si>
  <si>
    <t>4703007568</t>
  </si>
  <si>
    <t>ФХ Сенькова М.А.</t>
  </si>
  <si>
    <t>Всеволожский</t>
  </si>
  <si>
    <t>4704008395</t>
  </si>
  <si>
    <t>АО "Птицефабрика Роскар"</t>
  </si>
  <si>
    <t>4704063773</t>
  </si>
  <si>
    <t>Администрация МО "Первомайское сельское поселение"</t>
  </si>
  <si>
    <t>4704063780</t>
  </si>
  <si>
    <t>Администрация МО "Рощинское городское поселение"</t>
  </si>
  <si>
    <t>4704002259</t>
  </si>
  <si>
    <t>ЗАО "Карельский"</t>
  </si>
  <si>
    <t>470405267752</t>
  </si>
  <si>
    <t>К(Ф)Х  Кашеев Исидор Константинович</t>
  </si>
  <si>
    <t>781490309220</t>
  </si>
  <si>
    <t>К(Ф)Х Калганов Владимир Николаевич</t>
  </si>
  <si>
    <t>470407172263</t>
  </si>
  <si>
    <t>К(Ф)Х Максимов Николай Иванович</t>
  </si>
  <si>
    <t>470413803816</t>
  </si>
  <si>
    <t>К(Ф)Х Нимака В.М.</t>
  </si>
  <si>
    <t>782064411105</t>
  </si>
  <si>
    <t>К(Ф)Х Силакова Виктора Валентиновича</t>
  </si>
  <si>
    <t>471403950436</t>
  </si>
  <si>
    <t>К(Ф)Х Суетина А.Г.</t>
  </si>
  <si>
    <t>781402353618</t>
  </si>
  <si>
    <t>К(Ф)Х Чайковский Игорь Михайлович</t>
  </si>
  <si>
    <t>470401427476</t>
  </si>
  <si>
    <t>К(Ф)Х Чжан Эдуард Юрьевич</t>
  </si>
  <si>
    <t>470400356328</t>
  </si>
  <si>
    <t xml:space="preserve">К(Ф)Х Чупраков Геннадий Васильевич </t>
  </si>
  <si>
    <t>4704019679</t>
  </si>
  <si>
    <t xml:space="preserve">КХ "Алакюль-3" Воробьев Николай Николаевич </t>
  </si>
  <si>
    <t>470408247641</t>
  </si>
  <si>
    <t>ЛПХ Решетников Виктор Николаевич</t>
  </si>
  <si>
    <t>4704083071</t>
  </si>
  <si>
    <t>ОАО "Птицефабрика Ударник"</t>
  </si>
  <si>
    <t>4704069366</t>
  </si>
  <si>
    <t>ООО  "СХП Лосево"</t>
  </si>
  <si>
    <t>4704099730</t>
  </si>
  <si>
    <t>ООО "Расватту"</t>
  </si>
  <si>
    <t>4704079340</t>
  </si>
  <si>
    <t>ООО "СП "Бекон"</t>
  </si>
  <si>
    <t>4704088785</t>
  </si>
  <si>
    <t>ООО "СП Матросово"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</si>
  <si>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</si>
  <si>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</si>
  <si>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</si>
  <si>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</si>
  <si>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</si>
  <si>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</si>
  <si>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4704052098</t>
  </si>
  <si>
    <t>СНТ "Соколинское-2"</t>
  </si>
  <si>
    <t>4704004986</t>
  </si>
  <si>
    <t xml:space="preserve">СПК  "Поляны" </t>
  </si>
  <si>
    <t>4704049070</t>
  </si>
  <si>
    <t>СПК "Рябовский"</t>
  </si>
  <si>
    <t>780254675335</t>
  </si>
  <si>
    <t>Смирнова Оксана Алексеевна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</si>
  <si>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</si>
  <si>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</si>
  <si>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</si>
  <si>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4719001508</t>
  </si>
  <si>
    <t>АО "Гатчинское"</t>
  </si>
  <si>
    <t>4719011344</t>
  </si>
  <si>
    <t>АО "Нива-1"</t>
  </si>
  <si>
    <t>4705036726</t>
  </si>
  <si>
    <t xml:space="preserve">АО "ПЗ "Красногвардейский" </t>
  </si>
  <si>
    <t>4705035232</t>
  </si>
  <si>
    <t xml:space="preserve">АО "Племзавод "Пламя" </t>
  </si>
  <si>
    <t>4705031125</t>
  </si>
  <si>
    <t>Администрация Новосветского сельского поселения</t>
  </si>
  <si>
    <t>4719022995</t>
  </si>
  <si>
    <t>ЗАО "Агрокомплекс "Оредеж"</t>
  </si>
  <si>
    <t>4719005051</t>
  </si>
  <si>
    <t>ЗАО "Искра"</t>
  </si>
  <si>
    <t>4719001890</t>
  </si>
  <si>
    <t>ЗАО "Орлинское"</t>
  </si>
  <si>
    <t>4705035056</t>
  </si>
  <si>
    <t>ЗАО "Племенной завод "Черново"</t>
  </si>
  <si>
    <t>4719006714</t>
  </si>
  <si>
    <t>ЗАО "Племзавод "Большевик"</t>
  </si>
  <si>
    <t>471905795047</t>
  </si>
  <si>
    <t>К(Ф)Х Безденежных  Сергей Владимирович</t>
  </si>
  <si>
    <t>782020749810</t>
  </si>
  <si>
    <t>К(Ф)Х Волницкой Светланы Станиславовны</t>
  </si>
  <si>
    <t>471908499511</t>
  </si>
  <si>
    <t>К(Ф)Х Доброхотов Алексей Владимирович</t>
  </si>
  <si>
    <t>782040646901</t>
  </si>
  <si>
    <t>К(Ф)Х Иманов Фаиг Алекпер оглы</t>
  </si>
  <si>
    <t>471901405095</t>
  </si>
  <si>
    <t>К(Ф)Х Кляпко Н.Р.</t>
  </si>
  <si>
    <t>471905599638</t>
  </si>
  <si>
    <t>К(Ф)Х Кулюдина Виктория Владимировна</t>
  </si>
  <si>
    <t>050201523531</t>
  </si>
  <si>
    <t>К(Ф)Х Курбанова Сайпуллы Гасановича</t>
  </si>
  <si>
    <t>471910076200</t>
  </si>
  <si>
    <t>К(Ф)Х Пирогова Александра Станиславовича</t>
  </si>
  <si>
    <t>381113264679</t>
  </si>
  <si>
    <t>К(Ф)Х Пухляков Павел Александрович</t>
  </si>
  <si>
    <t>381107173092</t>
  </si>
  <si>
    <t>К(Ф)Х Пухлякова Лариса Николаевна</t>
  </si>
  <si>
    <t>471900055000</t>
  </si>
  <si>
    <t>К(Ф)Х Седаков Алексей Сергеевич</t>
  </si>
  <si>
    <t>7813516926</t>
  </si>
  <si>
    <t>ООО "ЛЭНДКЕЙ-АГРО"</t>
  </si>
  <si>
    <t>4705038924</t>
  </si>
  <si>
    <t>ООО "Леноблптицепром"</t>
  </si>
  <si>
    <t>4719025562</t>
  </si>
  <si>
    <t>ООО "Перепелочка"</t>
  </si>
  <si>
    <t>4705057652</t>
  </si>
  <si>
    <t>ООО "Птичий двор"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</si>
  <si>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</si>
  <si>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</si>
  <si>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</si>
  <si>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</si>
  <si>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</si>
  <si>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</si>
  <si>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470507512192</t>
  </si>
  <si>
    <t>Рябов Иван Андреевич</t>
  </si>
  <si>
    <t>4719018438</t>
  </si>
  <si>
    <t>СПК "Кобраловский"</t>
  </si>
  <si>
    <t>4705031044</t>
  </si>
  <si>
    <t>УФК по Ленинградской области (Администация Войсковицкого сельского поселения)</t>
  </si>
  <si>
    <t>4705031051</t>
  </si>
  <si>
    <t>УФК по Ленинградской области (Администрация  Елизаветинского сельского поселения)</t>
  </si>
  <si>
    <t>4705030989</t>
  </si>
  <si>
    <t>УФК по Ленинградской области (Администрация Гатчинского муниципального района л/с 04453001770)</t>
  </si>
  <si>
    <t>4705031037</t>
  </si>
  <si>
    <t>УФК по Ленинградской области (Администрация МО Пудостьское сельское поселение)</t>
  </si>
  <si>
    <t>4705031020</t>
  </si>
  <si>
    <t>УФК по Ленинградской области (Администрация Сиверского городского поселения)</t>
  </si>
  <si>
    <t>4705031005</t>
  </si>
  <si>
    <t>УФК по Ленинградской области (Администрация Сусанинского сельского поселения)</t>
  </si>
  <si>
    <t>4705031069</t>
  </si>
  <si>
    <t>УФК по Ленинградской области (Администрация Сяськелевского сельского поселения)</t>
  </si>
  <si>
    <t>4705031012</t>
  </si>
  <si>
    <t>УФК по Ленинградской области (Кобринского сельского поселения)</t>
  </si>
  <si>
    <t>Гатчинский</t>
  </si>
  <si>
    <t>4707001302</t>
  </si>
  <si>
    <t>АО "Ополье"</t>
  </si>
  <si>
    <t>4707001870</t>
  </si>
  <si>
    <t>АО "Племзавод "Агро-Балт"</t>
  </si>
  <si>
    <t>470700985341</t>
  </si>
  <si>
    <t>К(Ф)Х Бирюков Ю. В.</t>
  </si>
  <si>
    <t>470700216201</t>
  </si>
  <si>
    <t>К(Ф)Х Мельников Владимир Сергеевич</t>
  </si>
  <si>
    <t>470700070224</t>
  </si>
  <si>
    <t xml:space="preserve">К(Ф)Х Михайлов Владимир Викторович </t>
  </si>
  <si>
    <t>470310434290</t>
  </si>
  <si>
    <t>К(Ф)Х Ралько Андрей Сергеевич</t>
  </si>
  <si>
    <t>470707893876</t>
  </si>
  <si>
    <t>К(Ф)Х Симилиян Анатолий Васильевич</t>
  </si>
  <si>
    <t>470700024267</t>
  </si>
  <si>
    <t xml:space="preserve">К(Ф)Х Яковлева Елена Николаевна </t>
  </si>
  <si>
    <t>470702627060</t>
  </si>
  <si>
    <t>КХ  Химич Александр Вячеславович</t>
  </si>
  <si>
    <t>4707023377</t>
  </si>
  <si>
    <t>УФК по Ленинградской области (Администрация МО Большелуцкое сельское поселение)</t>
  </si>
  <si>
    <t>4707023352</t>
  </si>
  <si>
    <t xml:space="preserve">УФК по Ленинградской области (Администрация МО Фалилеевское сельское поселение" 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</si>
  <si>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</si>
  <si>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</si>
  <si>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</si>
  <si>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4708018073</t>
  </si>
  <si>
    <t>.Администрация муниципального образования Пчевское сельское поселение Киришского муниципального района</t>
  </si>
  <si>
    <t>4708000051</t>
  </si>
  <si>
    <t>ЗАО "Березовское"</t>
  </si>
  <si>
    <t>470800127442</t>
  </si>
  <si>
    <t>К(Ф)Х Захарова Н.Н.</t>
  </si>
  <si>
    <t>782600519200</t>
  </si>
  <si>
    <t>К(Ф)Х Москвин Александр Анатольевич</t>
  </si>
  <si>
    <t>470800033949</t>
  </si>
  <si>
    <t>К(Ф)Х Перетин Владимир  Алексеевич</t>
  </si>
  <si>
    <t>470806925920</t>
  </si>
  <si>
    <t>К(Ф)Х Перетина Ильи Владимировича</t>
  </si>
  <si>
    <t>4716038919</t>
  </si>
  <si>
    <t>ООО "Племзавод "Детскосельский"</t>
  </si>
  <si>
    <t>4708012561</t>
  </si>
  <si>
    <t>СПК "Будогощь"</t>
  </si>
  <si>
    <t>4708002620</t>
  </si>
  <si>
    <t>СПК "Осничевский"</t>
  </si>
  <si>
    <t>4708018041</t>
  </si>
  <si>
    <t>УФК по Ленинградской области (Администрация Кусинского сельского поселения)</t>
  </si>
  <si>
    <t>4708018034</t>
  </si>
  <si>
    <t>УФК по Ленинградской области (Администрация МО Будогощского городского поселения)</t>
  </si>
  <si>
    <t>4708017993</t>
  </si>
  <si>
    <t>УФК по Ленинградской области (Администрация Пчевжинского сельского поселения)</t>
  </si>
  <si>
    <t>4708014142</t>
  </si>
  <si>
    <t>УФК по Ленинградской области (МУ "Комитет финансов" администрации  Киришского муниципального района л/с 04453001930)</t>
  </si>
  <si>
    <t>Киришский</t>
  </si>
  <si>
    <t>4706002688</t>
  </si>
  <si>
    <t>АО "Птицефабрика "Северная"</t>
  </si>
  <si>
    <t>4706001780</t>
  </si>
  <si>
    <t>АО "Птицефабрика Синявинская"</t>
  </si>
  <si>
    <t>4706023857</t>
  </si>
  <si>
    <t>Администрация МО "Кировск"</t>
  </si>
  <si>
    <t>4706023769</t>
  </si>
  <si>
    <t>Администрация МО Мгинское городское поселение</t>
  </si>
  <si>
    <t>781124331078</t>
  </si>
  <si>
    <t>К(Ф)Х  Плющев Юрий Вячеславович</t>
  </si>
  <si>
    <t>782513158879</t>
  </si>
  <si>
    <t>К(Ф)Х  Суминой Виктории Васильевны</t>
  </si>
  <si>
    <t>470600005327</t>
  </si>
  <si>
    <t>К(Ф)Х Быкова Алексея Дмитриевича</t>
  </si>
  <si>
    <t>470600107495</t>
  </si>
  <si>
    <t>К(Ф)Х Голубева С.А.</t>
  </si>
  <si>
    <t>783900077450</t>
  </si>
  <si>
    <t>К(Ф)Х Захарова Алексея Александровича</t>
  </si>
  <si>
    <t>780520266409</t>
  </si>
  <si>
    <t>К(Ф)Х Иванова Юлия Анатольевна</t>
  </si>
  <si>
    <t>470604708345</t>
  </si>
  <si>
    <t>К(Ф)Х Кленова Дмитрия Викторовича</t>
  </si>
  <si>
    <t>470600143662</t>
  </si>
  <si>
    <t>К(Ф)Х Климов Владимир Иванович</t>
  </si>
  <si>
    <t>470604676703</t>
  </si>
  <si>
    <t>К(Ф)Х Скребневой Евгении Альбертовны</t>
  </si>
  <si>
    <t>470600009593</t>
  </si>
  <si>
    <t>КХ Пичугин Анатолий Анатольевич</t>
  </si>
  <si>
    <t>470601147941</t>
  </si>
  <si>
    <t>КХ Шайдецкий Иван Семенович</t>
  </si>
  <si>
    <t>4706004117</t>
  </si>
  <si>
    <t>ООО "АГРОФИРМА"</t>
  </si>
  <si>
    <t>4706037680</t>
  </si>
  <si>
    <t xml:space="preserve">ООО "Всеволожская селекционная станция" 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</si>
  <si>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</si>
  <si>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</si>
  <si>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</si>
  <si>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</si>
  <si>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Кировский</t>
  </si>
  <si>
    <t>4711007040</t>
  </si>
  <si>
    <t>Администрация Янегского сельского поселения</t>
  </si>
  <si>
    <t>470900045666</t>
  </si>
  <si>
    <t xml:space="preserve">К(Ф)Х  Мокеев Олег Вячеславович  </t>
  </si>
  <si>
    <t>470900048160</t>
  </si>
  <si>
    <t>К(Ф)Х  Мокеева Елена Анатольевна</t>
  </si>
  <si>
    <t>470900048554</t>
  </si>
  <si>
    <t>К(Ф)Х Бондарь Иван Ефимович</t>
  </si>
  <si>
    <t>470900078171</t>
  </si>
  <si>
    <t>К(Ф)Х Боричев Константин Валентинович</t>
  </si>
  <si>
    <t>470901610159</t>
  </si>
  <si>
    <t>К(Ф)Х Ивков Андрей Николаевич</t>
  </si>
  <si>
    <t>471103872787</t>
  </si>
  <si>
    <t>К(Ф)Х Любчика Юрия Борисовича</t>
  </si>
  <si>
    <t>470900486124</t>
  </si>
  <si>
    <t xml:space="preserve">К(Ф)Х Майдаков Александр Николаевич </t>
  </si>
  <si>
    <t>470901529807</t>
  </si>
  <si>
    <t>К(Ф)Х Майдаков Олег Александрович</t>
  </si>
  <si>
    <t>470901534099</t>
  </si>
  <si>
    <t>К(Ф)Х Майдакова Е.А.</t>
  </si>
  <si>
    <t>781661938609</t>
  </si>
  <si>
    <t>К(Ф)Х Поляков Дмитрий Валерьевич</t>
  </si>
  <si>
    <t>470903124806</t>
  </si>
  <si>
    <t>К(Ф)Х Поречин Сергей Сергеевич</t>
  </si>
  <si>
    <t>470306352929</t>
  </si>
  <si>
    <t>К(Ф)Х Посылаев Александр Александрович</t>
  </si>
  <si>
    <t>4711013477</t>
  </si>
  <si>
    <t>ООО "Агрофирма Рассвет"</t>
  </si>
  <si>
    <t>4711012240</t>
  </si>
  <si>
    <t>ООО "Экоферма "Алеховщина"</t>
  </si>
  <si>
    <t>4709002326</t>
  </si>
  <si>
    <t>УФК по Ленинградской области ( Администрация Доможировского сельского поселения)</t>
  </si>
  <si>
    <t>4711007032</t>
  </si>
  <si>
    <t>УФК по Ленинградской области (Администрация Алеховщинского сельского поселения)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</si>
  <si>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</si>
  <si>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</si>
  <si>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261805838810</t>
  </si>
  <si>
    <t>Шевчук Иван Викторович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</si>
  <si>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</si>
  <si>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</si>
  <si>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</si>
  <si>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</si>
  <si>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</si>
  <si>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</si>
  <si>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</si>
  <si>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</si>
  <si>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</si>
  <si>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</si>
  <si>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</si>
  <si>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471704333388</t>
  </si>
  <si>
    <t>К(Ф)Х Степаненко Анастасия Сергеевна</t>
  </si>
  <si>
    <t>4720008353</t>
  </si>
  <si>
    <t>Местная администрация Кипенское сельское поселение</t>
  </si>
  <si>
    <t>4720007631</t>
  </si>
  <si>
    <t>Местная администрация МО Гостилицкое сельское поселение</t>
  </si>
  <si>
    <t>4720007825</t>
  </si>
  <si>
    <t>Местная администрация Ропшинского сельского поселения</t>
  </si>
  <si>
    <t>4720011596</t>
  </si>
  <si>
    <t>ООО "Ковчег"</t>
  </si>
  <si>
    <t>4725482302</t>
  </si>
  <si>
    <t>ООО "СХП "Копорье"</t>
  </si>
  <si>
    <t>4720007053</t>
  </si>
  <si>
    <t>УФК по Ленинградской области (Администрация МО Ломоносовский муниципальный район л/с 04453004970)</t>
  </si>
  <si>
    <t>245730894897</t>
  </si>
  <si>
    <t>Чаплинская Татьяна Михайловна</t>
  </si>
  <si>
    <t>Ломоносовский</t>
  </si>
  <si>
    <t>4710026233</t>
  </si>
  <si>
    <t>.Администрация муниципального образования Тесовское сельское поселение</t>
  </si>
  <si>
    <t>4710022976</t>
  </si>
  <si>
    <t>АО "Волошово"</t>
  </si>
  <si>
    <t>4710026201</t>
  </si>
  <si>
    <t xml:space="preserve">Администрация Дзержинское сельское поселение </t>
  </si>
  <si>
    <t>4710026160</t>
  </si>
  <si>
    <t xml:space="preserve">Администрация Мшинского сельского поселения </t>
  </si>
  <si>
    <t>4710026226</t>
  </si>
  <si>
    <t>Администрация Оредежского сельского поселения</t>
  </si>
  <si>
    <t>4710026258</t>
  </si>
  <si>
    <t xml:space="preserve">Администрация Скребловского сельского поселения </t>
  </si>
  <si>
    <t>4710003677</t>
  </si>
  <si>
    <t>ЗАО Племзавод "Рапти"</t>
  </si>
  <si>
    <t>471008863278</t>
  </si>
  <si>
    <t>Заячковский Антон Сергеевич</t>
  </si>
  <si>
    <t>322000062812</t>
  </si>
  <si>
    <t>К(Ф)Х Лукашова Виталия Викторовича</t>
  </si>
  <si>
    <t>471000991119</t>
  </si>
  <si>
    <t>К(Ф)Х Розымбаев Рахматулла Джоракулиевич</t>
  </si>
  <si>
    <t>471000689885</t>
  </si>
  <si>
    <t>К(Ф)Х Санец Виктор Ануфриевич</t>
  </si>
  <si>
    <t>781419965520</t>
  </si>
  <si>
    <t>К(Ф)Х Тихонов Виктор Сергеевич</t>
  </si>
  <si>
    <t>471004939688</t>
  </si>
  <si>
    <t>К(Ф)Х Филиппов Е.А.</t>
  </si>
  <si>
    <t>4710006893</t>
  </si>
  <si>
    <t xml:space="preserve">КХ "Лебедь" </t>
  </si>
  <si>
    <t>4710003839</t>
  </si>
  <si>
    <t>ОАО "Лужский комбикормовый завод"</t>
  </si>
  <si>
    <t>4710005265</t>
  </si>
  <si>
    <t>ОАО "Партизан"</t>
  </si>
  <si>
    <t>4710004180</t>
  </si>
  <si>
    <t>ОАО "Рассвет"</t>
  </si>
  <si>
    <t>4710021620</t>
  </si>
  <si>
    <t>ООО  "Племенной завод "Урожай"</t>
  </si>
  <si>
    <t>4710012706</t>
  </si>
  <si>
    <t>ООО "АГРОИННОВАЦИЯ"</t>
  </si>
  <si>
    <t>4710028657</t>
  </si>
  <si>
    <t>ООО "Агрохолдинг "Приозерный"</t>
  </si>
  <si>
    <t>4710031723</t>
  </si>
  <si>
    <t>ООО "ИДАВАНГ ЛУГА"</t>
  </si>
  <si>
    <t>7820012630</t>
  </si>
  <si>
    <t>ООО "НПС "Клевер"</t>
  </si>
  <si>
    <t>4710031410</t>
  </si>
  <si>
    <t>ООО "Правда"</t>
  </si>
  <si>
    <t>4710032692</t>
  </si>
  <si>
    <t>ООО "Серебрянка"</t>
  </si>
  <si>
    <t>4710012590</t>
  </si>
  <si>
    <t>ООО "Три Татьяны"</t>
  </si>
  <si>
    <t>4710032822</t>
  </si>
  <si>
    <t>ООО Зверохозяйство "Лужское"</t>
  </si>
  <si>
    <t>4710001630</t>
  </si>
  <si>
    <t>СПК "Оредежский"</t>
  </si>
  <si>
    <t>4710026120</t>
  </si>
  <si>
    <t xml:space="preserve">УФК по Лениградской области (Администрация Осьминского сельского поселения ) </t>
  </si>
  <si>
    <t>4710026184</t>
  </si>
  <si>
    <t>УФК по Ленинградской области (Администрация  Серебрянского сельского поселения)</t>
  </si>
  <si>
    <t>4710026219</t>
  </si>
  <si>
    <t>УФК по Ленинградской области (Администрация Володарского сельского поселения)</t>
  </si>
  <si>
    <t>4710026145</t>
  </si>
  <si>
    <t>УФК по Ленинградской области (Администрация Волошовского сельского поселения)</t>
  </si>
  <si>
    <t>4710026240</t>
  </si>
  <si>
    <t>УФК по Ленинградской области (Администрация Заклинского сельского поселения)</t>
  </si>
  <si>
    <t>4710026138</t>
  </si>
  <si>
    <t>УФК по Ленинградской области (Администрация Ретюнского сельского поселения)</t>
  </si>
  <si>
    <t>4710026191</t>
  </si>
  <si>
    <t>УФК по Ленинградской области (Администрация Ям-Тесовского сельского поселения)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</si>
  <si>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</si>
  <si>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</si>
  <si>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</si>
  <si>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471100727118</t>
  </si>
  <si>
    <t>К(Ф)Х Иванушкин Владимир Владимирович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</si>
  <si>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</si>
  <si>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</si>
  <si>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</si>
  <si>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4712003009</t>
  </si>
  <si>
    <t xml:space="preserve">АО  ПЗ "Раздолье" </t>
  </si>
  <si>
    <t>4712000350</t>
  </si>
  <si>
    <t>АО " ПЗ "Мельниково"</t>
  </si>
  <si>
    <t>4712002196</t>
  </si>
  <si>
    <t xml:space="preserve">АО "ПЗ "Первомайский"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</si>
  <si>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</si>
  <si>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</si>
  <si>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</si>
  <si>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</si>
  <si>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</si>
  <si>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</si>
  <si>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4712001001</t>
  </si>
  <si>
    <t xml:space="preserve">АО ПЗ "Красноармейский" </t>
  </si>
  <si>
    <t>4712010662</t>
  </si>
  <si>
    <t>АО ПЗ "Красноозерное"</t>
  </si>
  <si>
    <t>4712000216</t>
  </si>
  <si>
    <t>АО ПЗ "Петровский"</t>
  </si>
  <si>
    <t>4712039372</t>
  </si>
  <si>
    <t>Администрация Ларионовское сельское поселение</t>
  </si>
  <si>
    <t>4712039414</t>
  </si>
  <si>
    <t>Администрация МО Плодовское сельское поселение</t>
  </si>
  <si>
    <t>4712039326</t>
  </si>
  <si>
    <t>Администрация Петровское сельское поселение</t>
  </si>
  <si>
    <t>4712039333</t>
  </si>
  <si>
    <t>Администрация Раздольевское сельское поселение</t>
  </si>
  <si>
    <t>4712039421</t>
  </si>
  <si>
    <t>Администрация муниципального образования Красноозерное сельское поселение</t>
  </si>
  <si>
    <t>4712026197</t>
  </si>
  <si>
    <t>К(Ф)Х "ПОДВОРЬЕ ПОРТОВОЕ"</t>
  </si>
  <si>
    <t>781423095622</t>
  </si>
  <si>
    <t>К(Ф)Х Горида Алексея Леонидовича</t>
  </si>
  <si>
    <t>781423377786</t>
  </si>
  <si>
    <t>К(Ф)Х Кузнецова Д.С.</t>
  </si>
  <si>
    <t>471203033190</t>
  </si>
  <si>
    <t>К(Ф)Х Попкова Виктория Алексеевна</t>
  </si>
  <si>
    <t>4712007162</t>
  </si>
  <si>
    <t>КХ "Бакана В.В."</t>
  </si>
  <si>
    <t>4712001957</t>
  </si>
  <si>
    <t>КХ "Приручейная долина" Горонка М.Д.</t>
  </si>
  <si>
    <t>4712025669</t>
  </si>
  <si>
    <t>ООО "КФХ Подкаминского А.А."</t>
  </si>
  <si>
    <t>4712021544</t>
  </si>
  <si>
    <t>ООО "СХП "КУЗНЕЧНОЕ"</t>
  </si>
  <si>
    <t>4712023414</t>
  </si>
  <si>
    <t>ООО "Урожайное"</t>
  </si>
  <si>
    <t>7841452382</t>
  </si>
  <si>
    <t>ООО "Яровое"</t>
  </si>
  <si>
    <t>4712127445</t>
  </si>
  <si>
    <t>СНТ "Алмаз"</t>
  </si>
  <si>
    <t>4712039439</t>
  </si>
  <si>
    <t>УФК по Ленинградской области ( Администрация Сосновское сельское поселение)</t>
  </si>
  <si>
    <t>4712021632</t>
  </si>
  <si>
    <t>УФК по Ленинградской области (Администрация Приозерский муниципальный район  л.с.04453009830)</t>
  </si>
  <si>
    <t>Приозерский</t>
  </si>
  <si>
    <t>443000378228</t>
  </si>
  <si>
    <t>Орехова Нина Сергеевна</t>
  </si>
  <si>
    <t>Санкт-Петербург</t>
  </si>
  <si>
    <t>4713000025</t>
  </si>
  <si>
    <t>АО "Родина"</t>
  </si>
  <si>
    <t>4713000770</t>
  </si>
  <si>
    <t>ЗАО "Осьминское"</t>
  </si>
  <si>
    <t>471300580889</t>
  </si>
  <si>
    <t>К(Ф)Х Елагина Олега Ивановича</t>
  </si>
  <si>
    <t>470710290902</t>
  </si>
  <si>
    <t>К(Ф)Х Парачев Алексей Александрович</t>
  </si>
  <si>
    <t>471300626558</t>
  </si>
  <si>
    <t>К(Ф)Х Уланова Галина Викторовна</t>
  </si>
  <si>
    <t>471301694085</t>
  </si>
  <si>
    <t>К(Ф)Х Цветков Михаил Борисович</t>
  </si>
  <si>
    <t>471304304826</t>
  </si>
  <si>
    <t>К(Ф)Х Цветкова А.Б.</t>
  </si>
  <si>
    <t>471303703786</t>
  </si>
  <si>
    <t>К(Ф)Х Цветкова Надежда Николаевна</t>
  </si>
  <si>
    <t>471300050867</t>
  </si>
  <si>
    <t>КХ Чака Татьяна Николаевна</t>
  </si>
  <si>
    <t>4707033819</t>
  </si>
  <si>
    <t>ООО "Сланцевское"</t>
  </si>
  <si>
    <t>4713008137</t>
  </si>
  <si>
    <t>УФК по Ленинградской области (Администрации  Сланцевского муниципального района л/с 04453002690)</t>
  </si>
  <si>
    <t>4713008105</t>
  </si>
  <si>
    <t>УФК по Ленинградской области (Администрация Загривского сельского поселения, 04453003230)</t>
  </si>
  <si>
    <t>Сланцевский</t>
  </si>
  <si>
    <t>4715002099</t>
  </si>
  <si>
    <t>АО "КУЛЬТУРА-АГРО"</t>
  </si>
  <si>
    <t>4715016045</t>
  </si>
  <si>
    <t>Администрация Шугозерского сельского поселения</t>
  </si>
  <si>
    <t>781710563232</t>
  </si>
  <si>
    <t>К(Ф)Х Борсукова Алексея Александровича</t>
  </si>
  <si>
    <t>471504529746</t>
  </si>
  <si>
    <t>К(Ф)Х Власова Юрия Владимировича</t>
  </si>
  <si>
    <t>041105550739</t>
  </si>
  <si>
    <t>К(Ф)Х Сартаков Р.С.</t>
  </si>
  <si>
    <t>471504912821</t>
  </si>
  <si>
    <t>К(Ф)Х Чижева Светлана Викторовна</t>
  </si>
  <si>
    <t>4715031082</t>
  </si>
  <si>
    <t>ООО "Гавань"</t>
  </si>
  <si>
    <t>4715029654</t>
  </si>
  <si>
    <t>ООО "Лапландия"</t>
  </si>
  <si>
    <t>4715030410</t>
  </si>
  <si>
    <t>ООО "СП "Пашозерское"</t>
  </si>
  <si>
    <t>4715015877</t>
  </si>
  <si>
    <t>УФК по Ленинградской области ( Администрация Тихвинского района л/с 04453010630)</t>
  </si>
  <si>
    <t>4715016126</t>
  </si>
  <si>
    <t xml:space="preserve">Цвылёвское сельское поселение </t>
  </si>
  <si>
    <t>Тихвинский</t>
  </si>
  <si>
    <t>4716000489</t>
  </si>
  <si>
    <t>АО "ЛЮБАНЬ"</t>
  </si>
  <si>
    <t>4716000496</t>
  </si>
  <si>
    <t>АО "Племхоз имени Тельмана"</t>
  </si>
  <si>
    <t>4716024602</t>
  </si>
  <si>
    <t xml:space="preserve">Администрация Федоровского сельского поселения Тосненский район Ленинградской области </t>
  </si>
  <si>
    <t>780514022683</t>
  </si>
  <si>
    <t>К(Ф)Х Захаровой Ольги Евгеньевны</t>
  </si>
  <si>
    <t>260401992349</t>
  </si>
  <si>
    <t>К(Ф)Х Цымбал Владимир Сергеевич</t>
  </si>
  <si>
    <t>471609030552</t>
  </si>
  <si>
    <t>К(Ф)Х Ширалиев Сеймур Октай оглы</t>
  </si>
  <si>
    <t>460901190363</t>
  </si>
  <si>
    <t>Копылова Ольга Владимировна</t>
  </si>
  <si>
    <t>4716041380</t>
  </si>
  <si>
    <t>ООО "АЛЬМА"</t>
  </si>
  <si>
    <t>4716022524</t>
  </si>
  <si>
    <t>ООО "Агрохолдинг"Пулковский"</t>
  </si>
  <si>
    <t>4716029840</t>
  </si>
  <si>
    <t>ООО "ИДАВАНГ АГРО"</t>
  </si>
  <si>
    <t>4716018870</t>
  </si>
  <si>
    <t>ООО "Петрохолод. Аграрные технологии"</t>
  </si>
  <si>
    <t>4716015781</t>
  </si>
  <si>
    <t>ООО "СП "Восход"</t>
  </si>
  <si>
    <t>4716010247</t>
  </si>
  <si>
    <t>СНТ "Озерки" массива "Поркузи"</t>
  </si>
  <si>
    <t>4716019345</t>
  </si>
  <si>
    <t>ТСН "Керамик-2" массива "Захожье"</t>
  </si>
  <si>
    <t>4716024480</t>
  </si>
  <si>
    <t>УФК по Ленинградской области (Администрация МО Тосненский район ЛО л/с 04453003850)</t>
  </si>
  <si>
    <t>Тосненский</t>
  </si>
  <si>
    <t>г. Сосновый Бор</t>
  </si>
  <si>
    <t>4708018010</t>
  </si>
  <si>
    <t>Администрация Глажевского сельского поселения</t>
  </si>
  <si>
    <t>4710026152</t>
  </si>
  <si>
    <t>Администрация Толмачёвского городского поселения Лужского муниципального района Ленинградской области</t>
  </si>
  <si>
    <t>7820003210</t>
  </si>
  <si>
    <t>ООО "Ингерманландская земледельческая школа"</t>
  </si>
  <si>
    <t>7820022050</t>
  </si>
  <si>
    <t>ООО "РЦ "Плинор"</t>
  </si>
  <si>
    <t>нет</t>
  </si>
  <si>
    <t xml:space="preserve"> </t>
  </si>
  <si>
    <t xml:space="preserve">Субвенции по поддержке сельскохозяйственного производства </t>
  </si>
  <si>
    <t>о финансировании из федерального бюджета и областного бюджета Ленинградской области на 01 июля 2018 года, тысяч рублей</t>
  </si>
  <si>
    <t xml:space="preserve">Субсидии на возмещение части затрат на производство семян многолетних трав </t>
  </si>
  <si>
    <t>Субсидии на возмещение части затрат на приобретение оригинальных и репродукционных семян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</si>
  <si>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</si>
  <si>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возмещение части затрат, связанных с производством мяса крупного рогатого скота</t>
  </si>
  <si>
    <t>Субсидии на возмещение части затрат на содержание основных свиноматок</t>
  </si>
  <si>
    <t xml:space="preserve">Субсидии на повышение продуктивности в молочном скотоводстве </t>
  </si>
  <si>
    <t>Субсидии на возмещение части затрат на приобретение кормов для клеточных пушных зверей</t>
  </si>
  <si>
    <t>Субсидии на возмещение части затрат на приобретение кормов для рыб</t>
  </si>
  <si>
    <t>Субсидии на возмещение части затрат на приобретение кормов  для птицы</t>
  </si>
  <si>
    <t xml:space="preserve">Субсидии на возмещение части затрат на приобретение племенного молодняка норок </t>
  </si>
  <si>
    <t xml:space="preserve">Субсидии на возмещение части затрат на произв-во продукции рыболовства </t>
  </si>
  <si>
    <t xml:space="preserve">Субсидии на возмещение части затрат на развитие малых птицеводческих ферм </t>
  </si>
  <si>
    <t>Субсидии на возмещение части процентной ставки по инвестиционным кредитам</t>
  </si>
  <si>
    <t>Субсидии на возмещение части затрат сельскохозяйственных товаропроизводителей на уплату страховых премий, начисленных по договорам сельскохозяйственного страхования в области   животноводства</t>
  </si>
  <si>
    <t>Субсидии на возмещение части затрат в племенном животноводстве</t>
  </si>
  <si>
    <t>Субсидии на возмещение части затрат на уплату процентов по краткосрочным кредитам</t>
  </si>
  <si>
    <t>Субсидии на поддержку начинающих фермеров</t>
  </si>
  <si>
    <t>Субсидии на развитие семейных животноводческих ферм</t>
  </si>
  <si>
    <t xml:space="preserve">Субсидии на возмещение части затрат при проведении мероприятий регионального значения </t>
  </si>
  <si>
    <t>Прочие мероприятия (оплата государственных контрактов и договоров  заключенных комитетом)</t>
  </si>
  <si>
    <t xml:space="preserve">Субсидии на возмещение части затрат на оказание консультационной помощи  </t>
  </si>
  <si>
    <t xml:space="preserve"> Социальная поддержка молодых специалистов Ленинградской области</t>
  </si>
  <si>
    <t xml:space="preserve">Субсидии на возмещение части затрат на проведение химических мер борьбы с борщевиком Сосновского </t>
  </si>
  <si>
    <t>Грантовая поддержка местных инициатив граждан, проживающих в сельской местности</t>
  </si>
  <si>
    <t xml:space="preserve">Субсидии на капитальный ремонт объектов в целях обустройства сельских населенных пунктов. Капитальный ремонт объектов культуры.  </t>
  </si>
  <si>
    <t>Субсидии на возмещение части затрат на развитие мелиорации сельскохозяйственных земель .Капитальный ремонт  мелиоративных систем</t>
  </si>
  <si>
    <t>Субсидии на возмещение части затрат на развитие мелиорации сельскохозяйственных земель. Реконструкция мелиоративных систем</t>
  </si>
  <si>
    <t>Субсидии на возмещение части затрат на создание и восстановление объектов инженерной инфраструктуры в садоводческих, огороднических и дачных некоммерческих объединений</t>
  </si>
  <si>
    <t xml:space="preserve">Субсидии на возмещение части затрат на приобретение с/х техники, специализир.транспорта, изделий автомобильной промышленности, оборудования и спецтехники для с/х производства </t>
  </si>
  <si>
    <t>Субсидии на возмещение части затрат с/х товаропроизводителей на уплату страховых премий, начисленных по договорам сельскохозяйственного страхования в области   растениеводства</t>
  </si>
  <si>
    <t>Субсидии на возмещение части затрат на переподготовку и повышение квалификации кадров, обучение персонала на производстве и проведение производственной практики студентов образовательных организаций сельскохозяйственного профиля в агропромышленном и рыбохозяйственном комплексе ЛО</t>
  </si>
  <si>
    <t>Субсидии на возмещение части затрат  по строительству, реконструкции, кап. ремонту и ремонту автомобильных дорог, связывающих объекты с/х назначения между собой и (или) с дорогами общего пользования</t>
  </si>
  <si>
    <t>Субсидии на возмещение части затрат на развитие мелиорации с/х земель Выполнение работ по известкованию почв сельскохозяйственных угодий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</si>
</sst>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72" fontId="2" fillId="0" borderId="11" xfId="0" applyNumberFormat="1" applyFont="1" applyBorder="1" applyAlignment="1">
      <alignment horizontal="right" vertical="top" wrapText="1"/>
    </xf>
    <xf numFmtId="172" fontId="2" fillId="0" borderId="14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center" vertical="top" wrapText="1"/>
    </xf>
    <xf numFmtId="172" fontId="2" fillId="0" borderId="16" xfId="0" applyNumberFormat="1" applyFont="1" applyBorder="1" applyAlignment="1">
      <alignment horizontal="right" vertical="top" wrapText="1"/>
    </xf>
    <xf numFmtId="172" fontId="5" fillId="0" borderId="16" xfId="0" applyNumberFormat="1" applyFont="1" applyBorder="1" applyAlignment="1">
      <alignment horizontal="right"/>
    </xf>
    <xf numFmtId="172" fontId="1" fillId="0" borderId="16" xfId="0" applyNumberFormat="1" applyFont="1" applyBorder="1" applyAlignment="1">
      <alignment vertical="top"/>
    </xf>
    <xf numFmtId="172" fontId="1" fillId="0" borderId="17" xfId="0" applyNumberFormat="1" applyFont="1" applyBorder="1" applyAlignment="1">
      <alignment vertical="top"/>
    </xf>
    <xf numFmtId="172" fontId="2" fillId="0" borderId="15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 wrapText="1"/>
    </xf>
    <xf numFmtId="172" fontId="6" fillId="0" borderId="19" xfId="0" applyNumberFormat="1" applyFont="1" applyBorder="1" applyAlignment="1">
      <alignment horizontal="right" vertical="top" wrapText="1"/>
    </xf>
    <xf numFmtId="172" fontId="2" fillId="0" borderId="19" xfId="0" applyNumberFormat="1" applyFont="1" applyBorder="1" applyAlignment="1">
      <alignment horizontal="right" vertical="top" wrapText="1"/>
    </xf>
    <xf numFmtId="172" fontId="2" fillId="0" borderId="20" xfId="0" applyNumberFormat="1" applyFont="1" applyBorder="1" applyAlignment="1">
      <alignment horizontal="right" vertical="top" wrapText="1"/>
    </xf>
    <xf numFmtId="172" fontId="6" fillId="0" borderId="18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96"/>
  <sheetViews>
    <sheetView showZeros="0" tabSelected="1" zoomScalePageLayoutView="0" workbookViewId="0" topLeftCell="A1">
      <pane xSplit="4" ySplit="4" topLeftCell="E1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4" sqref="G4"/>
    </sheetView>
  </sheetViews>
  <sheetFormatPr defaultColWidth="9.00390625" defaultRowHeight="12.75"/>
  <cols>
    <col min="1" max="1" width="26.375" style="0" customWidth="1"/>
    <col min="2" max="3" width="5.375" style="0" hidden="1" customWidth="1"/>
    <col min="4" max="4" width="11.375" style="0" customWidth="1"/>
    <col min="5" max="6" width="9.50390625" style="0" customWidth="1"/>
    <col min="7" max="7" width="10.125" style="0" customWidth="1"/>
    <col min="8" max="13" width="9.50390625" style="0" customWidth="1"/>
    <col min="14" max="14" width="9.25390625" style="0" customWidth="1"/>
    <col min="15" max="15" width="9.375" style="0" customWidth="1"/>
    <col min="16" max="16" width="8.25390625" style="0" customWidth="1"/>
    <col min="17" max="17" width="12.50390625" style="0" customWidth="1"/>
    <col min="18" max="18" width="9.50390625" style="0" customWidth="1"/>
    <col min="19" max="19" width="10.75390625" style="0" customWidth="1"/>
    <col min="20" max="21" width="13.375" style="0" customWidth="1"/>
    <col min="22" max="28" width="9.50390625" style="0" customWidth="1"/>
    <col min="29" max="29" width="18.375" style="0" customWidth="1"/>
    <col min="30" max="33" width="9.50390625" style="0" customWidth="1"/>
    <col min="34" max="34" width="11.25390625" style="0" customWidth="1"/>
    <col min="35" max="35" width="14.00390625" style="0" customWidth="1"/>
    <col min="36" max="38" width="9.50390625" style="0" customWidth="1"/>
    <col min="39" max="46" width="9.50390625" style="0" hidden="1" customWidth="1"/>
    <col min="47" max="47" width="12.50390625" style="0" customWidth="1"/>
    <col min="48" max="48" width="5.50390625" style="0" customWidth="1"/>
    <col min="49" max="49" width="2.375" style="0" customWidth="1"/>
    <col min="50" max="50" width="2.50390625" style="0" customWidth="1"/>
    <col min="51" max="51" width="3.00390625" style="0" customWidth="1"/>
    <col min="52" max="52" width="2.875" style="0" customWidth="1"/>
    <col min="53" max="53" width="3.375" style="0" customWidth="1"/>
    <col min="54" max="55" width="2.875" style="0" customWidth="1"/>
    <col min="56" max="86" width="2.50390625" style="0" customWidth="1"/>
    <col min="87" max="87" width="3.50390625" style="0" customWidth="1"/>
    <col min="88" max="89" width="3.375" style="0" customWidth="1"/>
    <col min="90" max="90" width="5.125" style="0" customWidth="1"/>
    <col min="91" max="91" width="4.625" style="0" customWidth="1"/>
  </cols>
  <sheetData>
    <row r="1" spans="1:46" s="1" customFormat="1" ht="20.25" customHeight="1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s="5" customFormat="1" ht="20.25" customHeight="1">
      <c r="A2" s="46" t="s">
        <v>692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1" customFormat="1" ht="10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7" s="2" customFormat="1" ht="135" thickBot="1">
      <c r="A4" s="27" t="s">
        <v>2</v>
      </c>
      <c r="B4" s="18"/>
      <c r="C4" s="18"/>
      <c r="D4" s="18" t="s">
        <v>3</v>
      </c>
      <c r="E4" s="43" t="s">
        <v>693</v>
      </c>
      <c r="F4" s="42" t="s">
        <v>694</v>
      </c>
      <c r="G4" s="42" t="s">
        <v>695</v>
      </c>
      <c r="H4" s="42" t="s">
        <v>696</v>
      </c>
      <c r="I4" s="42" t="s">
        <v>697</v>
      </c>
      <c r="J4" s="42" t="s">
        <v>698</v>
      </c>
      <c r="K4" s="19" t="s">
        <v>699</v>
      </c>
      <c r="L4" s="19" t="s">
        <v>700</v>
      </c>
      <c r="M4" s="19" t="s">
        <v>701</v>
      </c>
      <c r="N4" s="19" t="s">
        <v>702</v>
      </c>
      <c r="O4" s="19" t="s">
        <v>703</v>
      </c>
      <c r="P4" s="19" t="s">
        <v>704</v>
      </c>
      <c r="Q4" s="19" t="s">
        <v>720</v>
      </c>
      <c r="R4" s="19" t="s">
        <v>705</v>
      </c>
      <c r="S4" s="42" t="s">
        <v>721</v>
      </c>
      <c r="T4" s="42" t="s">
        <v>722</v>
      </c>
      <c r="U4" s="42" t="s">
        <v>706</v>
      </c>
      <c r="V4" s="42" t="s">
        <v>707</v>
      </c>
      <c r="W4" s="42" t="s">
        <v>708</v>
      </c>
      <c r="X4" s="19" t="s">
        <v>709</v>
      </c>
      <c r="Y4" s="19" t="s">
        <v>710</v>
      </c>
      <c r="Z4" s="19" t="s">
        <v>711</v>
      </c>
      <c r="AA4" s="44" t="s">
        <v>712</v>
      </c>
      <c r="AB4" s="19" t="s">
        <v>713</v>
      </c>
      <c r="AC4" s="42" t="s">
        <v>723</v>
      </c>
      <c r="AD4" s="19" t="s">
        <v>691</v>
      </c>
      <c r="AE4" s="19" t="s">
        <v>714</v>
      </c>
      <c r="AF4" s="42" t="s">
        <v>715</v>
      </c>
      <c r="AG4" s="19" t="s">
        <v>716</v>
      </c>
      <c r="AH4" s="19" t="s">
        <v>717</v>
      </c>
      <c r="AI4" s="19" t="s">
        <v>724</v>
      </c>
      <c r="AJ4" s="19" t="s">
        <v>718</v>
      </c>
      <c r="AK4" s="19" t="s">
        <v>725</v>
      </c>
      <c r="AL4" s="19" t="s">
        <v>719</v>
      </c>
      <c r="AM4" s="19" t="s">
        <v>690</v>
      </c>
      <c r="AN4" s="19" t="s">
        <v>690</v>
      </c>
      <c r="AO4" s="19" t="s">
        <v>690</v>
      </c>
      <c r="AP4" s="19" t="s">
        <v>690</v>
      </c>
      <c r="AQ4" s="19" t="s">
        <v>690</v>
      </c>
      <c r="AR4" s="19" t="s">
        <v>690</v>
      </c>
      <c r="AS4" s="19" t="s">
        <v>690</v>
      </c>
      <c r="AT4" s="28"/>
      <c r="AU4" s="35" t="s">
        <v>0</v>
      </c>
    </row>
    <row r="5" spans="1:47" s="1" customFormat="1" ht="9.75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29"/>
      <c r="AU5" s="36"/>
    </row>
    <row r="6" spans="1:89" s="1" customFormat="1" ht="9.75">
      <c r="A6" s="14" t="s">
        <v>34</v>
      </c>
      <c r="B6" s="14"/>
      <c r="C6" s="14"/>
      <c r="D6" s="13"/>
      <c r="E6" s="10">
        <f>SUM(E7:E22)</f>
        <v>0</v>
      </c>
      <c r="F6" s="10">
        <f aca="true" t="shared" si="0" ref="F6:AL6">SUM(F7:F22)</f>
        <v>924.244</v>
      </c>
      <c r="G6" s="10">
        <f t="shared" si="0"/>
        <v>7588.064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v>53845.76552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v>0</v>
      </c>
      <c r="W6" s="10">
        <v>0</v>
      </c>
      <c r="X6" s="10">
        <f t="shared" si="0"/>
        <v>0</v>
      </c>
      <c r="Y6" s="10">
        <f t="shared" si="0"/>
        <v>0</v>
      </c>
      <c r="Z6" s="10">
        <f t="shared" si="0"/>
        <v>0</v>
      </c>
      <c r="AA6" s="10">
        <f t="shared" si="0"/>
        <v>0</v>
      </c>
      <c r="AB6" s="10">
        <f t="shared" si="0"/>
        <v>0</v>
      </c>
      <c r="AC6" s="10">
        <f t="shared" si="0"/>
        <v>0</v>
      </c>
      <c r="AD6" s="10">
        <f t="shared" si="0"/>
        <v>1277.23</v>
      </c>
      <c r="AE6" s="10">
        <f t="shared" si="0"/>
        <v>0</v>
      </c>
      <c r="AF6" s="10">
        <f t="shared" si="0"/>
        <v>968.0440000000001</v>
      </c>
      <c r="AG6" s="10">
        <f t="shared" si="0"/>
        <v>0</v>
      </c>
      <c r="AH6" s="10">
        <f t="shared" si="0"/>
        <v>0</v>
      </c>
      <c r="AI6" s="10">
        <f t="shared" si="0"/>
        <v>0</v>
      </c>
      <c r="AJ6" s="10">
        <f t="shared" si="0"/>
        <v>0</v>
      </c>
      <c r="AK6" s="10">
        <f t="shared" si="0"/>
        <v>0</v>
      </c>
      <c r="AL6" s="10">
        <f t="shared" si="0"/>
        <v>0</v>
      </c>
      <c r="AM6" s="10">
        <f aca="true" t="shared" si="1" ref="AM6:AS6">SUM(AM7:AM22)</f>
        <v>0</v>
      </c>
      <c r="AN6" s="10">
        <f t="shared" si="1"/>
        <v>0</v>
      </c>
      <c r="AO6" s="10">
        <f t="shared" si="1"/>
        <v>0</v>
      </c>
      <c r="AP6" s="10">
        <f t="shared" si="1"/>
        <v>0</v>
      </c>
      <c r="AQ6" s="10">
        <f t="shared" si="1"/>
        <v>0</v>
      </c>
      <c r="AR6" s="10">
        <f t="shared" si="1"/>
        <v>0</v>
      </c>
      <c r="AS6" s="10">
        <f t="shared" si="1"/>
        <v>0</v>
      </c>
      <c r="AT6" s="30"/>
      <c r="AU6" s="37">
        <f aca="true" t="shared" si="2" ref="AU6:AU21">SUM(E6:AT6)</f>
        <v>64603.34752000001</v>
      </c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</row>
    <row r="7" spans="1:47" s="1" customFormat="1" ht="9.75">
      <c r="A7" s="13"/>
      <c r="B7" s="13"/>
      <c r="C7" s="13"/>
      <c r="D7" s="13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0</v>
      </c>
      <c r="S7" s="10"/>
      <c r="T7" s="10"/>
      <c r="U7" s="10"/>
      <c r="V7" s="10">
        <v>0</v>
      </c>
      <c r="W7" s="10">
        <v>0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30"/>
      <c r="AU7" s="37">
        <f t="shared" si="2"/>
        <v>0</v>
      </c>
    </row>
    <row r="8" spans="1:47" s="17" customFormat="1" ht="18.75">
      <c r="A8" s="15" t="s">
        <v>7</v>
      </c>
      <c r="B8" t="s">
        <v>4</v>
      </c>
      <c r="C8" t="s">
        <v>5</v>
      </c>
      <c r="D8" s="15" t="s">
        <v>6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0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359.333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31"/>
      <c r="AU8" s="37">
        <f t="shared" si="2"/>
        <v>359.333</v>
      </c>
    </row>
    <row r="9" spans="1:47" s="17" customFormat="1" ht="18.75">
      <c r="A9" s="15" t="s">
        <v>9</v>
      </c>
      <c r="B9" t="s">
        <v>4</v>
      </c>
      <c r="C9" t="s">
        <v>5</v>
      </c>
      <c r="D9" s="15" t="s">
        <v>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0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23.333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31"/>
      <c r="AU9" s="37">
        <f t="shared" si="2"/>
        <v>23.333</v>
      </c>
    </row>
    <row r="10" spans="1:47" s="17" customFormat="1" ht="18.75">
      <c r="A10" s="15" t="s">
        <v>11</v>
      </c>
      <c r="B10" t="s">
        <v>4</v>
      </c>
      <c r="C10" t="s">
        <v>5</v>
      </c>
      <c r="D10" s="15" t="s">
        <v>10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0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118.712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31"/>
      <c r="AU10" s="37">
        <f t="shared" si="2"/>
        <v>118.712</v>
      </c>
    </row>
    <row r="11" spans="1:47" s="17" customFormat="1" ht="12.75">
      <c r="A11" s="15" t="s">
        <v>13</v>
      </c>
      <c r="B11" t="s">
        <v>4</v>
      </c>
      <c r="C11" t="s">
        <v>5</v>
      </c>
      <c r="D11" s="15" t="s">
        <v>12</v>
      </c>
      <c r="E11" s="16">
        <v>0</v>
      </c>
      <c r="F11" s="16">
        <v>0</v>
      </c>
      <c r="G11" s="16">
        <v>291.8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0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31"/>
      <c r="AU11" s="37">
        <f t="shared" si="2"/>
        <v>291.8</v>
      </c>
    </row>
    <row r="12" spans="1:47" s="17" customFormat="1" ht="12.75">
      <c r="A12" s="15" t="s">
        <v>15</v>
      </c>
      <c r="B12" t="s">
        <v>4</v>
      </c>
      <c r="C12" t="s">
        <v>5</v>
      </c>
      <c r="D12" s="15" t="s">
        <v>14</v>
      </c>
      <c r="E12" s="16">
        <v>0</v>
      </c>
      <c r="F12" s="16">
        <v>0</v>
      </c>
      <c r="G12" s="16">
        <v>1046.08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0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31"/>
      <c r="AU12" s="37">
        <f t="shared" si="2"/>
        <v>1046.08</v>
      </c>
    </row>
    <row r="13" spans="1:47" s="17" customFormat="1" ht="12.75">
      <c r="A13" s="15" t="s">
        <v>17</v>
      </c>
      <c r="B13" t="s">
        <v>4</v>
      </c>
      <c r="C13" t="s">
        <v>5</v>
      </c>
      <c r="D13" s="15" t="s">
        <v>16</v>
      </c>
      <c r="E13" s="16">
        <v>0</v>
      </c>
      <c r="F13" s="16">
        <v>0</v>
      </c>
      <c r="G13" s="16">
        <v>72.95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0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31"/>
      <c r="AU13" s="37">
        <f t="shared" si="2"/>
        <v>72.95</v>
      </c>
    </row>
    <row r="14" spans="1:47" s="17" customFormat="1" ht="12.75">
      <c r="A14" s="15" t="s">
        <v>19</v>
      </c>
      <c r="B14" t="s">
        <v>4</v>
      </c>
      <c r="C14" t="s">
        <v>5</v>
      </c>
      <c r="D14" s="15" t="s">
        <v>18</v>
      </c>
      <c r="E14" s="16">
        <v>0</v>
      </c>
      <c r="F14" s="16">
        <v>0</v>
      </c>
      <c r="G14" s="16">
        <v>175.08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0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31"/>
      <c r="AU14" s="37">
        <f t="shared" si="2"/>
        <v>175.08</v>
      </c>
    </row>
    <row r="15" spans="1:47" s="17" customFormat="1" ht="12.75">
      <c r="A15" s="15" t="s">
        <v>21</v>
      </c>
      <c r="B15" t="s">
        <v>4</v>
      </c>
      <c r="C15" t="s">
        <v>5</v>
      </c>
      <c r="D15" s="15" t="s">
        <v>20</v>
      </c>
      <c r="E15" s="16">
        <v>0</v>
      </c>
      <c r="F15" s="16">
        <v>0</v>
      </c>
      <c r="G15" s="16">
        <v>145.9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0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31"/>
      <c r="AU15" s="37">
        <f t="shared" si="2"/>
        <v>145.9</v>
      </c>
    </row>
    <row r="16" spans="1:47" s="17" customFormat="1" ht="12.75">
      <c r="A16" s="15" t="s">
        <v>23</v>
      </c>
      <c r="B16" t="s">
        <v>4</v>
      </c>
      <c r="C16" t="s">
        <v>5</v>
      </c>
      <c r="D16" s="15" t="s">
        <v>22</v>
      </c>
      <c r="E16" s="16">
        <v>0</v>
      </c>
      <c r="F16" s="16">
        <v>0</v>
      </c>
      <c r="G16" s="16">
        <v>87.54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0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31"/>
      <c r="AU16" s="37">
        <f t="shared" si="2"/>
        <v>87.54</v>
      </c>
    </row>
    <row r="17" spans="1:47" s="17" customFormat="1" ht="12.75">
      <c r="A17" s="15" t="s">
        <v>25</v>
      </c>
      <c r="B17" t="s">
        <v>4</v>
      </c>
      <c r="C17" t="s">
        <v>5</v>
      </c>
      <c r="D17" s="15" t="s">
        <v>24</v>
      </c>
      <c r="E17" s="16">
        <v>0</v>
      </c>
      <c r="F17" s="16">
        <v>0</v>
      </c>
      <c r="G17" s="16">
        <v>209.879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0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31"/>
      <c r="AU17" s="37">
        <f t="shared" si="2"/>
        <v>209.879</v>
      </c>
    </row>
    <row r="18" spans="1:47" s="17" customFormat="1" ht="12.75">
      <c r="A18" s="15" t="s">
        <v>27</v>
      </c>
      <c r="B18" t="s">
        <v>4</v>
      </c>
      <c r="C18" t="s">
        <v>5</v>
      </c>
      <c r="D18" s="15" t="s">
        <v>26</v>
      </c>
      <c r="E18" s="16">
        <v>0</v>
      </c>
      <c r="F18" s="16">
        <v>924.244</v>
      </c>
      <c r="G18" s="16">
        <v>5019.21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41">
        <v>53845.76552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31"/>
      <c r="AU18" s="37">
        <f t="shared" si="2"/>
        <v>59789.21952</v>
      </c>
    </row>
    <row r="19" spans="1:47" s="17" customFormat="1" ht="12.75">
      <c r="A19" s="15" t="s">
        <v>29</v>
      </c>
      <c r="B19" t="s">
        <v>4</v>
      </c>
      <c r="C19" t="s">
        <v>5</v>
      </c>
      <c r="D19" s="15" t="s">
        <v>28</v>
      </c>
      <c r="E19" s="16">
        <v>0</v>
      </c>
      <c r="F19" s="16">
        <v>0</v>
      </c>
      <c r="G19" s="16">
        <v>539.625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0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31"/>
      <c r="AU19" s="37">
        <f t="shared" si="2"/>
        <v>539.625</v>
      </c>
    </row>
    <row r="20" spans="1:47" s="17" customFormat="1" ht="32.25" customHeight="1">
      <c r="A20" s="15" t="s">
        <v>31</v>
      </c>
      <c r="B20" t="s">
        <v>4</v>
      </c>
      <c r="C20" t="s">
        <v>5</v>
      </c>
      <c r="D20" s="15" t="s">
        <v>30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0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1277.23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31"/>
      <c r="AU20" s="37">
        <f t="shared" si="2"/>
        <v>1277.23</v>
      </c>
    </row>
    <row r="21" spans="1:47" s="17" customFormat="1" ht="33.75" customHeight="1">
      <c r="A21" s="15" t="s">
        <v>33</v>
      </c>
      <c r="B21" t="s">
        <v>4</v>
      </c>
      <c r="C21" t="s">
        <v>5</v>
      </c>
      <c r="D21" s="15" t="s">
        <v>32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0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466.666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31"/>
      <c r="AU21" s="37">
        <f t="shared" si="2"/>
        <v>466.666</v>
      </c>
    </row>
    <row r="22" spans="1:47" s="1" customFormat="1" ht="9.75">
      <c r="A22" s="9"/>
      <c r="B22" s="9"/>
      <c r="C22" s="9"/>
      <c r="D22" s="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0">
        <v>0</v>
      </c>
      <c r="S22" s="12"/>
      <c r="T22" s="12"/>
      <c r="U22" s="12"/>
      <c r="V22" s="12">
        <v>0</v>
      </c>
      <c r="W22" s="12"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32"/>
      <c r="AU22" s="38"/>
    </row>
    <row r="23" spans="1:89" s="1" customFormat="1" ht="9.75">
      <c r="A23" s="14" t="s">
        <v>105</v>
      </c>
      <c r="B23" s="14"/>
      <c r="C23" s="14"/>
      <c r="D23" s="13"/>
      <c r="E23" s="10">
        <f aca="true" t="shared" si="3" ref="E23:Q23">SUM(E24:E60)</f>
        <v>3017.973</v>
      </c>
      <c r="F23" s="10">
        <f t="shared" si="3"/>
        <v>0</v>
      </c>
      <c r="G23" s="10">
        <f t="shared" si="3"/>
        <v>130586.36699999997</v>
      </c>
      <c r="H23" s="10">
        <f t="shared" si="3"/>
        <v>4445</v>
      </c>
      <c r="I23" s="10">
        <f t="shared" si="3"/>
        <v>0</v>
      </c>
      <c r="J23" s="10">
        <f t="shared" si="3"/>
        <v>103476.44670999999</v>
      </c>
      <c r="K23" s="10">
        <f t="shared" si="3"/>
        <v>0</v>
      </c>
      <c r="L23" s="10">
        <f t="shared" si="3"/>
        <v>258.079</v>
      </c>
      <c r="M23" s="10">
        <f t="shared" si="3"/>
        <v>0</v>
      </c>
      <c r="N23" s="10">
        <f t="shared" si="3"/>
        <v>0</v>
      </c>
      <c r="O23" s="10">
        <f t="shared" si="3"/>
        <v>0</v>
      </c>
      <c r="P23" s="10">
        <f t="shared" si="3"/>
        <v>1548.06371</v>
      </c>
      <c r="Q23" s="10">
        <f t="shared" si="3"/>
        <v>0</v>
      </c>
      <c r="R23" s="10">
        <v>3847.15477</v>
      </c>
      <c r="S23" s="10">
        <f>SUM(S24:S60)</f>
        <v>32148.081</v>
      </c>
      <c r="T23" s="10">
        <f>SUM(T24:T60)</f>
        <v>0</v>
      </c>
      <c r="U23" s="10">
        <f>SUM(U24:U60)</f>
        <v>200.65292</v>
      </c>
      <c r="V23" s="10">
        <v>69862.5</v>
      </c>
      <c r="W23" s="10">
        <v>0</v>
      </c>
      <c r="X23" s="10">
        <f aca="true" t="shared" si="4" ref="X23:AS23">SUM(X24:X60)</f>
        <v>4500</v>
      </c>
      <c r="Y23" s="10">
        <f t="shared" si="4"/>
        <v>10833</v>
      </c>
      <c r="Z23" s="10">
        <f t="shared" si="4"/>
        <v>0</v>
      </c>
      <c r="AA23" s="10">
        <f t="shared" si="4"/>
        <v>0</v>
      </c>
      <c r="AB23" s="10">
        <f t="shared" si="4"/>
        <v>0</v>
      </c>
      <c r="AC23" s="10">
        <f t="shared" si="4"/>
        <v>0</v>
      </c>
      <c r="AD23" s="10">
        <f t="shared" si="4"/>
        <v>1974.675</v>
      </c>
      <c r="AE23" s="10">
        <f t="shared" si="4"/>
        <v>0</v>
      </c>
      <c r="AF23" s="10">
        <f t="shared" si="4"/>
        <v>2208.8237599999998</v>
      </c>
      <c r="AG23" s="10">
        <f t="shared" si="4"/>
        <v>3609.196</v>
      </c>
      <c r="AH23" s="10">
        <f t="shared" si="4"/>
        <v>4941.791</v>
      </c>
      <c r="AI23" s="10">
        <f t="shared" si="4"/>
        <v>0</v>
      </c>
      <c r="AJ23" s="10">
        <f t="shared" si="4"/>
        <v>0</v>
      </c>
      <c r="AK23" s="10">
        <f t="shared" si="4"/>
        <v>0</v>
      </c>
      <c r="AL23" s="10">
        <f t="shared" si="4"/>
        <v>0</v>
      </c>
      <c r="AM23" s="10">
        <f t="shared" si="4"/>
        <v>0</v>
      </c>
      <c r="AN23" s="10">
        <f t="shared" si="4"/>
        <v>0</v>
      </c>
      <c r="AO23" s="10">
        <f t="shared" si="4"/>
        <v>0</v>
      </c>
      <c r="AP23" s="10">
        <f t="shared" si="4"/>
        <v>0</v>
      </c>
      <c r="AQ23" s="10">
        <f t="shared" si="4"/>
        <v>0</v>
      </c>
      <c r="AR23" s="10">
        <f t="shared" si="4"/>
        <v>0</v>
      </c>
      <c r="AS23" s="10">
        <f t="shared" si="4"/>
        <v>0</v>
      </c>
      <c r="AT23" s="30"/>
      <c r="AU23" s="37">
        <f aca="true" t="shared" si="5" ref="AU23:AU59">SUM(E23:AT23)</f>
        <v>377457.80386999995</v>
      </c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</row>
    <row r="24" spans="1:47" s="1" customFormat="1" ht="9.75">
      <c r="A24" s="13"/>
      <c r="B24" s="13"/>
      <c r="C24" s="13"/>
      <c r="D24" s="13"/>
      <c r="E24" s="10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v>0</v>
      </c>
      <c r="S24" s="10"/>
      <c r="T24" s="10"/>
      <c r="U24" s="10"/>
      <c r="V24" s="10">
        <v>0</v>
      </c>
      <c r="W24" s="10">
        <v>0</v>
      </c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30"/>
      <c r="AU24" s="37">
        <f t="shared" si="5"/>
        <v>0</v>
      </c>
    </row>
    <row r="25" spans="1:47" s="17" customFormat="1" ht="12.75">
      <c r="A25" s="15" t="s">
        <v>36</v>
      </c>
      <c r="B25" t="s">
        <v>4</v>
      </c>
      <c r="C25" t="s">
        <v>5</v>
      </c>
      <c r="D25" s="15" t="s">
        <v>35</v>
      </c>
      <c r="E25" s="16">
        <v>77.706</v>
      </c>
      <c r="F25" s="16">
        <v>0</v>
      </c>
      <c r="G25" s="16">
        <v>5190.07</v>
      </c>
      <c r="H25" s="16">
        <v>0</v>
      </c>
      <c r="I25" s="16">
        <v>0</v>
      </c>
      <c r="J25" s="16">
        <v>5797.78745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0">
        <v>0</v>
      </c>
      <c r="S25" s="16">
        <v>0</v>
      </c>
      <c r="T25" s="16">
        <v>0</v>
      </c>
      <c r="U25" s="16">
        <v>0</v>
      </c>
      <c r="V25" s="16">
        <v>7875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31"/>
      <c r="AU25" s="37">
        <f t="shared" si="5"/>
        <v>18940.56345</v>
      </c>
    </row>
    <row r="26" spans="1:47" s="17" customFormat="1" ht="12.75">
      <c r="A26" s="15" t="s">
        <v>38</v>
      </c>
      <c r="B26" t="s">
        <v>4</v>
      </c>
      <c r="C26" t="s">
        <v>5</v>
      </c>
      <c r="D26" s="15" t="s">
        <v>37</v>
      </c>
      <c r="E26" s="16">
        <v>1365.534</v>
      </c>
      <c r="F26" s="16">
        <v>0</v>
      </c>
      <c r="G26" s="16">
        <v>15369.842</v>
      </c>
      <c r="H26" s="16">
        <v>1414</v>
      </c>
      <c r="I26" s="16">
        <v>0</v>
      </c>
      <c r="J26" s="16">
        <v>20668.85104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0">
        <v>0</v>
      </c>
      <c r="S26" s="16">
        <v>16861.724</v>
      </c>
      <c r="T26" s="16">
        <v>0</v>
      </c>
      <c r="U26" s="16">
        <v>0</v>
      </c>
      <c r="V26" s="16">
        <v>15400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31"/>
      <c r="AU26" s="37">
        <f t="shared" si="5"/>
        <v>71079.95104</v>
      </c>
    </row>
    <row r="27" spans="1:47" s="17" customFormat="1" ht="12.75">
      <c r="A27" s="15" t="s">
        <v>40</v>
      </c>
      <c r="B27" t="s">
        <v>4</v>
      </c>
      <c r="C27" t="s">
        <v>5</v>
      </c>
      <c r="D27" s="15" t="s">
        <v>39</v>
      </c>
      <c r="E27" s="16">
        <v>168.927</v>
      </c>
      <c r="F27" s="16">
        <v>0</v>
      </c>
      <c r="G27" s="16">
        <v>7658.224</v>
      </c>
      <c r="H27" s="16">
        <v>0</v>
      </c>
      <c r="I27" s="16">
        <v>0</v>
      </c>
      <c r="J27" s="16">
        <v>5133.32655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0">
        <v>0</v>
      </c>
      <c r="S27" s="16">
        <v>1262.31</v>
      </c>
      <c r="T27" s="16">
        <v>0</v>
      </c>
      <c r="U27" s="16">
        <v>200.65292</v>
      </c>
      <c r="V27" s="16">
        <v>6600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31"/>
      <c r="AU27" s="37">
        <f t="shared" si="5"/>
        <v>21023.44047</v>
      </c>
    </row>
    <row r="28" spans="1:47" s="17" customFormat="1" ht="12.75">
      <c r="A28" s="15" t="s">
        <v>42</v>
      </c>
      <c r="B28" t="s">
        <v>4</v>
      </c>
      <c r="C28" t="s">
        <v>5</v>
      </c>
      <c r="D28" s="15" t="s">
        <v>41</v>
      </c>
      <c r="E28" s="16">
        <v>0</v>
      </c>
      <c r="F28" s="16">
        <v>0</v>
      </c>
      <c r="G28" s="16">
        <v>4656.41</v>
      </c>
      <c r="H28" s="16">
        <v>0</v>
      </c>
      <c r="I28" s="16">
        <v>0</v>
      </c>
      <c r="J28" s="16">
        <v>4879.1362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0">
        <v>0</v>
      </c>
      <c r="S28" s="16">
        <v>0</v>
      </c>
      <c r="T28" s="16">
        <v>0</v>
      </c>
      <c r="U28" s="16">
        <v>0</v>
      </c>
      <c r="V28" s="16">
        <v>6000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31"/>
      <c r="AU28" s="37">
        <f t="shared" si="5"/>
        <v>15535.5462</v>
      </c>
    </row>
    <row r="29" spans="1:47" s="17" customFormat="1" ht="18.75">
      <c r="A29" s="15" t="s">
        <v>44</v>
      </c>
      <c r="B29" t="s">
        <v>4</v>
      </c>
      <c r="C29" t="s">
        <v>5</v>
      </c>
      <c r="D29" s="15" t="s">
        <v>43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0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466.666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31"/>
      <c r="AU29" s="37">
        <f t="shared" si="5"/>
        <v>466.666</v>
      </c>
    </row>
    <row r="30" spans="1:47" s="17" customFormat="1" ht="12.75">
      <c r="A30" s="15" t="s">
        <v>46</v>
      </c>
      <c r="B30" t="s">
        <v>4</v>
      </c>
      <c r="C30" t="s">
        <v>5</v>
      </c>
      <c r="D30" s="15" t="s">
        <v>45</v>
      </c>
      <c r="E30" s="16">
        <v>0</v>
      </c>
      <c r="F30" s="16">
        <v>0</v>
      </c>
      <c r="G30" s="16">
        <v>5059.418</v>
      </c>
      <c r="H30" s="16">
        <v>0</v>
      </c>
      <c r="I30" s="16">
        <v>0</v>
      </c>
      <c r="J30" s="16">
        <v>7853.36358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0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31"/>
      <c r="AU30" s="37">
        <f t="shared" si="5"/>
        <v>12912.781579999999</v>
      </c>
    </row>
    <row r="31" spans="1:47" s="17" customFormat="1" ht="12.75">
      <c r="A31" s="15" t="s">
        <v>48</v>
      </c>
      <c r="B31" t="s">
        <v>4</v>
      </c>
      <c r="C31" t="s">
        <v>5</v>
      </c>
      <c r="D31" s="15" t="s">
        <v>47</v>
      </c>
      <c r="E31" s="16">
        <v>0</v>
      </c>
      <c r="F31" s="16">
        <v>0</v>
      </c>
      <c r="G31" s="16">
        <v>24672.86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0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31"/>
      <c r="AU31" s="37">
        <f t="shared" si="5"/>
        <v>24672.86</v>
      </c>
    </row>
    <row r="32" spans="1:47" s="17" customFormat="1" ht="12.75">
      <c r="A32" s="15" t="s">
        <v>50</v>
      </c>
      <c r="B32" t="s">
        <v>4</v>
      </c>
      <c r="C32" t="s">
        <v>5</v>
      </c>
      <c r="D32" s="15" t="s">
        <v>49</v>
      </c>
      <c r="E32" s="16">
        <v>696.315</v>
      </c>
      <c r="F32" s="16">
        <v>0</v>
      </c>
      <c r="G32" s="16">
        <v>15409.252</v>
      </c>
      <c r="H32" s="16">
        <v>2527</v>
      </c>
      <c r="I32" s="16">
        <v>0</v>
      </c>
      <c r="J32" s="16">
        <v>19641.45857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41">
        <v>3847.15477</v>
      </c>
      <c r="S32" s="16">
        <v>7993.711</v>
      </c>
      <c r="T32" s="16">
        <v>0</v>
      </c>
      <c r="U32" s="16">
        <v>0</v>
      </c>
      <c r="V32" s="16">
        <v>14700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31"/>
      <c r="AU32" s="37">
        <f t="shared" si="5"/>
        <v>64814.89134</v>
      </c>
    </row>
    <row r="33" spans="1:47" s="17" customFormat="1" ht="12.75">
      <c r="A33" s="15" t="s">
        <v>52</v>
      </c>
      <c r="B33" t="s">
        <v>4</v>
      </c>
      <c r="C33" t="s">
        <v>5</v>
      </c>
      <c r="D33" s="15" t="s">
        <v>51</v>
      </c>
      <c r="E33" s="16">
        <v>0</v>
      </c>
      <c r="F33" s="16">
        <v>0</v>
      </c>
      <c r="G33" s="16">
        <v>10487.076</v>
      </c>
      <c r="H33" s="16">
        <v>0</v>
      </c>
      <c r="I33" s="16">
        <v>0</v>
      </c>
      <c r="J33" s="16">
        <v>8632.94842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0">
        <v>0</v>
      </c>
      <c r="S33" s="16">
        <v>0</v>
      </c>
      <c r="T33" s="16">
        <v>0</v>
      </c>
      <c r="U33" s="16">
        <v>0</v>
      </c>
      <c r="V33" s="16">
        <v>9607.5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31"/>
      <c r="AU33" s="37">
        <f t="shared" si="5"/>
        <v>28727.52442</v>
      </c>
    </row>
    <row r="34" spans="1:47" s="17" customFormat="1" ht="12.75">
      <c r="A34" s="15" t="s">
        <v>54</v>
      </c>
      <c r="B34" t="s">
        <v>4</v>
      </c>
      <c r="C34" t="s">
        <v>5</v>
      </c>
      <c r="D34" s="15" t="s">
        <v>53</v>
      </c>
      <c r="E34" s="16">
        <v>0</v>
      </c>
      <c r="F34" s="16">
        <v>0</v>
      </c>
      <c r="G34" s="16">
        <v>189.67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0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10833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31"/>
      <c r="AU34" s="37">
        <f t="shared" si="5"/>
        <v>11022.67</v>
      </c>
    </row>
    <row r="35" spans="1:47" s="17" customFormat="1" ht="12.75">
      <c r="A35" s="15" t="s">
        <v>56</v>
      </c>
      <c r="B35" t="s">
        <v>4</v>
      </c>
      <c r="C35" t="s">
        <v>5</v>
      </c>
      <c r="D35" s="15" t="s">
        <v>55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0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3000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31"/>
      <c r="AU35" s="37">
        <f t="shared" si="5"/>
        <v>3000</v>
      </c>
    </row>
    <row r="36" spans="1:47" s="17" customFormat="1" ht="12.75">
      <c r="A36" s="15" t="s">
        <v>58</v>
      </c>
      <c r="B36" t="s">
        <v>4</v>
      </c>
      <c r="C36" t="s">
        <v>5</v>
      </c>
      <c r="D36" s="15" t="s">
        <v>57</v>
      </c>
      <c r="E36" s="16">
        <v>0</v>
      </c>
      <c r="F36" s="16">
        <v>0</v>
      </c>
      <c r="G36" s="16">
        <v>7312.37</v>
      </c>
      <c r="H36" s="16">
        <v>0</v>
      </c>
      <c r="I36" s="16">
        <v>0</v>
      </c>
      <c r="J36" s="16">
        <v>0</v>
      </c>
      <c r="K36" s="16">
        <v>0</v>
      </c>
      <c r="L36" s="16">
        <v>258.079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0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31"/>
      <c r="AU36" s="37">
        <f t="shared" si="5"/>
        <v>7570.449</v>
      </c>
    </row>
    <row r="37" spans="1:47" s="17" customFormat="1" ht="12.75">
      <c r="A37" s="15" t="s">
        <v>60</v>
      </c>
      <c r="B37" t="s">
        <v>4</v>
      </c>
      <c r="C37" t="s">
        <v>5</v>
      </c>
      <c r="D37" s="15" t="s">
        <v>59</v>
      </c>
      <c r="E37" s="16">
        <v>0</v>
      </c>
      <c r="F37" s="16">
        <v>0</v>
      </c>
      <c r="G37" s="16">
        <v>238.472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0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31"/>
      <c r="AU37" s="37">
        <f t="shared" si="5"/>
        <v>238.472</v>
      </c>
    </row>
    <row r="38" spans="1:47" s="17" customFormat="1" ht="12.75">
      <c r="A38" s="15" t="s">
        <v>62</v>
      </c>
      <c r="B38" t="s">
        <v>4</v>
      </c>
      <c r="C38" t="s">
        <v>5</v>
      </c>
      <c r="D38" s="15" t="s">
        <v>61</v>
      </c>
      <c r="E38" s="16">
        <v>0</v>
      </c>
      <c r="F38" s="16">
        <v>0</v>
      </c>
      <c r="G38" s="16">
        <v>0</v>
      </c>
      <c r="H38" s="16">
        <v>140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0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31"/>
      <c r="AU38" s="37">
        <f t="shared" si="5"/>
        <v>140</v>
      </c>
    </row>
    <row r="39" spans="1:47" s="17" customFormat="1" ht="12.75">
      <c r="A39" s="15" t="s">
        <v>64</v>
      </c>
      <c r="B39" t="s">
        <v>4</v>
      </c>
      <c r="C39" t="s">
        <v>5</v>
      </c>
      <c r="D39" s="15" t="s">
        <v>63</v>
      </c>
      <c r="E39" s="16">
        <v>0</v>
      </c>
      <c r="F39" s="16">
        <v>0</v>
      </c>
      <c r="G39" s="16">
        <v>178.537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0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31"/>
      <c r="AU39" s="37">
        <f t="shared" si="5"/>
        <v>178.537</v>
      </c>
    </row>
    <row r="40" spans="1:47" s="17" customFormat="1" ht="12.75">
      <c r="A40" s="15" t="s">
        <v>66</v>
      </c>
      <c r="B40" t="s">
        <v>4</v>
      </c>
      <c r="C40" t="s">
        <v>5</v>
      </c>
      <c r="D40" s="15" t="s">
        <v>65</v>
      </c>
      <c r="E40" s="16">
        <v>0</v>
      </c>
      <c r="F40" s="16">
        <v>0</v>
      </c>
      <c r="G40" s="16">
        <v>1485.29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0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31"/>
      <c r="AU40" s="37">
        <f t="shared" si="5"/>
        <v>1485.29</v>
      </c>
    </row>
    <row r="41" spans="1:47" s="17" customFormat="1" ht="12.75">
      <c r="A41" s="15" t="s">
        <v>68</v>
      </c>
      <c r="B41" t="s">
        <v>4</v>
      </c>
      <c r="C41" t="s">
        <v>5</v>
      </c>
      <c r="D41" s="15" t="s">
        <v>67</v>
      </c>
      <c r="E41" s="16">
        <v>0</v>
      </c>
      <c r="F41" s="16">
        <v>0</v>
      </c>
      <c r="G41" s="16">
        <v>0</v>
      </c>
      <c r="H41" s="16">
        <v>14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0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31"/>
      <c r="AU41" s="37">
        <f t="shared" si="5"/>
        <v>14</v>
      </c>
    </row>
    <row r="42" spans="1:47" s="17" customFormat="1" ht="12.75">
      <c r="A42" s="15" t="s">
        <v>70</v>
      </c>
      <c r="B42" t="s">
        <v>4</v>
      </c>
      <c r="C42" t="s">
        <v>5</v>
      </c>
      <c r="D42" s="15" t="s">
        <v>69</v>
      </c>
      <c r="E42" s="16">
        <v>0</v>
      </c>
      <c r="F42" s="16">
        <v>0</v>
      </c>
      <c r="G42" s="16">
        <v>262.62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0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31"/>
      <c r="AU42" s="37">
        <f t="shared" si="5"/>
        <v>262.62</v>
      </c>
    </row>
    <row r="43" spans="1:47" s="17" customFormat="1" ht="12.75">
      <c r="A43" s="15" t="s">
        <v>72</v>
      </c>
      <c r="B43" t="s">
        <v>4</v>
      </c>
      <c r="C43" t="s">
        <v>5</v>
      </c>
      <c r="D43" s="15" t="s">
        <v>71</v>
      </c>
      <c r="E43" s="16">
        <v>0</v>
      </c>
      <c r="F43" s="16">
        <v>0</v>
      </c>
      <c r="G43" s="16">
        <v>0</v>
      </c>
      <c r="H43" s="16">
        <v>189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1548.06371</v>
      </c>
      <c r="Q43" s="16">
        <v>0</v>
      </c>
      <c r="R43" s="10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31"/>
      <c r="AU43" s="37">
        <f t="shared" si="5"/>
        <v>1737.06371</v>
      </c>
    </row>
    <row r="44" spans="1:47" s="17" customFormat="1" ht="12.75">
      <c r="A44" s="15" t="s">
        <v>74</v>
      </c>
      <c r="B44" t="s">
        <v>4</v>
      </c>
      <c r="C44" t="s">
        <v>5</v>
      </c>
      <c r="D44" s="15" t="s">
        <v>73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0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1500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31"/>
      <c r="AU44" s="37">
        <f t="shared" si="5"/>
        <v>1500</v>
      </c>
    </row>
    <row r="45" spans="1:47" s="17" customFormat="1" ht="12.75">
      <c r="A45" s="15" t="s">
        <v>76</v>
      </c>
      <c r="B45" t="s">
        <v>4</v>
      </c>
      <c r="C45" t="s">
        <v>5</v>
      </c>
      <c r="D45" s="15" t="s">
        <v>75</v>
      </c>
      <c r="E45" s="16">
        <v>0</v>
      </c>
      <c r="F45" s="16">
        <v>0</v>
      </c>
      <c r="G45" s="16">
        <v>5583.607</v>
      </c>
      <c r="H45" s="16">
        <v>0</v>
      </c>
      <c r="I45" s="16">
        <v>0</v>
      </c>
      <c r="J45" s="16">
        <v>6660.24855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0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31"/>
      <c r="AU45" s="37">
        <f t="shared" si="5"/>
        <v>12243.85555</v>
      </c>
    </row>
    <row r="46" spans="1:47" s="17" customFormat="1" ht="12.75">
      <c r="A46" s="15" t="s">
        <v>78</v>
      </c>
      <c r="B46" t="s">
        <v>4</v>
      </c>
      <c r="C46" t="s">
        <v>5</v>
      </c>
      <c r="D46" s="15" t="s">
        <v>77</v>
      </c>
      <c r="E46" s="16">
        <v>0</v>
      </c>
      <c r="F46" s="16">
        <v>0</v>
      </c>
      <c r="G46" s="16">
        <v>260.57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0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31"/>
      <c r="AU46" s="37">
        <f t="shared" si="5"/>
        <v>260.57</v>
      </c>
    </row>
    <row r="47" spans="1:47" s="17" customFormat="1" ht="12.75">
      <c r="A47" s="15" t="s">
        <v>80</v>
      </c>
      <c r="B47" t="s">
        <v>4</v>
      </c>
      <c r="C47" t="s">
        <v>5</v>
      </c>
      <c r="D47" s="15" t="s">
        <v>79</v>
      </c>
      <c r="E47" s="16">
        <v>0</v>
      </c>
      <c r="F47" s="16">
        <v>0</v>
      </c>
      <c r="G47" s="16">
        <v>985.151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0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31"/>
      <c r="AU47" s="37">
        <f t="shared" si="5"/>
        <v>985.151</v>
      </c>
    </row>
    <row r="48" spans="1:47" s="17" customFormat="1" ht="12.75">
      <c r="A48" s="15" t="s">
        <v>82</v>
      </c>
      <c r="B48" t="s">
        <v>4</v>
      </c>
      <c r="C48" t="s">
        <v>5</v>
      </c>
      <c r="D48" s="15" t="s">
        <v>81</v>
      </c>
      <c r="E48" s="16">
        <v>0</v>
      </c>
      <c r="F48" s="16">
        <v>0</v>
      </c>
      <c r="G48" s="16">
        <v>7578.998</v>
      </c>
      <c r="H48" s="16">
        <v>0</v>
      </c>
      <c r="I48" s="16">
        <v>0</v>
      </c>
      <c r="J48" s="16">
        <v>7323.54862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0">
        <v>0</v>
      </c>
      <c r="S48" s="16">
        <v>3669.75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31"/>
      <c r="AU48" s="37">
        <f t="shared" si="5"/>
        <v>18572.29662</v>
      </c>
    </row>
    <row r="49" spans="1:47" s="17" customFormat="1" ht="12.75">
      <c r="A49" s="15" t="s">
        <v>84</v>
      </c>
      <c r="B49" t="s">
        <v>4</v>
      </c>
      <c r="C49" t="s">
        <v>5</v>
      </c>
      <c r="D49" s="15" t="s">
        <v>83</v>
      </c>
      <c r="E49" s="16">
        <v>0</v>
      </c>
      <c r="F49" s="16">
        <v>0</v>
      </c>
      <c r="G49" s="16">
        <v>7216.549</v>
      </c>
      <c r="H49" s="16">
        <v>0</v>
      </c>
      <c r="I49" s="16">
        <v>0</v>
      </c>
      <c r="J49" s="16">
        <v>6606.49637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0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31"/>
      <c r="AU49" s="37">
        <f t="shared" si="5"/>
        <v>13823.04537</v>
      </c>
    </row>
    <row r="50" spans="1:47" s="17" customFormat="1" ht="12.75">
      <c r="A50" s="15" t="s">
        <v>86</v>
      </c>
      <c r="B50" t="s">
        <v>4</v>
      </c>
      <c r="C50" t="s">
        <v>5</v>
      </c>
      <c r="D50" s="15" t="s">
        <v>85</v>
      </c>
      <c r="E50" s="16">
        <v>0</v>
      </c>
      <c r="F50" s="16">
        <v>0</v>
      </c>
      <c r="G50" s="16">
        <v>2372.43</v>
      </c>
      <c r="H50" s="16">
        <v>84</v>
      </c>
      <c r="I50" s="16">
        <v>0</v>
      </c>
      <c r="J50" s="16">
        <v>1084.2987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0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31"/>
      <c r="AU50" s="37">
        <f t="shared" si="5"/>
        <v>3540.7286999999997</v>
      </c>
    </row>
    <row r="51" spans="1:47" s="17" customFormat="1" ht="12.75">
      <c r="A51" s="15" t="s">
        <v>88</v>
      </c>
      <c r="B51" t="s">
        <v>4</v>
      </c>
      <c r="C51" t="s">
        <v>5</v>
      </c>
      <c r="D51" s="15" t="s">
        <v>87</v>
      </c>
      <c r="E51" s="16">
        <v>236.497</v>
      </c>
      <c r="F51" s="16">
        <v>0</v>
      </c>
      <c r="G51" s="16">
        <v>629.004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31"/>
      <c r="AU51" s="37">
        <f t="shared" si="5"/>
        <v>865.501</v>
      </c>
    </row>
    <row r="52" spans="1:47" s="17" customFormat="1" ht="33" customHeight="1">
      <c r="A52" s="15" t="s">
        <v>90</v>
      </c>
      <c r="B52" t="s">
        <v>4</v>
      </c>
      <c r="C52" t="s">
        <v>5</v>
      </c>
      <c r="D52" s="15" t="s">
        <v>89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0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342.15976</v>
      </c>
      <c r="AG52" s="16">
        <v>1870.596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31"/>
      <c r="AU52" s="37">
        <f t="shared" si="5"/>
        <v>2212.75576</v>
      </c>
    </row>
    <row r="53" spans="1:47" s="17" customFormat="1" ht="33" customHeight="1">
      <c r="A53" s="15" t="s">
        <v>92</v>
      </c>
      <c r="B53" t="s">
        <v>4</v>
      </c>
      <c r="C53" t="s">
        <v>5</v>
      </c>
      <c r="D53" s="15" t="s">
        <v>91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0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583.333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31"/>
      <c r="AU53" s="37">
        <f t="shared" si="5"/>
        <v>583.333</v>
      </c>
    </row>
    <row r="54" spans="1:47" s="17" customFormat="1" ht="33" customHeight="1">
      <c r="A54" s="15" t="s">
        <v>94</v>
      </c>
      <c r="B54" t="s">
        <v>4</v>
      </c>
      <c r="C54" t="s">
        <v>5</v>
      </c>
      <c r="D54" s="15" t="s">
        <v>93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0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186.666</v>
      </c>
      <c r="AG54" s="16">
        <v>1738.6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31"/>
      <c r="AU54" s="37">
        <f t="shared" si="5"/>
        <v>1925.2659999999998</v>
      </c>
    </row>
    <row r="55" spans="1:47" s="17" customFormat="1" ht="33" customHeight="1">
      <c r="A55" s="15" t="s">
        <v>96</v>
      </c>
      <c r="B55" t="s">
        <v>4</v>
      </c>
      <c r="C55" t="s">
        <v>5</v>
      </c>
      <c r="D55" s="15" t="s">
        <v>95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0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303.333</v>
      </c>
      <c r="AG55" s="16">
        <v>0</v>
      </c>
      <c r="AH55" s="16">
        <v>4941.791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31"/>
      <c r="AU55" s="37">
        <f t="shared" si="5"/>
        <v>5245.124</v>
      </c>
    </row>
    <row r="56" spans="1:47" s="17" customFormat="1" ht="33.75" customHeight="1">
      <c r="A56" s="15" t="s">
        <v>98</v>
      </c>
      <c r="B56" t="s">
        <v>4</v>
      </c>
      <c r="C56" t="s">
        <v>5</v>
      </c>
      <c r="D56" s="15" t="s">
        <v>97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0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116.666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31"/>
      <c r="AU56" s="37">
        <f t="shared" si="5"/>
        <v>116.666</v>
      </c>
    </row>
    <row r="57" spans="1:47" s="17" customFormat="1" ht="33.75" customHeight="1">
      <c r="A57" s="15" t="s">
        <v>100</v>
      </c>
      <c r="B57" t="s">
        <v>4</v>
      </c>
      <c r="C57" t="s">
        <v>5</v>
      </c>
      <c r="D57" s="15" t="s">
        <v>99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0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210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31"/>
      <c r="AU57" s="37">
        <f t="shared" si="5"/>
        <v>210</v>
      </c>
    </row>
    <row r="58" spans="1:47" s="17" customFormat="1" ht="43.5" customHeight="1">
      <c r="A58" s="15" t="s">
        <v>102</v>
      </c>
      <c r="B58" t="s">
        <v>4</v>
      </c>
      <c r="C58" t="s">
        <v>5</v>
      </c>
      <c r="D58" s="15" t="s">
        <v>101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0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1974.675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31"/>
      <c r="AU58" s="37">
        <f t="shared" si="5"/>
        <v>1974.675</v>
      </c>
    </row>
    <row r="59" spans="1:47" s="17" customFormat="1" ht="12.75">
      <c r="A59" s="15" t="s">
        <v>104</v>
      </c>
      <c r="B59" t="s">
        <v>4</v>
      </c>
      <c r="C59" t="s">
        <v>5</v>
      </c>
      <c r="D59" s="15" t="s">
        <v>103</v>
      </c>
      <c r="E59" s="16">
        <v>472.994</v>
      </c>
      <c r="F59" s="16">
        <v>0</v>
      </c>
      <c r="G59" s="16">
        <v>7789.947</v>
      </c>
      <c r="H59" s="16">
        <v>77</v>
      </c>
      <c r="I59" s="16">
        <v>0</v>
      </c>
      <c r="J59" s="16">
        <v>9194.98266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0">
        <v>0</v>
      </c>
      <c r="S59" s="16">
        <v>2360.586</v>
      </c>
      <c r="T59" s="16">
        <v>0</v>
      </c>
      <c r="U59" s="16">
        <v>0</v>
      </c>
      <c r="V59" s="16">
        <v>9680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31"/>
      <c r="AU59" s="37">
        <f t="shared" si="5"/>
        <v>29575.50966</v>
      </c>
    </row>
    <row r="60" spans="1:47" s="1" customFormat="1" ht="9.75">
      <c r="A60" s="9"/>
      <c r="B60" s="9"/>
      <c r="C60" s="9"/>
      <c r="D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0">
        <v>0</v>
      </c>
      <c r="S60" s="12"/>
      <c r="T60" s="12"/>
      <c r="U60" s="12"/>
      <c r="V60" s="12">
        <v>0</v>
      </c>
      <c r="W60" s="12">
        <v>0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32"/>
      <c r="AU60" s="38"/>
    </row>
    <row r="61" spans="1:89" s="1" customFormat="1" ht="9.75">
      <c r="A61" s="14" t="s">
        <v>142</v>
      </c>
      <c r="B61" s="14"/>
      <c r="C61" s="14"/>
      <c r="D61" s="13"/>
      <c r="E61" s="10">
        <f aca="true" t="shared" si="6" ref="E61:Q61">SUM(E62:E81)</f>
        <v>441.397</v>
      </c>
      <c r="F61" s="10">
        <f t="shared" si="6"/>
        <v>0</v>
      </c>
      <c r="G61" s="10">
        <f t="shared" si="6"/>
        <v>38482.6</v>
      </c>
      <c r="H61" s="10">
        <f t="shared" si="6"/>
        <v>42</v>
      </c>
      <c r="I61" s="10">
        <f t="shared" si="6"/>
        <v>0</v>
      </c>
      <c r="J61" s="10">
        <f t="shared" si="6"/>
        <v>58258.82533</v>
      </c>
      <c r="K61" s="10">
        <f t="shared" si="6"/>
        <v>0</v>
      </c>
      <c r="L61" s="10">
        <f t="shared" si="6"/>
        <v>0</v>
      </c>
      <c r="M61" s="10">
        <f t="shared" si="6"/>
        <v>0</v>
      </c>
      <c r="N61" s="10">
        <f t="shared" si="6"/>
        <v>0</v>
      </c>
      <c r="O61" s="10">
        <f t="shared" si="6"/>
        <v>161.283</v>
      </c>
      <c r="P61" s="10">
        <f t="shared" si="6"/>
        <v>0</v>
      </c>
      <c r="Q61" s="10">
        <f t="shared" si="6"/>
        <v>754.388</v>
      </c>
      <c r="R61" s="10">
        <v>0</v>
      </c>
      <c r="S61" s="10">
        <f>SUM(S62:S81)</f>
        <v>9563.617000000002</v>
      </c>
      <c r="T61" s="10">
        <f>SUM(T62:T81)</f>
        <v>0</v>
      </c>
      <c r="U61" s="10">
        <f>SUM(U62:U81)</f>
        <v>124.65915</v>
      </c>
      <c r="V61" s="10">
        <v>63651.994</v>
      </c>
      <c r="W61" s="10">
        <v>0</v>
      </c>
      <c r="X61" s="10">
        <f aca="true" t="shared" si="7" ref="X61:AS61">SUM(X62:X81)</f>
        <v>0</v>
      </c>
      <c r="Y61" s="10">
        <f t="shared" si="7"/>
        <v>7500</v>
      </c>
      <c r="Z61" s="10">
        <f t="shared" si="7"/>
        <v>0</v>
      </c>
      <c r="AA61" s="10">
        <f t="shared" si="7"/>
        <v>0</v>
      </c>
      <c r="AB61" s="10">
        <f t="shared" si="7"/>
        <v>0</v>
      </c>
      <c r="AC61" s="10">
        <f t="shared" si="7"/>
        <v>0</v>
      </c>
      <c r="AD61" s="10">
        <f t="shared" si="7"/>
        <v>986.98</v>
      </c>
      <c r="AE61" s="10">
        <f t="shared" si="7"/>
        <v>0</v>
      </c>
      <c r="AF61" s="10">
        <f t="shared" si="7"/>
        <v>1399.999</v>
      </c>
      <c r="AG61" s="10">
        <f t="shared" si="7"/>
        <v>1265.882</v>
      </c>
      <c r="AH61" s="10">
        <f t="shared" si="7"/>
        <v>0</v>
      </c>
      <c r="AI61" s="10">
        <f t="shared" si="7"/>
        <v>0</v>
      </c>
      <c r="AJ61" s="10">
        <f t="shared" si="7"/>
        <v>3562.967</v>
      </c>
      <c r="AK61" s="10">
        <f t="shared" si="7"/>
        <v>0</v>
      </c>
      <c r="AL61" s="10">
        <f t="shared" si="7"/>
        <v>0</v>
      </c>
      <c r="AM61" s="10">
        <f t="shared" si="7"/>
        <v>0</v>
      </c>
      <c r="AN61" s="10">
        <f t="shared" si="7"/>
        <v>0</v>
      </c>
      <c r="AO61" s="10">
        <f t="shared" si="7"/>
        <v>0</v>
      </c>
      <c r="AP61" s="10">
        <f t="shared" si="7"/>
        <v>0</v>
      </c>
      <c r="AQ61" s="10">
        <f t="shared" si="7"/>
        <v>0</v>
      </c>
      <c r="AR61" s="10">
        <f t="shared" si="7"/>
        <v>0</v>
      </c>
      <c r="AS61" s="10">
        <f t="shared" si="7"/>
        <v>0</v>
      </c>
      <c r="AT61" s="30"/>
      <c r="AU61" s="37">
        <f aca="true" t="shared" si="8" ref="AU61:AU80">SUM(E61:AT61)</f>
        <v>186196.59148000003</v>
      </c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</row>
    <row r="62" spans="1:47" s="1" customFormat="1" ht="9.75">
      <c r="A62" s="13"/>
      <c r="B62" s="13"/>
      <c r="C62" s="13"/>
      <c r="D62" s="13"/>
      <c r="E62" s="10"/>
      <c r="F62" s="10"/>
      <c r="G62" s="1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v>0</v>
      </c>
      <c r="S62" s="10"/>
      <c r="T62" s="10"/>
      <c r="U62" s="10"/>
      <c r="V62" s="10">
        <v>0</v>
      </c>
      <c r="W62" s="10">
        <v>0</v>
      </c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30"/>
      <c r="AU62" s="37">
        <f t="shared" si="8"/>
        <v>0</v>
      </c>
    </row>
    <row r="63" spans="1:47" s="17" customFormat="1" ht="12.75">
      <c r="A63" s="15" t="s">
        <v>107</v>
      </c>
      <c r="B63" t="s">
        <v>4</v>
      </c>
      <c r="C63" t="s">
        <v>5</v>
      </c>
      <c r="D63" s="15" t="s">
        <v>106</v>
      </c>
      <c r="E63" s="16">
        <v>0</v>
      </c>
      <c r="F63" s="16">
        <v>0</v>
      </c>
      <c r="G63" s="16">
        <v>4006.37</v>
      </c>
      <c r="H63" s="16">
        <v>0</v>
      </c>
      <c r="I63" s="16">
        <v>0</v>
      </c>
      <c r="J63" s="16">
        <v>7903.86996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0">
        <v>0</v>
      </c>
      <c r="S63" s="16">
        <v>4252.542</v>
      </c>
      <c r="T63" s="16">
        <v>0</v>
      </c>
      <c r="U63" s="16">
        <v>0</v>
      </c>
      <c r="V63" s="16">
        <v>7705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478.961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31"/>
      <c r="AU63" s="37">
        <f t="shared" si="8"/>
        <v>24346.74296</v>
      </c>
    </row>
    <row r="64" spans="1:47" s="17" customFormat="1" ht="12.75">
      <c r="A64" s="15" t="s">
        <v>109</v>
      </c>
      <c r="B64" t="s">
        <v>4</v>
      </c>
      <c r="C64" t="s">
        <v>5</v>
      </c>
      <c r="D64" s="15" t="s">
        <v>108</v>
      </c>
      <c r="E64" s="16">
        <v>337.853</v>
      </c>
      <c r="F64" s="16">
        <v>0</v>
      </c>
      <c r="G64" s="16">
        <v>6300.3</v>
      </c>
      <c r="H64" s="16">
        <v>0</v>
      </c>
      <c r="I64" s="16">
        <v>0</v>
      </c>
      <c r="J64" s="16">
        <v>11831.49155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0">
        <v>0</v>
      </c>
      <c r="S64" s="16">
        <v>0</v>
      </c>
      <c r="T64" s="16">
        <v>0</v>
      </c>
      <c r="U64" s="16">
        <v>0</v>
      </c>
      <c r="V64" s="16">
        <v>10573.5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2096.312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31"/>
      <c r="AU64" s="37">
        <f t="shared" si="8"/>
        <v>31139.456550000003</v>
      </c>
    </row>
    <row r="65" spans="1:47" s="17" customFormat="1" ht="12.75">
      <c r="A65" s="15" t="s">
        <v>111</v>
      </c>
      <c r="B65" t="s">
        <v>4</v>
      </c>
      <c r="C65" t="s">
        <v>5</v>
      </c>
      <c r="D65" s="15" t="s">
        <v>110</v>
      </c>
      <c r="E65" s="16">
        <v>0</v>
      </c>
      <c r="F65" s="16">
        <v>0</v>
      </c>
      <c r="G65" s="16">
        <v>5311.3</v>
      </c>
      <c r="H65" s="16">
        <v>0</v>
      </c>
      <c r="I65" s="16">
        <v>0</v>
      </c>
      <c r="J65" s="16">
        <v>10848.02492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0">
        <v>0</v>
      </c>
      <c r="S65" s="16">
        <v>3232.203</v>
      </c>
      <c r="T65" s="16">
        <v>0</v>
      </c>
      <c r="U65" s="16">
        <v>0</v>
      </c>
      <c r="V65" s="16">
        <v>12075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987.694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31"/>
      <c r="AU65" s="37">
        <f t="shared" si="8"/>
        <v>32454.22192</v>
      </c>
    </row>
    <row r="66" spans="1:47" s="17" customFormat="1" ht="12.75">
      <c r="A66" s="15" t="s">
        <v>113</v>
      </c>
      <c r="B66" t="s">
        <v>4</v>
      </c>
      <c r="C66" t="s">
        <v>5</v>
      </c>
      <c r="D66" s="15" t="s">
        <v>112</v>
      </c>
      <c r="E66" s="16">
        <v>0</v>
      </c>
      <c r="F66" s="16">
        <v>0</v>
      </c>
      <c r="G66" s="16">
        <v>7401.6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0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31"/>
      <c r="AU66" s="37">
        <f t="shared" si="8"/>
        <v>7401.6</v>
      </c>
    </row>
    <row r="67" spans="1:47" s="17" customFormat="1" ht="12.75">
      <c r="A67" s="15" t="s">
        <v>115</v>
      </c>
      <c r="B67" t="s">
        <v>4</v>
      </c>
      <c r="C67" t="s">
        <v>5</v>
      </c>
      <c r="D67" s="15" t="s">
        <v>114</v>
      </c>
      <c r="E67" s="16">
        <v>0</v>
      </c>
      <c r="F67" s="16">
        <v>0</v>
      </c>
      <c r="G67" s="16">
        <v>7015.25</v>
      </c>
      <c r="H67" s="16">
        <v>0</v>
      </c>
      <c r="I67" s="16">
        <v>0</v>
      </c>
      <c r="J67" s="16">
        <v>8486.36537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0">
        <v>0</v>
      </c>
      <c r="S67" s="16">
        <v>667.372</v>
      </c>
      <c r="T67" s="16">
        <v>0</v>
      </c>
      <c r="U67" s="16">
        <v>0</v>
      </c>
      <c r="V67" s="16">
        <v>10920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31"/>
      <c r="AU67" s="37">
        <f t="shared" si="8"/>
        <v>27088.98737</v>
      </c>
    </row>
    <row r="68" spans="1:47" s="17" customFormat="1" ht="18.75">
      <c r="A68" s="15" t="s">
        <v>117</v>
      </c>
      <c r="B68" t="s">
        <v>4</v>
      </c>
      <c r="C68" t="s">
        <v>5</v>
      </c>
      <c r="D68" s="15" t="s">
        <v>116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0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350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31"/>
      <c r="AU68" s="37">
        <f t="shared" si="8"/>
        <v>350</v>
      </c>
    </row>
    <row r="69" spans="1:47" s="17" customFormat="1" ht="18.75">
      <c r="A69" s="15" t="s">
        <v>119</v>
      </c>
      <c r="B69" t="s">
        <v>4</v>
      </c>
      <c r="C69" t="s">
        <v>5</v>
      </c>
      <c r="D69" s="15" t="s">
        <v>118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0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700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31"/>
      <c r="AU69" s="37">
        <f t="shared" si="8"/>
        <v>700</v>
      </c>
    </row>
    <row r="70" spans="1:47" s="17" customFormat="1" ht="12.75">
      <c r="A70" s="15" t="s">
        <v>121</v>
      </c>
      <c r="B70" t="s">
        <v>4</v>
      </c>
      <c r="C70" t="s">
        <v>5</v>
      </c>
      <c r="D70" s="15" t="s">
        <v>120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20.928</v>
      </c>
      <c r="P70" s="16">
        <v>0</v>
      </c>
      <c r="Q70" s="16">
        <v>0</v>
      </c>
      <c r="R70" s="10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31"/>
      <c r="AU70" s="37">
        <f t="shared" si="8"/>
        <v>20.928</v>
      </c>
    </row>
    <row r="71" spans="1:47" s="17" customFormat="1" ht="12.75">
      <c r="A71" s="15" t="s">
        <v>123</v>
      </c>
      <c r="B71" t="s">
        <v>4</v>
      </c>
      <c r="C71" t="s">
        <v>5</v>
      </c>
      <c r="D71" s="15" t="s">
        <v>122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0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7500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31"/>
      <c r="AU71" s="37">
        <f t="shared" si="8"/>
        <v>7500</v>
      </c>
    </row>
    <row r="72" spans="1:47" s="17" customFormat="1" ht="12.75">
      <c r="A72" s="15" t="s">
        <v>125</v>
      </c>
      <c r="B72" t="s">
        <v>4</v>
      </c>
      <c r="C72" t="s">
        <v>5</v>
      </c>
      <c r="D72" s="15" t="s">
        <v>124</v>
      </c>
      <c r="E72" s="16">
        <v>0</v>
      </c>
      <c r="F72" s="16">
        <v>0</v>
      </c>
      <c r="G72" s="16">
        <v>700.32</v>
      </c>
      <c r="H72" s="16">
        <v>42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0">
        <v>0</v>
      </c>
      <c r="S72" s="16">
        <v>946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31"/>
      <c r="AU72" s="37">
        <f t="shared" si="8"/>
        <v>1688.3200000000002</v>
      </c>
    </row>
    <row r="73" spans="1:47" s="17" customFormat="1" ht="12.75">
      <c r="A73" s="15" t="s">
        <v>127</v>
      </c>
      <c r="B73" t="s">
        <v>4</v>
      </c>
      <c r="C73" t="s">
        <v>5</v>
      </c>
      <c r="D73" s="15" t="s">
        <v>126</v>
      </c>
      <c r="E73" s="16">
        <v>103.544</v>
      </c>
      <c r="F73" s="16">
        <v>0</v>
      </c>
      <c r="G73" s="16">
        <v>5264.168</v>
      </c>
      <c r="H73" s="16">
        <v>0</v>
      </c>
      <c r="I73" s="16">
        <v>0</v>
      </c>
      <c r="J73" s="16">
        <v>16399.71376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0">
        <v>0</v>
      </c>
      <c r="S73" s="16">
        <v>0</v>
      </c>
      <c r="T73" s="16">
        <v>0</v>
      </c>
      <c r="U73" s="16">
        <v>0</v>
      </c>
      <c r="V73" s="16">
        <v>20134.494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31"/>
      <c r="AU73" s="37">
        <f t="shared" si="8"/>
        <v>41901.91976</v>
      </c>
    </row>
    <row r="74" spans="1:47" s="17" customFormat="1" ht="12.75">
      <c r="A74" s="15" t="s">
        <v>129</v>
      </c>
      <c r="B74" t="s">
        <v>4</v>
      </c>
      <c r="C74" t="s">
        <v>5</v>
      </c>
      <c r="D74" s="15" t="s">
        <v>128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140.355</v>
      </c>
      <c r="P74" s="16">
        <v>0</v>
      </c>
      <c r="Q74" s="16">
        <v>0</v>
      </c>
      <c r="R74" s="10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31"/>
      <c r="AU74" s="37">
        <f t="shared" si="8"/>
        <v>140.355</v>
      </c>
    </row>
    <row r="75" spans="1:47" s="17" customFormat="1" ht="12.75">
      <c r="A75" s="15" t="s">
        <v>131</v>
      </c>
      <c r="B75" t="s">
        <v>4</v>
      </c>
      <c r="C75" t="s">
        <v>5</v>
      </c>
      <c r="D75" s="15" t="s">
        <v>130</v>
      </c>
      <c r="E75" s="16">
        <v>0</v>
      </c>
      <c r="F75" s="16">
        <v>0</v>
      </c>
      <c r="G75" s="16">
        <v>2483.292</v>
      </c>
      <c r="H75" s="16">
        <v>0</v>
      </c>
      <c r="I75" s="16">
        <v>0</v>
      </c>
      <c r="J75" s="16">
        <v>2789.35977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0">
        <v>0</v>
      </c>
      <c r="S75" s="16">
        <v>465.5</v>
      </c>
      <c r="T75" s="16">
        <v>0</v>
      </c>
      <c r="U75" s="16">
        <v>124.65915</v>
      </c>
      <c r="V75" s="16">
        <v>2244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31"/>
      <c r="AU75" s="37">
        <f t="shared" si="8"/>
        <v>8106.810920000001</v>
      </c>
    </row>
    <row r="76" spans="1:47" s="17" customFormat="1" ht="18.75">
      <c r="A76" s="15" t="s">
        <v>133</v>
      </c>
      <c r="B76" t="s">
        <v>4</v>
      </c>
      <c r="C76" t="s">
        <v>5</v>
      </c>
      <c r="D76" s="15" t="s">
        <v>132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754.388</v>
      </c>
      <c r="R76" s="10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31"/>
      <c r="AU76" s="37">
        <f t="shared" si="8"/>
        <v>754.388</v>
      </c>
    </row>
    <row r="77" spans="1:47" s="17" customFormat="1" ht="28.5">
      <c r="A77" s="15" t="s">
        <v>135</v>
      </c>
      <c r="B77" t="s">
        <v>4</v>
      </c>
      <c r="C77" t="s">
        <v>5</v>
      </c>
      <c r="D77" s="15" t="s">
        <v>134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0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268.333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31"/>
      <c r="AU77" s="37">
        <f t="shared" si="8"/>
        <v>268.333</v>
      </c>
    </row>
    <row r="78" spans="1:47" s="17" customFormat="1" ht="28.5">
      <c r="A78" s="15" t="s">
        <v>137</v>
      </c>
      <c r="B78" t="s">
        <v>4</v>
      </c>
      <c r="C78" t="s">
        <v>5</v>
      </c>
      <c r="D78" s="15" t="s">
        <v>136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0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1265.882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31"/>
      <c r="AU78" s="37">
        <f t="shared" si="8"/>
        <v>1265.882</v>
      </c>
    </row>
    <row r="79" spans="1:47" s="17" customFormat="1" ht="38.25">
      <c r="A79" s="15" t="s">
        <v>139</v>
      </c>
      <c r="B79" t="s">
        <v>4</v>
      </c>
      <c r="C79" t="s">
        <v>5</v>
      </c>
      <c r="D79" s="15" t="s">
        <v>138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0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81.666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31"/>
      <c r="AU79" s="37">
        <f t="shared" si="8"/>
        <v>81.666</v>
      </c>
    </row>
    <row r="80" spans="1:47" s="17" customFormat="1" ht="28.5">
      <c r="A80" s="15" t="s">
        <v>141</v>
      </c>
      <c r="B80" t="s">
        <v>4</v>
      </c>
      <c r="C80" t="s">
        <v>5</v>
      </c>
      <c r="D80" s="15" t="s">
        <v>140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0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986.98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31"/>
      <c r="AU80" s="37">
        <f t="shared" si="8"/>
        <v>986.98</v>
      </c>
    </row>
    <row r="81" spans="1:47" s="1" customFormat="1" ht="9.75">
      <c r="A81" s="9"/>
      <c r="B81" s="9"/>
      <c r="C81" s="9"/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0">
        <v>0</v>
      </c>
      <c r="S81" s="12"/>
      <c r="T81" s="12"/>
      <c r="U81" s="12"/>
      <c r="V81" s="12">
        <v>0</v>
      </c>
      <c r="W81" s="12">
        <v>0</v>
      </c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32"/>
      <c r="AU81" s="38"/>
    </row>
    <row r="82" spans="1:89" s="1" customFormat="1" ht="9.75">
      <c r="A82" s="14" t="s">
        <v>175</v>
      </c>
      <c r="B82" s="14"/>
      <c r="C82" s="14"/>
      <c r="D82" s="13"/>
      <c r="E82" s="10">
        <f aca="true" t="shared" si="9" ref="E82:Q82">SUM(E83:E100)</f>
        <v>0</v>
      </c>
      <c r="F82" s="10">
        <f t="shared" si="9"/>
        <v>3417.596</v>
      </c>
      <c r="G82" s="10">
        <f t="shared" si="9"/>
        <v>65224.882</v>
      </c>
      <c r="H82" s="10">
        <f t="shared" si="9"/>
        <v>1029</v>
      </c>
      <c r="I82" s="10">
        <f t="shared" si="9"/>
        <v>0</v>
      </c>
      <c r="J82" s="10">
        <f t="shared" si="9"/>
        <v>24718.79753</v>
      </c>
      <c r="K82" s="10">
        <f t="shared" si="9"/>
        <v>0</v>
      </c>
      <c r="L82" s="10">
        <f t="shared" si="9"/>
        <v>0</v>
      </c>
      <c r="M82" s="10">
        <f t="shared" si="9"/>
        <v>0</v>
      </c>
      <c r="N82" s="10">
        <f t="shared" si="9"/>
        <v>0</v>
      </c>
      <c r="O82" s="10">
        <f t="shared" si="9"/>
        <v>0</v>
      </c>
      <c r="P82" s="10">
        <f t="shared" si="9"/>
        <v>0</v>
      </c>
      <c r="Q82" s="10">
        <f t="shared" si="9"/>
        <v>0</v>
      </c>
      <c r="R82" s="10">
        <v>114407.65446</v>
      </c>
      <c r="S82" s="10">
        <f>SUM(S83:S100)</f>
        <v>20438.344</v>
      </c>
      <c r="T82" s="10">
        <f>SUM(T83:T100)</f>
        <v>0</v>
      </c>
      <c r="U82" s="10">
        <f>SUM(U83:U100)</f>
        <v>0</v>
      </c>
      <c r="V82" s="10">
        <v>31347</v>
      </c>
      <c r="W82" s="10">
        <v>0</v>
      </c>
      <c r="X82" s="10">
        <f aca="true" t="shared" si="10" ref="X82:AS82">SUM(X83:X100)</f>
        <v>0</v>
      </c>
      <c r="Y82" s="10">
        <f t="shared" si="10"/>
        <v>11940</v>
      </c>
      <c r="Z82" s="10">
        <f t="shared" si="10"/>
        <v>0</v>
      </c>
      <c r="AA82" s="10">
        <f t="shared" si="10"/>
        <v>425.8</v>
      </c>
      <c r="AB82" s="10">
        <f t="shared" si="10"/>
        <v>0</v>
      </c>
      <c r="AC82" s="10">
        <f t="shared" si="10"/>
        <v>44.8</v>
      </c>
      <c r="AD82" s="10">
        <f t="shared" si="10"/>
        <v>858.48</v>
      </c>
      <c r="AE82" s="10">
        <f t="shared" si="10"/>
        <v>0</v>
      </c>
      <c r="AF82" s="10">
        <f t="shared" si="10"/>
        <v>1259.648</v>
      </c>
      <c r="AG82" s="10">
        <f t="shared" si="10"/>
        <v>0</v>
      </c>
      <c r="AH82" s="10">
        <f t="shared" si="10"/>
        <v>0</v>
      </c>
      <c r="AI82" s="10">
        <f t="shared" si="10"/>
        <v>0</v>
      </c>
      <c r="AJ82" s="10">
        <f t="shared" si="10"/>
        <v>1393.356</v>
      </c>
      <c r="AK82" s="10">
        <f t="shared" si="10"/>
        <v>735</v>
      </c>
      <c r="AL82" s="10">
        <f t="shared" si="10"/>
        <v>0</v>
      </c>
      <c r="AM82" s="10">
        <f t="shared" si="10"/>
        <v>0</v>
      </c>
      <c r="AN82" s="10">
        <f t="shared" si="10"/>
        <v>0</v>
      </c>
      <c r="AO82" s="10">
        <f t="shared" si="10"/>
        <v>0</v>
      </c>
      <c r="AP82" s="10">
        <f t="shared" si="10"/>
        <v>0</v>
      </c>
      <c r="AQ82" s="10">
        <f t="shared" si="10"/>
        <v>0</v>
      </c>
      <c r="AR82" s="10">
        <f t="shared" si="10"/>
        <v>0</v>
      </c>
      <c r="AS82" s="10">
        <f t="shared" si="10"/>
        <v>0</v>
      </c>
      <c r="AT82" s="30"/>
      <c r="AU82" s="37">
        <f aca="true" t="shared" si="11" ref="AU82:AU99">SUM(E82:AT82)</f>
        <v>277240.35799</v>
      </c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47" s="1" customFormat="1" ht="9.75">
      <c r="A83" s="13"/>
      <c r="B83" s="13"/>
      <c r="C83" s="13"/>
      <c r="D83" s="13"/>
      <c r="E83" s="10"/>
      <c r="F83" s="10"/>
      <c r="G83" s="11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>
        <v>0</v>
      </c>
      <c r="S83" s="10"/>
      <c r="T83" s="10"/>
      <c r="U83" s="10"/>
      <c r="V83" s="10">
        <v>0</v>
      </c>
      <c r="W83" s="10">
        <v>0</v>
      </c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30"/>
      <c r="AU83" s="37">
        <f t="shared" si="11"/>
        <v>0</v>
      </c>
    </row>
    <row r="84" spans="1:47" s="17" customFormat="1" ht="18.75">
      <c r="A84" s="15" t="s">
        <v>144</v>
      </c>
      <c r="B84" t="s">
        <v>4</v>
      </c>
      <c r="C84" t="s">
        <v>5</v>
      </c>
      <c r="D84" s="15" t="s">
        <v>143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0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180.538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31"/>
      <c r="AU84" s="37">
        <f t="shared" si="11"/>
        <v>180.538</v>
      </c>
    </row>
    <row r="85" spans="1:47" s="17" customFormat="1" ht="12.75">
      <c r="A85" s="15" t="s">
        <v>146</v>
      </c>
      <c r="B85" t="s">
        <v>4</v>
      </c>
      <c r="C85" t="s">
        <v>5</v>
      </c>
      <c r="D85" s="15" t="s">
        <v>145</v>
      </c>
      <c r="E85" s="16">
        <v>0</v>
      </c>
      <c r="F85" s="16">
        <v>0</v>
      </c>
      <c r="G85" s="16">
        <v>20113.944</v>
      </c>
      <c r="H85" s="16">
        <v>700</v>
      </c>
      <c r="I85" s="16">
        <v>0</v>
      </c>
      <c r="J85" s="16">
        <v>9979.1741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0">
        <v>0</v>
      </c>
      <c r="S85" s="16">
        <v>0</v>
      </c>
      <c r="T85" s="16">
        <v>0</v>
      </c>
      <c r="U85" s="16">
        <v>0</v>
      </c>
      <c r="V85" s="16">
        <v>13425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31"/>
      <c r="AU85" s="37">
        <f t="shared" si="11"/>
        <v>44218.1181</v>
      </c>
    </row>
    <row r="86" spans="1:47" s="17" customFormat="1" ht="12.75">
      <c r="A86" s="15" t="s">
        <v>148</v>
      </c>
      <c r="B86" t="s">
        <v>4</v>
      </c>
      <c r="C86" t="s">
        <v>5</v>
      </c>
      <c r="D86" s="15" t="s">
        <v>147</v>
      </c>
      <c r="E86" s="16">
        <v>0</v>
      </c>
      <c r="F86" s="16">
        <v>3417.596</v>
      </c>
      <c r="G86" s="16">
        <v>20194.224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41">
        <v>114407.65446</v>
      </c>
      <c r="S86" s="16">
        <v>14872.876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31"/>
      <c r="AU86" s="37">
        <f t="shared" si="11"/>
        <v>152892.35046</v>
      </c>
    </row>
    <row r="87" spans="1:47" s="17" customFormat="1" ht="12.75">
      <c r="A87" s="15" t="s">
        <v>150</v>
      </c>
      <c r="B87" t="s">
        <v>4</v>
      </c>
      <c r="C87" t="s">
        <v>5</v>
      </c>
      <c r="D87" s="15" t="s">
        <v>149</v>
      </c>
      <c r="E87" s="16">
        <v>0</v>
      </c>
      <c r="F87" s="16">
        <v>0</v>
      </c>
      <c r="G87" s="16">
        <v>105.611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0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31"/>
      <c r="AU87" s="37">
        <f t="shared" si="11"/>
        <v>105.611</v>
      </c>
    </row>
    <row r="88" spans="1:47" s="17" customFormat="1" ht="12.75">
      <c r="A88" s="15" t="s">
        <v>152</v>
      </c>
      <c r="B88" t="s">
        <v>4</v>
      </c>
      <c r="C88" t="s">
        <v>5</v>
      </c>
      <c r="D88" s="15" t="s">
        <v>151</v>
      </c>
      <c r="E88" s="16">
        <v>0</v>
      </c>
      <c r="F88" s="16">
        <v>0</v>
      </c>
      <c r="G88" s="16">
        <v>414.54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0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31"/>
      <c r="AU88" s="37">
        <f t="shared" si="11"/>
        <v>414.54</v>
      </c>
    </row>
    <row r="89" spans="1:47" s="17" customFormat="1" ht="12.75">
      <c r="A89" s="15" t="s">
        <v>154</v>
      </c>
      <c r="B89" t="s">
        <v>4</v>
      </c>
      <c r="C89" t="s">
        <v>5</v>
      </c>
      <c r="D89" s="15" t="s">
        <v>153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0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1393.356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31"/>
      <c r="AU89" s="37">
        <f t="shared" si="11"/>
        <v>1393.356</v>
      </c>
    </row>
    <row r="90" spans="1:47" s="17" customFormat="1" ht="12.75">
      <c r="A90" s="15" t="s">
        <v>156</v>
      </c>
      <c r="B90" t="s">
        <v>4</v>
      </c>
      <c r="C90" t="s">
        <v>5</v>
      </c>
      <c r="D90" s="15" t="s">
        <v>155</v>
      </c>
      <c r="E90" s="16">
        <v>0</v>
      </c>
      <c r="F90" s="16">
        <v>0</v>
      </c>
      <c r="G90" s="16">
        <v>9014.156</v>
      </c>
      <c r="H90" s="16">
        <v>0</v>
      </c>
      <c r="I90" s="16">
        <v>0</v>
      </c>
      <c r="J90" s="16">
        <v>7687.68487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0">
        <v>0</v>
      </c>
      <c r="S90" s="16">
        <v>0</v>
      </c>
      <c r="T90" s="16">
        <v>0</v>
      </c>
      <c r="U90" s="16">
        <v>0</v>
      </c>
      <c r="V90" s="16">
        <v>9510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31"/>
      <c r="AU90" s="37">
        <f t="shared" si="11"/>
        <v>26211.84087</v>
      </c>
    </row>
    <row r="91" spans="1:47" s="17" customFormat="1" ht="12.75">
      <c r="A91" s="15" t="s">
        <v>158</v>
      </c>
      <c r="B91" t="s">
        <v>4</v>
      </c>
      <c r="C91" t="s">
        <v>5</v>
      </c>
      <c r="D91" s="15" t="s">
        <v>157</v>
      </c>
      <c r="E91" s="16">
        <v>0</v>
      </c>
      <c r="F91" s="16">
        <v>0</v>
      </c>
      <c r="G91" s="16">
        <v>9885.24</v>
      </c>
      <c r="H91" s="16">
        <v>329</v>
      </c>
      <c r="I91" s="16">
        <v>0</v>
      </c>
      <c r="J91" s="16">
        <v>7051.93856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0">
        <v>0</v>
      </c>
      <c r="S91" s="16">
        <v>5565.468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44.8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735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31"/>
      <c r="AU91" s="37">
        <f t="shared" si="11"/>
        <v>23611.44656</v>
      </c>
    </row>
    <row r="92" spans="1:47" s="17" customFormat="1" ht="12.75">
      <c r="A92" s="15" t="s">
        <v>160</v>
      </c>
      <c r="B92" t="s">
        <v>4</v>
      </c>
      <c r="C92" t="s">
        <v>5</v>
      </c>
      <c r="D92" s="15" t="s">
        <v>159</v>
      </c>
      <c r="E92" s="16">
        <v>0</v>
      </c>
      <c r="F92" s="16">
        <v>0</v>
      </c>
      <c r="G92" s="16">
        <v>4675.983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0">
        <v>0</v>
      </c>
      <c r="S92" s="16">
        <v>0</v>
      </c>
      <c r="T92" s="16">
        <v>0</v>
      </c>
      <c r="U92" s="16">
        <v>0</v>
      </c>
      <c r="V92" s="16">
        <v>8412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31"/>
      <c r="AU92" s="37">
        <f t="shared" si="11"/>
        <v>13087.983</v>
      </c>
    </row>
    <row r="93" spans="1:47" s="17" customFormat="1" ht="12.75">
      <c r="A93" s="15" t="s">
        <v>162</v>
      </c>
      <c r="B93" t="s">
        <v>4</v>
      </c>
      <c r="C93" t="s">
        <v>5</v>
      </c>
      <c r="D93" s="15" t="s">
        <v>161</v>
      </c>
      <c r="E93" s="16">
        <v>0</v>
      </c>
      <c r="F93" s="16">
        <v>0</v>
      </c>
      <c r="G93" s="16">
        <v>623.784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0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31"/>
      <c r="AU93" s="37">
        <f t="shared" si="11"/>
        <v>623.784</v>
      </c>
    </row>
    <row r="94" spans="1:47" s="17" customFormat="1" ht="18.75">
      <c r="A94" s="15" t="s">
        <v>164</v>
      </c>
      <c r="B94" t="s">
        <v>4</v>
      </c>
      <c r="C94" t="s">
        <v>5</v>
      </c>
      <c r="D94" s="15" t="s">
        <v>163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0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195.8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31"/>
      <c r="AU94" s="37">
        <f t="shared" si="11"/>
        <v>195.8</v>
      </c>
    </row>
    <row r="95" spans="1:47" s="17" customFormat="1" ht="18.75">
      <c r="A95" s="15" t="s">
        <v>166</v>
      </c>
      <c r="B95" t="s">
        <v>4</v>
      </c>
      <c r="C95" t="s">
        <v>5</v>
      </c>
      <c r="D95" s="15" t="s">
        <v>165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0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230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31"/>
      <c r="AU95" s="37">
        <f t="shared" si="11"/>
        <v>230</v>
      </c>
    </row>
    <row r="96" spans="1:47" s="17" customFormat="1" ht="28.5">
      <c r="A96" s="15" t="s">
        <v>168</v>
      </c>
      <c r="B96" t="s">
        <v>4</v>
      </c>
      <c r="C96" t="s">
        <v>5</v>
      </c>
      <c r="D96" s="15" t="s">
        <v>167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0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858.48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31"/>
      <c r="AU96" s="37">
        <f t="shared" si="11"/>
        <v>858.48</v>
      </c>
    </row>
    <row r="97" spans="1:47" s="17" customFormat="1" ht="28.5">
      <c r="A97" s="15" t="s">
        <v>170</v>
      </c>
      <c r="B97" t="s">
        <v>4</v>
      </c>
      <c r="C97" t="s">
        <v>5</v>
      </c>
      <c r="D97" s="15" t="s">
        <v>169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0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12.1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31"/>
      <c r="AU97" s="37">
        <f t="shared" si="11"/>
        <v>12.1</v>
      </c>
    </row>
    <row r="98" spans="1:47" s="17" customFormat="1" ht="18.75">
      <c r="A98" s="15" t="s">
        <v>172</v>
      </c>
      <c r="B98" t="s">
        <v>4</v>
      </c>
      <c r="C98" t="s">
        <v>5</v>
      </c>
      <c r="D98" s="15" t="s">
        <v>171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0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1067.01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31"/>
      <c r="AU98" s="37">
        <f t="shared" si="11"/>
        <v>1067.01</v>
      </c>
    </row>
    <row r="99" spans="1:47" s="17" customFormat="1" ht="12.75">
      <c r="A99" s="15" t="s">
        <v>174</v>
      </c>
      <c r="B99" t="s">
        <v>4</v>
      </c>
      <c r="C99" t="s">
        <v>5</v>
      </c>
      <c r="D99" s="15" t="s">
        <v>173</v>
      </c>
      <c r="E99" s="16">
        <v>0</v>
      </c>
      <c r="F99" s="16">
        <v>0</v>
      </c>
      <c r="G99" s="16">
        <v>197.4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0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11940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31"/>
      <c r="AU99" s="37">
        <f t="shared" si="11"/>
        <v>12137.4</v>
      </c>
    </row>
    <row r="100" spans="1:47" s="1" customFormat="1" ht="9.75">
      <c r="A100" s="9"/>
      <c r="B100" s="9"/>
      <c r="C100" s="9"/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0">
        <v>0</v>
      </c>
      <c r="S100" s="12"/>
      <c r="T100" s="12"/>
      <c r="U100" s="12"/>
      <c r="V100" s="12">
        <v>0</v>
      </c>
      <c r="W100" s="12">
        <v>0</v>
      </c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32"/>
      <c r="AU100" s="38"/>
    </row>
    <row r="101" spans="1:89" s="1" customFormat="1" ht="9.75">
      <c r="A101" s="14" t="s">
        <v>232</v>
      </c>
      <c r="B101" s="14"/>
      <c r="C101" s="14"/>
      <c r="D101" s="13"/>
      <c r="E101" s="10">
        <f aca="true" t="shared" si="12" ref="E101:Q101">SUM(E102:E131)</f>
        <v>0</v>
      </c>
      <c r="F101" s="10">
        <f t="shared" si="12"/>
        <v>0</v>
      </c>
      <c r="G101" s="10">
        <f t="shared" si="12"/>
        <v>28693.25</v>
      </c>
      <c r="H101" s="10">
        <f t="shared" si="12"/>
        <v>1316</v>
      </c>
      <c r="I101" s="10">
        <f t="shared" si="12"/>
        <v>147.81568</v>
      </c>
      <c r="J101" s="10">
        <f t="shared" si="12"/>
        <v>28036.104509999997</v>
      </c>
      <c r="K101" s="10">
        <f t="shared" si="12"/>
        <v>0</v>
      </c>
      <c r="L101" s="10">
        <f t="shared" si="12"/>
        <v>0</v>
      </c>
      <c r="M101" s="10">
        <f t="shared" si="12"/>
        <v>10691.78369</v>
      </c>
      <c r="N101" s="10">
        <f t="shared" si="12"/>
        <v>0</v>
      </c>
      <c r="O101" s="10">
        <f t="shared" si="12"/>
        <v>0</v>
      </c>
      <c r="P101" s="10">
        <f t="shared" si="12"/>
        <v>0</v>
      </c>
      <c r="Q101" s="10">
        <f t="shared" si="12"/>
        <v>1272.1</v>
      </c>
      <c r="R101" s="10">
        <v>882.66693</v>
      </c>
      <c r="S101" s="10">
        <f>SUM(S102:S131)</f>
        <v>11976.239</v>
      </c>
      <c r="T101" s="10">
        <f>SUM(T102:T131)</f>
        <v>452.88156000000004</v>
      </c>
      <c r="U101" s="10">
        <f>SUM(U102:U131)</f>
        <v>255.34742</v>
      </c>
      <c r="V101" s="10">
        <v>23331</v>
      </c>
      <c r="W101" s="10">
        <v>3.60574</v>
      </c>
      <c r="X101" s="10">
        <f aca="true" t="shared" si="13" ref="X101:AS101">SUM(X102:X131)</f>
        <v>0</v>
      </c>
      <c r="Y101" s="10">
        <f t="shared" si="13"/>
        <v>0</v>
      </c>
      <c r="Z101" s="10">
        <f t="shared" si="13"/>
        <v>0</v>
      </c>
      <c r="AA101" s="10">
        <f t="shared" si="13"/>
        <v>0</v>
      </c>
      <c r="AB101" s="10">
        <f t="shared" si="13"/>
        <v>0</v>
      </c>
      <c r="AC101" s="10">
        <f t="shared" si="13"/>
        <v>52</v>
      </c>
      <c r="AD101" s="10">
        <f t="shared" si="13"/>
        <v>1644.724</v>
      </c>
      <c r="AE101" s="10">
        <f t="shared" si="13"/>
        <v>91.954</v>
      </c>
      <c r="AF101" s="10">
        <f t="shared" si="13"/>
        <v>372.612</v>
      </c>
      <c r="AG101" s="10">
        <f t="shared" si="13"/>
        <v>0</v>
      </c>
      <c r="AH101" s="10">
        <f t="shared" si="13"/>
        <v>0</v>
      </c>
      <c r="AI101" s="10">
        <f t="shared" si="13"/>
        <v>0</v>
      </c>
      <c r="AJ101" s="10">
        <f t="shared" si="13"/>
        <v>0</v>
      </c>
      <c r="AK101" s="10">
        <f t="shared" si="13"/>
        <v>0</v>
      </c>
      <c r="AL101" s="10">
        <f t="shared" si="13"/>
        <v>0</v>
      </c>
      <c r="AM101" s="10">
        <f t="shared" si="13"/>
        <v>0</v>
      </c>
      <c r="AN101" s="10">
        <f t="shared" si="13"/>
        <v>0</v>
      </c>
      <c r="AO101" s="10">
        <f t="shared" si="13"/>
        <v>0</v>
      </c>
      <c r="AP101" s="10">
        <f t="shared" si="13"/>
        <v>0</v>
      </c>
      <c r="AQ101" s="10">
        <f t="shared" si="13"/>
        <v>0</v>
      </c>
      <c r="AR101" s="10">
        <f t="shared" si="13"/>
        <v>0</v>
      </c>
      <c r="AS101" s="10">
        <f t="shared" si="13"/>
        <v>0</v>
      </c>
      <c r="AT101" s="30"/>
      <c r="AU101" s="37">
        <f aca="true" t="shared" si="14" ref="AU101:AU130">SUM(E101:AT101)</f>
        <v>109220.08453000001</v>
      </c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47" s="1" customFormat="1" ht="9.75">
      <c r="A102" s="13"/>
      <c r="B102" s="13"/>
      <c r="C102" s="13"/>
      <c r="D102" s="13"/>
      <c r="E102" s="10"/>
      <c r="F102" s="10"/>
      <c r="G102" s="11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v>0</v>
      </c>
      <c r="S102" s="10"/>
      <c r="T102" s="10"/>
      <c r="U102" s="10"/>
      <c r="V102" s="10">
        <v>0</v>
      </c>
      <c r="W102" s="10">
        <v>0</v>
      </c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30"/>
      <c r="AU102" s="37">
        <f t="shared" si="14"/>
        <v>0</v>
      </c>
    </row>
    <row r="103" spans="1:47" s="17" customFormat="1" ht="12.75">
      <c r="A103" s="15" t="s">
        <v>177</v>
      </c>
      <c r="B103" t="s">
        <v>4</v>
      </c>
      <c r="C103" t="s">
        <v>5</v>
      </c>
      <c r="D103" s="15" t="s">
        <v>176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0">
        <v>0</v>
      </c>
      <c r="S103" s="16">
        <v>4649.822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31"/>
      <c r="AU103" s="37">
        <f t="shared" si="14"/>
        <v>4649.822</v>
      </c>
    </row>
    <row r="104" spans="1:47" s="17" customFormat="1" ht="18.75">
      <c r="A104" s="15" t="s">
        <v>179</v>
      </c>
      <c r="B104" t="s">
        <v>4</v>
      </c>
      <c r="C104" t="s">
        <v>5</v>
      </c>
      <c r="D104" s="15" t="s">
        <v>178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0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339.946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31"/>
      <c r="AU104" s="37">
        <f t="shared" si="14"/>
        <v>339.946</v>
      </c>
    </row>
    <row r="105" spans="1:47" s="17" customFormat="1" ht="18.75">
      <c r="A105" s="15" t="s">
        <v>181</v>
      </c>
      <c r="B105" t="s">
        <v>4</v>
      </c>
      <c r="C105" t="s">
        <v>5</v>
      </c>
      <c r="D105" s="15" t="s">
        <v>180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0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32.666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31"/>
      <c r="AU105" s="37">
        <f t="shared" si="14"/>
        <v>32.666</v>
      </c>
    </row>
    <row r="106" spans="1:47" s="17" customFormat="1" ht="12.75">
      <c r="A106" s="15" t="s">
        <v>183</v>
      </c>
      <c r="B106" t="s">
        <v>4</v>
      </c>
      <c r="C106" t="s">
        <v>5</v>
      </c>
      <c r="D106" s="15" t="s">
        <v>182</v>
      </c>
      <c r="E106" s="16">
        <v>0</v>
      </c>
      <c r="F106" s="16">
        <v>0</v>
      </c>
      <c r="G106" s="16">
        <v>3999.177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0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31"/>
      <c r="AU106" s="37">
        <f t="shared" si="14"/>
        <v>3999.177</v>
      </c>
    </row>
    <row r="107" spans="1:47" s="17" customFormat="1" ht="12.75">
      <c r="A107" s="15" t="s">
        <v>185</v>
      </c>
      <c r="B107" t="s">
        <v>4</v>
      </c>
      <c r="C107" t="s">
        <v>5</v>
      </c>
      <c r="D107" s="15" t="s">
        <v>184</v>
      </c>
      <c r="E107" s="16">
        <v>0</v>
      </c>
      <c r="F107" s="16">
        <v>0</v>
      </c>
      <c r="G107" s="16">
        <v>0</v>
      </c>
      <c r="H107" s="16">
        <v>364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0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31"/>
      <c r="AU107" s="37">
        <f t="shared" si="14"/>
        <v>364</v>
      </c>
    </row>
    <row r="108" spans="1:47" s="17" customFormat="1" ht="12.75">
      <c r="A108" s="15" t="s">
        <v>187</v>
      </c>
      <c r="B108" t="s">
        <v>4</v>
      </c>
      <c r="C108" t="s">
        <v>5</v>
      </c>
      <c r="D108" s="15" t="s">
        <v>186</v>
      </c>
      <c r="E108" s="16">
        <v>0</v>
      </c>
      <c r="F108" s="16">
        <v>0</v>
      </c>
      <c r="G108" s="16">
        <v>121.304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0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31"/>
      <c r="AU108" s="37">
        <f t="shared" si="14"/>
        <v>121.304</v>
      </c>
    </row>
    <row r="109" spans="1:47" s="17" customFormat="1" ht="12.75">
      <c r="A109" s="15" t="s">
        <v>189</v>
      </c>
      <c r="B109" t="s">
        <v>4</v>
      </c>
      <c r="C109" t="s">
        <v>5</v>
      </c>
      <c r="D109" s="15" t="s">
        <v>188</v>
      </c>
      <c r="E109" s="16">
        <v>0</v>
      </c>
      <c r="F109" s="16">
        <v>0</v>
      </c>
      <c r="G109" s="16">
        <v>0</v>
      </c>
      <c r="H109" s="16">
        <v>126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0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31"/>
      <c r="AU109" s="37">
        <f t="shared" si="14"/>
        <v>126</v>
      </c>
    </row>
    <row r="110" spans="1:47" s="17" customFormat="1" ht="12.75">
      <c r="A110" s="15" t="s">
        <v>191</v>
      </c>
      <c r="B110" t="s">
        <v>4</v>
      </c>
      <c r="C110" t="s">
        <v>5</v>
      </c>
      <c r="D110" s="15" t="s">
        <v>190</v>
      </c>
      <c r="E110" s="16">
        <v>0</v>
      </c>
      <c r="F110" s="16">
        <v>0</v>
      </c>
      <c r="G110" s="16">
        <v>0</v>
      </c>
      <c r="H110" s="16">
        <v>56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0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31"/>
      <c r="AU110" s="37">
        <f t="shared" si="14"/>
        <v>56</v>
      </c>
    </row>
    <row r="111" spans="1:47" s="17" customFormat="1" ht="12.75">
      <c r="A111" s="15" t="s">
        <v>193</v>
      </c>
      <c r="B111" t="s">
        <v>4</v>
      </c>
      <c r="C111" t="s">
        <v>5</v>
      </c>
      <c r="D111" s="15" t="s">
        <v>192</v>
      </c>
      <c r="E111" s="16">
        <v>0</v>
      </c>
      <c r="F111" s="16">
        <v>0</v>
      </c>
      <c r="G111" s="16">
        <v>462.6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0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31"/>
      <c r="AU111" s="37">
        <f t="shared" si="14"/>
        <v>462.6</v>
      </c>
    </row>
    <row r="112" spans="1:47" s="17" customFormat="1" ht="12.75">
      <c r="A112" s="15" t="s">
        <v>195</v>
      </c>
      <c r="B112" t="s">
        <v>4</v>
      </c>
      <c r="C112" t="s">
        <v>5</v>
      </c>
      <c r="D112" s="15" t="s">
        <v>194</v>
      </c>
      <c r="E112" s="16">
        <v>0</v>
      </c>
      <c r="F112" s="16">
        <v>0</v>
      </c>
      <c r="G112" s="16">
        <v>437.7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0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31"/>
      <c r="AU112" s="37">
        <f t="shared" si="14"/>
        <v>437.7</v>
      </c>
    </row>
    <row r="113" spans="1:47" s="17" customFormat="1" ht="12.75">
      <c r="A113" s="15" t="s">
        <v>197</v>
      </c>
      <c r="B113" t="s">
        <v>4</v>
      </c>
      <c r="C113" t="s">
        <v>5</v>
      </c>
      <c r="D113" s="15" t="s">
        <v>196</v>
      </c>
      <c r="E113" s="16">
        <v>0</v>
      </c>
      <c r="F113" s="16">
        <v>0</v>
      </c>
      <c r="G113" s="16">
        <v>189.504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0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31"/>
      <c r="AU113" s="37">
        <f t="shared" si="14"/>
        <v>189.504</v>
      </c>
    </row>
    <row r="114" spans="1:47" s="17" customFormat="1" ht="12.75">
      <c r="A114" s="15" t="s">
        <v>199</v>
      </c>
      <c r="B114" t="s">
        <v>4</v>
      </c>
      <c r="C114" t="s">
        <v>5</v>
      </c>
      <c r="D114" s="15" t="s">
        <v>198</v>
      </c>
      <c r="E114" s="16">
        <v>0</v>
      </c>
      <c r="F114" s="16">
        <v>0</v>
      </c>
      <c r="G114" s="16">
        <v>56.122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0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31"/>
      <c r="AU114" s="37">
        <f t="shared" si="14"/>
        <v>56.122</v>
      </c>
    </row>
    <row r="115" spans="1:47" s="17" customFormat="1" ht="12.75">
      <c r="A115" s="15" t="s">
        <v>201</v>
      </c>
      <c r="B115" t="s">
        <v>4</v>
      </c>
      <c r="C115" t="s">
        <v>5</v>
      </c>
      <c r="D115" s="15" t="s">
        <v>200</v>
      </c>
      <c r="E115" s="16">
        <v>0</v>
      </c>
      <c r="F115" s="16">
        <v>0</v>
      </c>
      <c r="G115" s="16">
        <v>0</v>
      </c>
      <c r="H115" s="16">
        <v>21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0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31"/>
      <c r="AU115" s="37">
        <f t="shared" si="14"/>
        <v>21</v>
      </c>
    </row>
    <row r="116" spans="1:47" s="17" customFormat="1" ht="18.75">
      <c r="A116" s="15" t="s">
        <v>203</v>
      </c>
      <c r="B116" t="s">
        <v>4</v>
      </c>
      <c r="C116" t="s">
        <v>5</v>
      </c>
      <c r="D116" s="15" t="s">
        <v>202</v>
      </c>
      <c r="E116" s="16">
        <v>0</v>
      </c>
      <c r="F116" s="16">
        <v>0</v>
      </c>
      <c r="G116" s="16">
        <v>283.816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0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31"/>
      <c r="AU116" s="37">
        <f t="shared" si="14"/>
        <v>283.816</v>
      </c>
    </row>
    <row r="117" spans="1:47" s="17" customFormat="1" ht="12.75">
      <c r="A117" s="15" t="s">
        <v>205</v>
      </c>
      <c r="B117" t="s">
        <v>4</v>
      </c>
      <c r="C117" t="s">
        <v>5</v>
      </c>
      <c r="D117" s="15" t="s">
        <v>204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0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3.60574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31"/>
      <c r="AU117" s="37">
        <f t="shared" si="14"/>
        <v>3.60574</v>
      </c>
    </row>
    <row r="118" spans="1:47" s="17" customFormat="1" ht="12.75">
      <c r="A118" s="15" t="s">
        <v>207</v>
      </c>
      <c r="B118" t="s">
        <v>4</v>
      </c>
      <c r="C118" t="s">
        <v>5</v>
      </c>
      <c r="D118" s="15" t="s">
        <v>206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10691.78369</v>
      </c>
      <c r="N118" s="16">
        <v>0</v>
      </c>
      <c r="O118" s="16">
        <v>0</v>
      </c>
      <c r="P118" s="16">
        <v>0</v>
      </c>
      <c r="Q118" s="16">
        <v>0</v>
      </c>
      <c r="R118" s="10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31"/>
      <c r="AU118" s="37">
        <f t="shared" si="14"/>
        <v>10691.78369</v>
      </c>
    </row>
    <row r="119" spans="1:47" s="17" customFormat="1" ht="12.75">
      <c r="A119" s="15" t="s">
        <v>209</v>
      </c>
      <c r="B119" t="s">
        <v>4</v>
      </c>
      <c r="C119" t="s">
        <v>5</v>
      </c>
      <c r="D119" s="15" t="s">
        <v>208</v>
      </c>
      <c r="E119" s="16">
        <v>0</v>
      </c>
      <c r="F119" s="16">
        <v>0</v>
      </c>
      <c r="G119" s="16">
        <v>6349.439</v>
      </c>
      <c r="H119" s="16">
        <v>196</v>
      </c>
      <c r="I119" s="16">
        <v>0</v>
      </c>
      <c r="J119" s="16">
        <v>6892.52346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0">
        <v>0</v>
      </c>
      <c r="S119" s="16">
        <v>0</v>
      </c>
      <c r="T119" s="16">
        <v>0</v>
      </c>
      <c r="U119" s="16">
        <v>0</v>
      </c>
      <c r="V119" s="16">
        <v>8788.5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31"/>
      <c r="AU119" s="37">
        <f t="shared" si="14"/>
        <v>22226.462460000002</v>
      </c>
    </row>
    <row r="120" spans="1:47" s="17" customFormat="1" ht="12.75">
      <c r="A120" s="15" t="s">
        <v>211</v>
      </c>
      <c r="B120" t="s">
        <v>4</v>
      </c>
      <c r="C120" t="s">
        <v>5</v>
      </c>
      <c r="D120" s="15" t="s">
        <v>210</v>
      </c>
      <c r="E120" s="16">
        <v>0</v>
      </c>
      <c r="F120" s="16">
        <v>0</v>
      </c>
      <c r="G120" s="16">
        <v>1018.584</v>
      </c>
      <c r="H120" s="16">
        <v>105</v>
      </c>
      <c r="I120" s="16">
        <v>121.8831</v>
      </c>
      <c r="J120" s="16">
        <v>316.94888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0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31"/>
      <c r="AU120" s="37">
        <f t="shared" si="14"/>
        <v>1562.4159799999998</v>
      </c>
    </row>
    <row r="121" spans="1:47" s="17" customFormat="1" ht="12.75">
      <c r="A121" s="15" t="s">
        <v>213</v>
      </c>
      <c r="B121" t="s">
        <v>4</v>
      </c>
      <c r="C121" t="s">
        <v>5</v>
      </c>
      <c r="D121" s="15" t="s">
        <v>212</v>
      </c>
      <c r="E121" s="16">
        <v>0</v>
      </c>
      <c r="F121" s="16">
        <v>0</v>
      </c>
      <c r="G121" s="16">
        <v>637.583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0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31"/>
      <c r="AU121" s="37">
        <f t="shared" si="14"/>
        <v>637.583</v>
      </c>
    </row>
    <row r="122" spans="1:47" s="17" customFormat="1" ht="12.75">
      <c r="A122" s="15" t="s">
        <v>215</v>
      </c>
      <c r="B122" t="s">
        <v>4</v>
      </c>
      <c r="C122" t="s">
        <v>5</v>
      </c>
      <c r="D122" s="15" t="s">
        <v>214</v>
      </c>
      <c r="E122" s="16">
        <v>0</v>
      </c>
      <c r="F122" s="16">
        <v>0</v>
      </c>
      <c r="G122" s="16">
        <v>2622.428</v>
      </c>
      <c r="H122" s="16">
        <v>0</v>
      </c>
      <c r="I122" s="16">
        <v>0</v>
      </c>
      <c r="J122" s="16">
        <v>1652.25614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0">
        <v>0</v>
      </c>
      <c r="S122" s="16">
        <v>0</v>
      </c>
      <c r="T122" s="16">
        <v>0</v>
      </c>
      <c r="U122" s="16">
        <v>255.34742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31"/>
      <c r="AU122" s="37">
        <f t="shared" si="14"/>
        <v>4530.031559999999</v>
      </c>
    </row>
    <row r="123" spans="1:47" s="17" customFormat="1" ht="12.75">
      <c r="A123" s="15" t="s">
        <v>217</v>
      </c>
      <c r="B123" t="s">
        <v>4</v>
      </c>
      <c r="C123" t="s">
        <v>5</v>
      </c>
      <c r="D123" s="15" t="s">
        <v>216</v>
      </c>
      <c r="E123" s="16">
        <v>0</v>
      </c>
      <c r="F123" s="16">
        <v>0</v>
      </c>
      <c r="G123" s="16">
        <v>3122.868</v>
      </c>
      <c r="H123" s="16">
        <v>0</v>
      </c>
      <c r="I123" s="16">
        <v>0</v>
      </c>
      <c r="J123" s="16">
        <v>8653.09156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41">
        <v>882.66693</v>
      </c>
      <c r="S123" s="16">
        <v>3266.738</v>
      </c>
      <c r="T123" s="16">
        <v>116.59664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52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31"/>
      <c r="AU123" s="37">
        <f t="shared" si="14"/>
        <v>16093.96113</v>
      </c>
    </row>
    <row r="124" spans="1:47" s="17" customFormat="1" ht="12.75">
      <c r="A124" s="15" t="s">
        <v>219</v>
      </c>
      <c r="B124" t="s">
        <v>4</v>
      </c>
      <c r="C124" t="s">
        <v>5</v>
      </c>
      <c r="D124" s="15" t="s">
        <v>218</v>
      </c>
      <c r="E124" s="16">
        <v>0</v>
      </c>
      <c r="F124" s="16">
        <v>0</v>
      </c>
      <c r="G124" s="16">
        <v>964.278</v>
      </c>
      <c r="H124" s="16">
        <v>49</v>
      </c>
      <c r="I124" s="16">
        <v>25.93258</v>
      </c>
      <c r="J124" s="16">
        <v>784.42959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0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31"/>
      <c r="AU124" s="37">
        <f t="shared" si="14"/>
        <v>1823.64017</v>
      </c>
    </row>
    <row r="125" spans="1:47" s="17" customFormat="1" ht="12.75">
      <c r="A125" s="15" t="s">
        <v>221</v>
      </c>
      <c r="B125" t="s">
        <v>4</v>
      </c>
      <c r="C125" t="s">
        <v>5</v>
      </c>
      <c r="D125" s="15" t="s">
        <v>220</v>
      </c>
      <c r="E125" s="16">
        <v>0</v>
      </c>
      <c r="F125" s="16">
        <v>0</v>
      </c>
      <c r="G125" s="16">
        <v>539.7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0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31"/>
      <c r="AU125" s="37">
        <f t="shared" si="14"/>
        <v>539.7</v>
      </c>
    </row>
    <row r="126" spans="1:47" s="17" customFormat="1" ht="12.75">
      <c r="A126" s="15" t="s">
        <v>223</v>
      </c>
      <c r="B126" t="s">
        <v>4</v>
      </c>
      <c r="C126" t="s">
        <v>5</v>
      </c>
      <c r="D126" s="15" t="s">
        <v>222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1272.1</v>
      </c>
      <c r="R126" s="10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31"/>
      <c r="AU126" s="37">
        <f t="shared" si="14"/>
        <v>1272.1</v>
      </c>
    </row>
    <row r="127" spans="1:47" s="17" customFormat="1" ht="12.75">
      <c r="A127" s="15" t="s">
        <v>225</v>
      </c>
      <c r="B127" t="s">
        <v>4</v>
      </c>
      <c r="C127" t="s">
        <v>5</v>
      </c>
      <c r="D127" s="15" t="s">
        <v>224</v>
      </c>
      <c r="E127" s="16">
        <v>0</v>
      </c>
      <c r="F127" s="16">
        <v>0</v>
      </c>
      <c r="G127" s="16">
        <v>4946.844</v>
      </c>
      <c r="H127" s="16">
        <v>399</v>
      </c>
      <c r="I127" s="16">
        <v>0</v>
      </c>
      <c r="J127" s="16">
        <v>6761.33557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0">
        <v>0</v>
      </c>
      <c r="S127" s="16">
        <v>3653.62</v>
      </c>
      <c r="T127" s="16">
        <v>161.50103</v>
      </c>
      <c r="U127" s="16">
        <v>0</v>
      </c>
      <c r="V127" s="16">
        <v>10080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  <c r="AT127" s="31"/>
      <c r="AU127" s="37">
        <f t="shared" si="14"/>
        <v>26002.3006</v>
      </c>
    </row>
    <row r="128" spans="1:47" s="17" customFormat="1" ht="12.75">
      <c r="A128" s="15" t="s">
        <v>227</v>
      </c>
      <c r="B128" t="s">
        <v>4</v>
      </c>
      <c r="C128" t="s">
        <v>5</v>
      </c>
      <c r="D128" s="15" t="s">
        <v>226</v>
      </c>
      <c r="E128" s="16">
        <v>0</v>
      </c>
      <c r="F128" s="16">
        <v>0</v>
      </c>
      <c r="G128" s="16">
        <v>2941.303</v>
      </c>
      <c r="H128" s="16">
        <v>0</v>
      </c>
      <c r="I128" s="16">
        <v>0</v>
      </c>
      <c r="J128" s="16">
        <v>2975.51931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0">
        <v>0</v>
      </c>
      <c r="S128" s="16">
        <v>406.059</v>
      </c>
      <c r="T128" s="16">
        <v>174.78389</v>
      </c>
      <c r="U128" s="16">
        <v>0</v>
      </c>
      <c r="V128" s="16">
        <v>4462.5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31"/>
      <c r="AU128" s="37">
        <f t="shared" si="14"/>
        <v>10960.1652</v>
      </c>
    </row>
    <row r="129" spans="1:47" s="17" customFormat="1" ht="12.75">
      <c r="A129" s="15" t="s">
        <v>229</v>
      </c>
      <c r="B129" t="s">
        <v>4</v>
      </c>
      <c r="C129" t="s">
        <v>5</v>
      </c>
      <c r="D129" s="15" t="s">
        <v>228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0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91.954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31"/>
      <c r="AU129" s="37">
        <f t="shared" si="14"/>
        <v>91.954</v>
      </c>
    </row>
    <row r="130" spans="1:47" s="17" customFormat="1" ht="38.25">
      <c r="A130" s="15" t="s">
        <v>231</v>
      </c>
      <c r="B130" t="s">
        <v>4</v>
      </c>
      <c r="C130" t="s">
        <v>5</v>
      </c>
      <c r="D130" s="15" t="s">
        <v>230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0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1644.724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31"/>
      <c r="AU130" s="37">
        <f t="shared" si="14"/>
        <v>1644.724</v>
      </c>
    </row>
    <row r="131" spans="1:47" s="1" customFormat="1" ht="9.75">
      <c r="A131" s="9"/>
      <c r="B131" s="9"/>
      <c r="C131" s="9"/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0">
        <v>0</v>
      </c>
      <c r="S131" s="12"/>
      <c r="T131" s="12"/>
      <c r="U131" s="12"/>
      <c r="V131" s="12">
        <v>0</v>
      </c>
      <c r="W131" s="12">
        <v>0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32"/>
      <c r="AU131" s="38"/>
    </row>
    <row r="132" spans="1:89" s="1" customFormat="1" ht="9.75">
      <c r="A132" s="14" t="s">
        <v>309</v>
      </c>
      <c r="B132" s="14"/>
      <c r="C132" s="14"/>
      <c r="D132" s="13"/>
      <c r="E132" s="10">
        <f aca="true" t="shared" si="15" ref="E132:Q132">SUM(E133:E172)</f>
        <v>95.464</v>
      </c>
      <c r="F132" s="10">
        <f t="shared" si="15"/>
        <v>0</v>
      </c>
      <c r="G132" s="10">
        <f t="shared" si="15"/>
        <v>103087.57900000004</v>
      </c>
      <c r="H132" s="10">
        <f t="shared" si="15"/>
        <v>7462</v>
      </c>
      <c r="I132" s="10">
        <f t="shared" si="15"/>
        <v>700.17953</v>
      </c>
      <c r="J132" s="10">
        <f t="shared" si="15"/>
        <v>51706.7022</v>
      </c>
      <c r="K132" s="10">
        <f t="shared" si="15"/>
        <v>0</v>
      </c>
      <c r="L132" s="10">
        <f t="shared" si="15"/>
        <v>0</v>
      </c>
      <c r="M132" s="10">
        <f t="shared" si="15"/>
        <v>9308.21628</v>
      </c>
      <c r="N132" s="10">
        <f t="shared" si="15"/>
        <v>0</v>
      </c>
      <c r="O132" s="10">
        <f t="shared" si="15"/>
        <v>0</v>
      </c>
      <c r="P132" s="10">
        <f t="shared" si="15"/>
        <v>0</v>
      </c>
      <c r="Q132" s="10">
        <f t="shared" si="15"/>
        <v>0</v>
      </c>
      <c r="R132" s="10">
        <v>13556.155289999999</v>
      </c>
      <c r="S132" s="10">
        <f>SUM(S133:S172)</f>
        <v>15158.153999999999</v>
      </c>
      <c r="T132" s="10">
        <f>SUM(T133:T172)</f>
        <v>0</v>
      </c>
      <c r="U132" s="10">
        <f>SUM(U133:U172)</f>
        <v>2869.736</v>
      </c>
      <c r="V132" s="10">
        <v>64244.921</v>
      </c>
      <c r="W132" s="10">
        <v>2251.50927</v>
      </c>
      <c r="X132" s="10">
        <f aca="true" t="shared" si="16" ref="X132:AS132">SUM(X133:X172)</f>
        <v>0</v>
      </c>
      <c r="Y132" s="10">
        <f t="shared" si="16"/>
        <v>1200</v>
      </c>
      <c r="Z132" s="10">
        <f t="shared" si="16"/>
        <v>2970</v>
      </c>
      <c r="AA132" s="10">
        <f t="shared" si="16"/>
        <v>0</v>
      </c>
      <c r="AB132" s="10">
        <f t="shared" si="16"/>
        <v>0</v>
      </c>
      <c r="AC132" s="10">
        <f t="shared" si="16"/>
        <v>31.112000000000002</v>
      </c>
      <c r="AD132" s="10">
        <f t="shared" si="16"/>
        <v>2099.68</v>
      </c>
      <c r="AE132" s="10">
        <f t="shared" si="16"/>
        <v>91.954</v>
      </c>
      <c r="AF132" s="10">
        <f t="shared" si="16"/>
        <v>3210.226</v>
      </c>
      <c r="AG132" s="10">
        <f t="shared" si="16"/>
        <v>3473.33</v>
      </c>
      <c r="AH132" s="10">
        <f t="shared" si="16"/>
        <v>0</v>
      </c>
      <c r="AI132" s="10">
        <f t="shared" si="16"/>
        <v>6299.548</v>
      </c>
      <c r="AJ132" s="10">
        <f t="shared" si="16"/>
        <v>11247.429</v>
      </c>
      <c r="AK132" s="10">
        <f t="shared" si="16"/>
        <v>0</v>
      </c>
      <c r="AL132" s="10">
        <f t="shared" si="16"/>
        <v>28228.952999999998</v>
      </c>
      <c r="AM132" s="10">
        <f t="shared" si="16"/>
        <v>0</v>
      </c>
      <c r="AN132" s="10">
        <f t="shared" si="16"/>
        <v>0</v>
      </c>
      <c r="AO132" s="10">
        <f t="shared" si="16"/>
        <v>0</v>
      </c>
      <c r="AP132" s="10">
        <f t="shared" si="16"/>
        <v>0</v>
      </c>
      <c r="AQ132" s="10">
        <f t="shared" si="16"/>
        <v>0</v>
      </c>
      <c r="AR132" s="10">
        <f t="shared" si="16"/>
        <v>0</v>
      </c>
      <c r="AS132" s="10">
        <f t="shared" si="16"/>
        <v>0</v>
      </c>
      <c r="AT132" s="30"/>
      <c r="AU132" s="37">
        <f aca="true" t="shared" si="17" ref="AU132:AU171">SUM(E132:AT132)</f>
        <v>329292.8485700001</v>
      </c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47" s="1" customFormat="1" ht="9.75">
      <c r="A133" s="13"/>
      <c r="B133" s="13"/>
      <c r="C133" s="13"/>
      <c r="D133" s="13"/>
      <c r="E133" s="10"/>
      <c r="F133" s="10"/>
      <c r="G133" s="11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>
        <v>0</v>
      </c>
      <c r="S133" s="10"/>
      <c r="T133" s="10"/>
      <c r="U133" s="10"/>
      <c r="V133" s="10">
        <v>0</v>
      </c>
      <c r="W133" s="10">
        <v>0</v>
      </c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30"/>
      <c r="AU133" s="37">
        <f t="shared" si="17"/>
        <v>0</v>
      </c>
    </row>
    <row r="134" spans="1:47" s="17" customFormat="1" ht="12.75">
      <c r="A134" s="15" t="s">
        <v>234</v>
      </c>
      <c r="B134" t="s">
        <v>4</v>
      </c>
      <c r="C134" t="s">
        <v>5</v>
      </c>
      <c r="D134" s="15" t="s">
        <v>233</v>
      </c>
      <c r="E134" s="16">
        <v>0</v>
      </c>
      <c r="F134" s="16">
        <v>0</v>
      </c>
      <c r="G134" s="16">
        <v>10136.265</v>
      </c>
      <c r="H134" s="16">
        <v>700</v>
      </c>
      <c r="I134" s="16">
        <v>0</v>
      </c>
      <c r="J134" s="16">
        <v>9348.04768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41">
        <v>211.17452000000003</v>
      </c>
      <c r="S134" s="16">
        <v>8680.559</v>
      </c>
      <c r="T134" s="16">
        <v>0</v>
      </c>
      <c r="U134" s="16">
        <v>0</v>
      </c>
      <c r="V134" s="16">
        <v>8925</v>
      </c>
      <c r="W134" s="16">
        <v>0</v>
      </c>
      <c r="X134" s="16">
        <v>0</v>
      </c>
      <c r="Y134" s="16">
        <v>0</v>
      </c>
      <c r="Z134" s="16">
        <v>2970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31"/>
      <c r="AU134" s="37">
        <f t="shared" si="17"/>
        <v>40971.0462</v>
      </c>
    </row>
    <row r="135" spans="1:47" s="17" customFormat="1" ht="12.75">
      <c r="A135" s="15" t="s">
        <v>236</v>
      </c>
      <c r="B135" t="s">
        <v>4</v>
      </c>
      <c r="C135" t="s">
        <v>5</v>
      </c>
      <c r="D135" s="15" t="s">
        <v>235</v>
      </c>
      <c r="E135" s="16">
        <v>0</v>
      </c>
      <c r="F135" s="16">
        <v>0</v>
      </c>
      <c r="G135" s="16">
        <v>3217.095</v>
      </c>
      <c r="H135" s="16">
        <v>0</v>
      </c>
      <c r="I135" s="16">
        <v>0</v>
      </c>
      <c r="J135" s="16">
        <v>2323.94028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41">
        <v>0</v>
      </c>
      <c r="S135" s="16">
        <v>0</v>
      </c>
      <c r="T135" s="16">
        <v>0</v>
      </c>
      <c r="U135" s="16">
        <v>0</v>
      </c>
      <c r="V135" s="16">
        <v>6195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31"/>
      <c r="AU135" s="37">
        <f t="shared" si="17"/>
        <v>11736.03528</v>
      </c>
    </row>
    <row r="136" spans="1:47" s="17" customFormat="1" ht="12.75">
      <c r="A136" s="15" t="s">
        <v>238</v>
      </c>
      <c r="B136" t="s">
        <v>4</v>
      </c>
      <c r="C136" t="s">
        <v>5</v>
      </c>
      <c r="D136" s="15" t="s">
        <v>237</v>
      </c>
      <c r="E136" s="16">
        <v>67.571</v>
      </c>
      <c r="F136" s="16">
        <v>0</v>
      </c>
      <c r="G136" s="16">
        <v>21349.64</v>
      </c>
      <c r="H136" s="16">
        <v>1631</v>
      </c>
      <c r="I136" s="16">
        <v>0</v>
      </c>
      <c r="J136" s="16">
        <v>11427.71778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41">
        <v>117.5771</v>
      </c>
      <c r="S136" s="16">
        <v>5187.25</v>
      </c>
      <c r="T136" s="16">
        <v>0</v>
      </c>
      <c r="U136" s="16">
        <v>0</v>
      </c>
      <c r="V136" s="16">
        <v>12452.921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6299.548</v>
      </c>
      <c r="AJ136" s="16">
        <v>0</v>
      </c>
      <c r="AK136" s="16">
        <v>0</v>
      </c>
      <c r="AL136" s="16">
        <v>3787.373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31"/>
      <c r="AU136" s="37">
        <f t="shared" si="17"/>
        <v>62320.59788000001</v>
      </c>
    </row>
    <row r="137" spans="1:47" s="17" customFormat="1" ht="12.75">
      <c r="A137" s="15" t="s">
        <v>240</v>
      </c>
      <c r="B137" t="s">
        <v>4</v>
      </c>
      <c r="C137" t="s">
        <v>5</v>
      </c>
      <c r="D137" s="15" t="s">
        <v>239</v>
      </c>
      <c r="E137" s="16">
        <v>0</v>
      </c>
      <c r="F137" s="16">
        <v>0</v>
      </c>
      <c r="G137" s="16">
        <v>15771.07</v>
      </c>
      <c r="H137" s="16">
        <v>1162</v>
      </c>
      <c r="I137" s="16">
        <v>700.17953</v>
      </c>
      <c r="J137" s="16">
        <v>9085.76369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41">
        <v>1794.07535</v>
      </c>
      <c r="S137" s="16">
        <v>0</v>
      </c>
      <c r="T137" s="16">
        <v>0</v>
      </c>
      <c r="U137" s="16">
        <v>0</v>
      </c>
      <c r="V137" s="16">
        <v>12642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31"/>
      <c r="AU137" s="37">
        <f t="shared" si="17"/>
        <v>41155.08857</v>
      </c>
    </row>
    <row r="138" spans="1:47" s="17" customFormat="1" ht="18.75">
      <c r="A138" s="15" t="s">
        <v>242</v>
      </c>
      <c r="B138" t="s">
        <v>4</v>
      </c>
      <c r="C138" t="s">
        <v>5</v>
      </c>
      <c r="D138" s="15" t="s">
        <v>241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41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517.8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31"/>
      <c r="AU138" s="37">
        <f t="shared" si="17"/>
        <v>517.8</v>
      </c>
    </row>
    <row r="139" spans="1:47" s="17" customFormat="1" ht="12.75">
      <c r="A139" s="15" t="s">
        <v>244</v>
      </c>
      <c r="B139" t="s">
        <v>4</v>
      </c>
      <c r="C139" t="s">
        <v>5</v>
      </c>
      <c r="D139" s="15" t="s">
        <v>243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41">
        <v>0</v>
      </c>
      <c r="S139" s="16">
        <v>0</v>
      </c>
      <c r="T139" s="16">
        <v>0</v>
      </c>
      <c r="U139" s="16">
        <v>2869.736</v>
      </c>
      <c r="V139" s="16">
        <v>0</v>
      </c>
      <c r="W139" s="16">
        <v>2090.91475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14.592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31"/>
      <c r="AU139" s="37">
        <f t="shared" si="17"/>
        <v>4975.242749999999</v>
      </c>
    </row>
    <row r="140" spans="1:47" s="17" customFormat="1" ht="12.75">
      <c r="A140" s="15" t="s">
        <v>246</v>
      </c>
      <c r="B140" t="s">
        <v>4</v>
      </c>
      <c r="C140" t="s">
        <v>5</v>
      </c>
      <c r="D140" s="15" t="s">
        <v>245</v>
      </c>
      <c r="E140" s="16">
        <v>0</v>
      </c>
      <c r="F140" s="16">
        <v>0</v>
      </c>
      <c r="G140" s="16">
        <v>6283.339</v>
      </c>
      <c r="H140" s="16">
        <v>49</v>
      </c>
      <c r="I140" s="16">
        <v>0</v>
      </c>
      <c r="J140" s="16">
        <v>810.72296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41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31"/>
      <c r="AU140" s="37">
        <f t="shared" si="17"/>
        <v>7143.06196</v>
      </c>
    </row>
    <row r="141" spans="1:47" s="17" customFormat="1" ht="12.75">
      <c r="A141" s="15" t="s">
        <v>248</v>
      </c>
      <c r="B141" t="s">
        <v>4</v>
      </c>
      <c r="C141" t="s">
        <v>5</v>
      </c>
      <c r="D141" s="15" t="s">
        <v>247</v>
      </c>
      <c r="E141" s="16">
        <v>0</v>
      </c>
      <c r="F141" s="16">
        <v>0</v>
      </c>
      <c r="G141" s="16">
        <v>5299.18</v>
      </c>
      <c r="H141" s="16">
        <v>392</v>
      </c>
      <c r="I141" s="16">
        <v>0</v>
      </c>
      <c r="J141" s="16">
        <v>2617.10738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41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31"/>
      <c r="AU141" s="37">
        <f t="shared" si="17"/>
        <v>8308.28738</v>
      </c>
    </row>
    <row r="142" spans="1:47" s="17" customFormat="1" ht="12.75">
      <c r="A142" s="15" t="s">
        <v>250</v>
      </c>
      <c r="B142" t="s">
        <v>4</v>
      </c>
      <c r="C142" t="s">
        <v>5</v>
      </c>
      <c r="D142" s="15" t="s">
        <v>249</v>
      </c>
      <c r="E142" s="16">
        <v>0</v>
      </c>
      <c r="F142" s="16">
        <v>0</v>
      </c>
      <c r="G142" s="16">
        <v>8292.268</v>
      </c>
      <c r="H142" s="16">
        <v>1022</v>
      </c>
      <c r="I142" s="16">
        <v>0</v>
      </c>
      <c r="J142" s="16">
        <v>4464.95329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41">
        <v>1788.24846</v>
      </c>
      <c r="S142" s="16">
        <v>0</v>
      </c>
      <c r="T142" s="16">
        <v>0</v>
      </c>
      <c r="U142" s="16">
        <v>0</v>
      </c>
      <c r="V142" s="16">
        <v>8800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31"/>
      <c r="AU142" s="37">
        <f t="shared" si="17"/>
        <v>24367.469750000004</v>
      </c>
    </row>
    <row r="143" spans="1:47" s="17" customFormat="1" ht="12.75">
      <c r="A143" s="15" t="s">
        <v>252</v>
      </c>
      <c r="B143" t="s">
        <v>4</v>
      </c>
      <c r="C143" t="s">
        <v>5</v>
      </c>
      <c r="D143" s="15" t="s">
        <v>251</v>
      </c>
      <c r="E143" s="16">
        <v>0</v>
      </c>
      <c r="F143" s="16">
        <v>0</v>
      </c>
      <c r="G143" s="16">
        <v>6864.524</v>
      </c>
      <c r="H143" s="16">
        <v>777</v>
      </c>
      <c r="I143" s="16">
        <v>0</v>
      </c>
      <c r="J143" s="16">
        <v>3970.07522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41">
        <v>2319.31295</v>
      </c>
      <c r="S143" s="16">
        <v>0</v>
      </c>
      <c r="T143" s="16">
        <v>0</v>
      </c>
      <c r="U143" s="16">
        <v>0</v>
      </c>
      <c r="V143" s="16">
        <v>7980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31"/>
      <c r="AU143" s="37">
        <f t="shared" si="17"/>
        <v>21910.91217</v>
      </c>
    </row>
    <row r="144" spans="1:47" s="17" customFormat="1" ht="12.75">
      <c r="A144" s="15" t="s">
        <v>254</v>
      </c>
      <c r="B144" t="s">
        <v>4</v>
      </c>
      <c r="C144" t="s">
        <v>5</v>
      </c>
      <c r="D144" s="15" t="s">
        <v>253</v>
      </c>
      <c r="E144" s="16">
        <v>0</v>
      </c>
      <c r="F144" s="16">
        <v>0</v>
      </c>
      <c r="G144" s="16">
        <v>137.494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41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31"/>
      <c r="AU144" s="37">
        <f t="shared" si="17"/>
        <v>137.494</v>
      </c>
    </row>
    <row r="145" spans="1:47" s="17" customFormat="1" ht="12.75">
      <c r="A145" s="15" t="s">
        <v>256</v>
      </c>
      <c r="B145" t="s">
        <v>4</v>
      </c>
      <c r="C145" t="s">
        <v>5</v>
      </c>
      <c r="D145" s="15" t="s">
        <v>255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41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1200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31"/>
      <c r="AU145" s="37">
        <f t="shared" si="17"/>
        <v>1200</v>
      </c>
    </row>
    <row r="146" spans="1:47" s="17" customFormat="1" ht="12.75">
      <c r="A146" s="15" t="s">
        <v>258</v>
      </c>
      <c r="B146" t="s">
        <v>4</v>
      </c>
      <c r="C146" t="s">
        <v>5</v>
      </c>
      <c r="D146" s="15" t="s">
        <v>257</v>
      </c>
      <c r="E146" s="16">
        <v>0</v>
      </c>
      <c r="F146" s="16">
        <v>0</v>
      </c>
      <c r="G146" s="16">
        <v>423.11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41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31"/>
      <c r="AU146" s="37">
        <f t="shared" si="17"/>
        <v>423.11</v>
      </c>
    </row>
    <row r="147" spans="1:47" s="17" customFormat="1" ht="12.75">
      <c r="A147" s="15" t="s">
        <v>260</v>
      </c>
      <c r="B147" t="s">
        <v>4</v>
      </c>
      <c r="C147" t="s">
        <v>5</v>
      </c>
      <c r="D147" s="15" t="s">
        <v>259</v>
      </c>
      <c r="E147" s="16">
        <v>0</v>
      </c>
      <c r="F147" s="16">
        <v>0</v>
      </c>
      <c r="G147" s="16">
        <v>995.724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41">
        <v>0</v>
      </c>
      <c r="S147" s="16">
        <v>900.9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31"/>
      <c r="AU147" s="37">
        <f t="shared" si="17"/>
        <v>1896.624</v>
      </c>
    </row>
    <row r="148" spans="1:47" s="17" customFormat="1" ht="12.75">
      <c r="A148" s="15" t="s">
        <v>262</v>
      </c>
      <c r="B148" t="s">
        <v>4</v>
      </c>
      <c r="C148" t="s">
        <v>5</v>
      </c>
      <c r="D148" s="15" t="s">
        <v>261</v>
      </c>
      <c r="E148" s="16">
        <v>0</v>
      </c>
      <c r="F148" s="16">
        <v>0</v>
      </c>
      <c r="G148" s="16">
        <v>136.733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41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31"/>
      <c r="AU148" s="37">
        <f t="shared" si="17"/>
        <v>136.733</v>
      </c>
    </row>
    <row r="149" spans="1:47" s="17" customFormat="1" ht="12.75">
      <c r="A149" s="15" t="s">
        <v>264</v>
      </c>
      <c r="B149" t="s">
        <v>4</v>
      </c>
      <c r="C149" t="s">
        <v>5</v>
      </c>
      <c r="D149" s="15" t="s">
        <v>263</v>
      </c>
      <c r="E149" s="16">
        <v>0</v>
      </c>
      <c r="F149" s="16">
        <v>0</v>
      </c>
      <c r="G149" s="16">
        <v>765.3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41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31"/>
      <c r="AU149" s="37">
        <f t="shared" si="17"/>
        <v>765.3</v>
      </c>
    </row>
    <row r="150" spans="1:47" s="17" customFormat="1" ht="12.75">
      <c r="A150" s="15" t="s">
        <v>266</v>
      </c>
      <c r="B150" t="s">
        <v>4</v>
      </c>
      <c r="C150" t="s">
        <v>5</v>
      </c>
      <c r="D150" s="15" t="s">
        <v>265</v>
      </c>
      <c r="E150" s="16">
        <v>0</v>
      </c>
      <c r="F150" s="16">
        <v>0</v>
      </c>
      <c r="G150" s="16">
        <v>0</v>
      </c>
      <c r="H150" s="16">
        <v>756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41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31"/>
      <c r="AU150" s="37">
        <f t="shared" si="17"/>
        <v>756</v>
      </c>
    </row>
    <row r="151" spans="1:47" s="17" customFormat="1" ht="18.75">
      <c r="A151" s="15" t="s">
        <v>268</v>
      </c>
      <c r="B151" t="s">
        <v>4</v>
      </c>
      <c r="C151" t="s">
        <v>5</v>
      </c>
      <c r="D151" s="15" t="s">
        <v>267</v>
      </c>
      <c r="E151" s="16">
        <v>0</v>
      </c>
      <c r="F151" s="16">
        <v>0</v>
      </c>
      <c r="G151" s="16">
        <v>277.21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41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31"/>
      <c r="AU151" s="37">
        <f t="shared" si="17"/>
        <v>277.21</v>
      </c>
    </row>
    <row r="152" spans="1:47" s="17" customFormat="1" ht="12.75">
      <c r="A152" s="15" t="s">
        <v>270</v>
      </c>
      <c r="B152" t="s">
        <v>4</v>
      </c>
      <c r="C152" t="s">
        <v>5</v>
      </c>
      <c r="D152" s="15" t="s">
        <v>269</v>
      </c>
      <c r="E152" s="16">
        <v>0</v>
      </c>
      <c r="F152" s="16">
        <v>0</v>
      </c>
      <c r="G152" s="16">
        <v>160.49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41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31"/>
      <c r="AU152" s="37">
        <f t="shared" si="17"/>
        <v>160.49</v>
      </c>
    </row>
    <row r="153" spans="1:47" s="17" customFormat="1" ht="12.75">
      <c r="A153" s="15" t="s">
        <v>272</v>
      </c>
      <c r="B153" t="s">
        <v>4</v>
      </c>
      <c r="C153" t="s">
        <v>5</v>
      </c>
      <c r="D153" s="15" t="s">
        <v>271</v>
      </c>
      <c r="E153" s="16">
        <v>0</v>
      </c>
      <c r="F153" s="16">
        <v>0</v>
      </c>
      <c r="G153" s="16">
        <v>1459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41">
        <v>0</v>
      </c>
      <c r="S153" s="16">
        <v>389.445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31"/>
      <c r="AU153" s="37">
        <f t="shared" si="17"/>
        <v>1848.445</v>
      </c>
    </row>
    <row r="154" spans="1:47" s="17" customFormat="1" ht="12.75">
      <c r="A154" s="15" t="s">
        <v>274</v>
      </c>
      <c r="B154" t="s">
        <v>4</v>
      </c>
      <c r="C154" t="s">
        <v>5</v>
      </c>
      <c r="D154" s="15" t="s">
        <v>273</v>
      </c>
      <c r="E154" s="16">
        <v>0</v>
      </c>
      <c r="F154" s="16">
        <v>0</v>
      </c>
      <c r="G154" s="16">
        <v>197.4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41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31"/>
      <c r="AU154" s="37">
        <f t="shared" si="17"/>
        <v>197.4</v>
      </c>
    </row>
    <row r="155" spans="1:47" s="17" customFormat="1" ht="12.75">
      <c r="A155" s="15" t="s">
        <v>276</v>
      </c>
      <c r="B155" t="s">
        <v>4</v>
      </c>
      <c r="C155" t="s">
        <v>5</v>
      </c>
      <c r="D155" s="15" t="s">
        <v>275</v>
      </c>
      <c r="E155" s="16">
        <v>0</v>
      </c>
      <c r="F155" s="16">
        <v>0</v>
      </c>
      <c r="G155" s="16">
        <v>339.604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41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31"/>
      <c r="AU155" s="37">
        <f t="shared" si="17"/>
        <v>339.604</v>
      </c>
    </row>
    <row r="156" spans="1:47" s="17" customFormat="1" ht="12.75">
      <c r="A156" s="15" t="s">
        <v>278</v>
      </c>
      <c r="B156" t="s">
        <v>4</v>
      </c>
      <c r="C156" t="s">
        <v>5</v>
      </c>
      <c r="D156" s="15" t="s">
        <v>277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6067.66698</v>
      </c>
      <c r="N156" s="16">
        <v>0</v>
      </c>
      <c r="O156" s="16">
        <v>0</v>
      </c>
      <c r="P156" s="16">
        <v>0</v>
      </c>
      <c r="Q156" s="16">
        <v>0</v>
      </c>
      <c r="R156" s="41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160.59452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31"/>
      <c r="AU156" s="37">
        <f t="shared" si="17"/>
        <v>6228.2615</v>
      </c>
    </row>
    <row r="157" spans="1:47" s="17" customFormat="1" ht="12.75">
      <c r="A157" s="15" t="s">
        <v>280</v>
      </c>
      <c r="B157" t="s">
        <v>4</v>
      </c>
      <c r="C157" t="s">
        <v>5</v>
      </c>
      <c r="D157" s="15" t="s">
        <v>279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3095.80588</v>
      </c>
      <c r="N157" s="16">
        <v>0</v>
      </c>
      <c r="O157" s="16">
        <v>0</v>
      </c>
      <c r="P157" s="16">
        <v>0</v>
      </c>
      <c r="Q157" s="16">
        <v>0</v>
      </c>
      <c r="R157" s="41">
        <v>589.78099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31"/>
      <c r="AU157" s="37">
        <f t="shared" si="17"/>
        <v>3685.58687</v>
      </c>
    </row>
    <row r="158" spans="1:47" s="17" customFormat="1" ht="12.75">
      <c r="A158" s="15" t="s">
        <v>282</v>
      </c>
      <c r="B158" t="s">
        <v>4</v>
      </c>
      <c r="C158" t="s">
        <v>5</v>
      </c>
      <c r="D158" s="15" t="s">
        <v>281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144.74342</v>
      </c>
      <c r="N158" s="16">
        <v>0</v>
      </c>
      <c r="O158" s="16">
        <v>0</v>
      </c>
      <c r="P158" s="16">
        <v>0</v>
      </c>
      <c r="Q158" s="16">
        <v>0</v>
      </c>
      <c r="R158" s="41">
        <v>6028.91863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31"/>
      <c r="AU158" s="37">
        <f t="shared" si="17"/>
        <v>6173.66205</v>
      </c>
    </row>
    <row r="159" spans="1:47" s="17" customFormat="1" ht="12.75">
      <c r="A159" s="15" t="s">
        <v>284</v>
      </c>
      <c r="B159" t="s">
        <v>4</v>
      </c>
      <c r="C159" t="s">
        <v>5</v>
      </c>
      <c r="D159" s="15" t="s">
        <v>283</v>
      </c>
      <c r="E159" s="16">
        <v>27.893</v>
      </c>
      <c r="F159" s="16">
        <v>0</v>
      </c>
      <c r="G159" s="16">
        <v>1905.258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41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31"/>
      <c r="AU159" s="37">
        <f t="shared" si="17"/>
        <v>1933.151</v>
      </c>
    </row>
    <row r="160" spans="1:47" s="17" customFormat="1" ht="12.75">
      <c r="A160" s="15" t="s">
        <v>286</v>
      </c>
      <c r="B160" t="s">
        <v>4</v>
      </c>
      <c r="C160" t="s">
        <v>5</v>
      </c>
      <c r="D160" s="15" t="s">
        <v>285</v>
      </c>
      <c r="E160" s="16">
        <v>0</v>
      </c>
      <c r="F160" s="16">
        <v>0</v>
      </c>
      <c r="G160" s="16">
        <v>7660.816</v>
      </c>
      <c r="H160" s="16">
        <v>0</v>
      </c>
      <c r="I160" s="16">
        <v>0</v>
      </c>
      <c r="J160" s="16">
        <v>2198.84249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41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16.52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31"/>
      <c r="AU160" s="37">
        <f t="shared" si="17"/>
        <v>9876.17849</v>
      </c>
    </row>
    <row r="161" spans="1:47" s="17" customFormat="1" ht="12.75">
      <c r="A161" s="15" t="s">
        <v>288</v>
      </c>
      <c r="B161" t="s">
        <v>4</v>
      </c>
      <c r="C161" t="s">
        <v>5</v>
      </c>
      <c r="D161" s="15" t="s">
        <v>287</v>
      </c>
      <c r="E161" s="16">
        <v>0</v>
      </c>
      <c r="F161" s="16">
        <v>0</v>
      </c>
      <c r="G161" s="16">
        <v>4851.085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41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11247.429</v>
      </c>
      <c r="AK161" s="16">
        <v>0</v>
      </c>
      <c r="AL161" s="16">
        <v>20268.009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31"/>
      <c r="AU161" s="37">
        <f t="shared" si="17"/>
        <v>36366.523</v>
      </c>
    </row>
    <row r="162" spans="1:47" s="17" customFormat="1" ht="12.75">
      <c r="A162" s="15" t="s">
        <v>290</v>
      </c>
      <c r="B162" t="s">
        <v>4</v>
      </c>
      <c r="C162" t="s">
        <v>5</v>
      </c>
      <c r="D162" s="15" t="s">
        <v>289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41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91.954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31"/>
      <c r="AU162" s="37">
        <f t="shared" si="17"/>
        <v>91.954</v>
      </c>
    </row>
    <row r="163" spans="1:47" s="17" customFormat="1" ht="12.75">
      <c r="A163" s="15" t="s">
        <v>292</v>
      </c>
      <c r="B163" t="s">
        <v>4</v>
      </c>
      <c r="C163" t="s">
        <v>5</v>
      </c>
      <c r="D163" s="15" t="s">
        <v>291</v>
      </c>
      <c r="E163" s="16">
        <v>0</v>
      </c>
      <c r="F163" s="16">
        <v>0</v>
      </c>
      <c r="G163" s="16">
        <v>6564.974</v>
      </c>
      <c r="H163" s="16">
        <v>973</v>
      </c>
      <c r="I163" s="16">
        <v>0</v>
      </c>
      <c r="J163" s="16">
        <v>5459.53143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41">
        <v>707.06729</v>
      </c>
      <c r="S163" s="16">
        <v>0</v>
      </c>
      <c r="T163" s="16">
        <v>0</v>
      </c>
      <c r="U163" s="16">
        <v>0</v>
      </c>
      <c r="V163" s="16">
        <v>7250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4173.571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  <c r="AT163" s="31"/>
      <c r="AU163" s="37">
        <f t="shared" si="17"/>
        <v>25128.14372</v>
      </c>
    </row>
    <row r="164" spans="1:47" s="17" customFormat="1" ht="28.5">
      <c r="A164" s="15" t="s">
        <v>294</v>
      </c>
      <c r="B164" t="s">
        <v>4</v>
      </c>
      <c r="C164" t="s">
        <v>5</v>
      </c>
      <c r="D164" s="15" t="s">
        <v>293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41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350</v>
      </c>
      <c r="AG164" s="16">
        <v>1906.9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31"/>
      <c r="AU164" s="37">
        <f t="shared" si="17"/>
        <v>2256.9</v>
      </c>
    </row>
    <row r="165" spans="1:47" s="17" customFormat="1" ht="28.5">
      <c r="A165" s="15" t="s">
        <v>296</v>
      </c>
      <c r="B165" t="s">
        <v>4</v>
      </c>
      <c r="C165" t="s">
        <v>5</v>
      </c>
      <c r="D165" s="15" t="s">
        <v>295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41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1531.973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31"/>
      <c r="AU165" s="37">
        <f t="shared" si="17"/>
        <v>1531.973</v>
      </c>
    </row>
    <row r="166" spans="1:47" s="17" customFormat="1" ht="28.5">
      <c r="A166" s="15" t="s">
        <v>298</v>
      </c>
      <c r="B166" t="s">
        <v>4</v>
      </c>
      <c r="C166" t="s">
        <v>5</v>
      </c>
      <c r="D166" s="15" t="s">
        <v>297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41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2099.68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31"/>
      <c r="AU166" s="37">
        <f t="shared" si="17"/>
        <v>2099.68</v>
      </c>
    </row>
    <row r="167" spans="1:47" s="17" customFormat="1" ht="28.5">
      <c r="A167" s="15" t="s">
        <v>300</v>
      </c>
      <c r="B167" t="s">
        <v>4</v>
      </c>
      <c r="C167" t="s">
        <v>5</v>
      </c>
      <c r="D167" s="15" t="s">
        <v>299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41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1566.43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31"/>
      <c r="AU167" s="37">
        <f t="shared" si="17"/>
        <v>1566.43</v>
      </c>
    </row>
    <row r="168" spans="1:47" s="17" customFormat="1" ht="28.5">
      <c r="A168" s="15" t="s">
        <v>302</v>
      </c>
      <c r="B168" t="s">
        <v>4</v>
      </c>
      <c r="C168" t="s">
        <v>5</v>
      </c>
      <c r="D168" s="15" t="s">
        <v>301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41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233.333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31"/>
      <c r="AU168" s="37">
        <f t="shared" si="17"/>
        <v>233.333</v>
      </c>
    </row>
    <row r="169" spans="1:47" s="17" customFormat="1" ht="28.5">
      <c r="A169" s="15" t="s">
        <v>304</v>
      </c>
      <c r="B169" t="s">
        <v>4</v>
      </c>
      <c r="C169" t="s">
        <v>5</v>
      </c>
      <c r="D169" s="15" t="s">
        <v>303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41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63.787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31"/>
      <c r="AU169" s="37">
        <f t="shared" si="17"/>
        <v>63.787</v>
      </c>
    </row>
    <row r="170" spans="1:47" s="17" customFormat="1" ht="28.5">
      <c r="A170" s="15" t="s">
        <v>306</v>
      </c>
      <c r="B170" t="s">
        <v>4</v>
      </c>
      <c r="C170" t="s">
        <v>5</v>
      </c>
      <c r="D170" s="15" t="s">
        <v>305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41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233.333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31"/>
      <c r="AU170" s="37">
        <f t="shared" si="17"/>
        <v>233.333</v>
      </c>
    </row>
    <row r="171" spans="1:47" s="17" customFormat="1" ht="18.75">
      <c r="A171" s="15" t="s">
        <v>308</v>
      </c>
      <c r="B171" t="s">
        <v>4</v>
      </c>
      <c r="C171" t="s">
        <v>5</v>
      </c>
      <c r="D171" s="15" t="s">
        <v>307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41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280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31"/>
      <c r="AU171" s="37">
        <f t="shared" si="17"/>
        <v>280</v>
      </c>
    </row>
    <row r="172" spans="1:47" s="1" customFormat="1" ht="9.75">
      <c r="A172" s="9"/>
      <c r="B172" s="9"/>
      <c r="C172" s="9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0">
        <v>0</v>
      </c>
      <c r="S172" s="12"/>
      <c r="T172" s="12"/>
      <c r="U172" s="12"/>
      <c r="V172" s="12">
        <v>0</v>
      </c>
      <c r="W172" s="12">
        <v>0</v>
      </c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32"/>
      <c r="AU172" s="38"/>
    </row>
    <row r="173" spans="1:89" s="1" customFormat="1" ht="9.75">
      <c r="A173" s="14" t="s">
        <v>334</v>
      </c>
      <c r="B173" s="14"/>
      <c r="C173" s="14"/>
      <c r="D173" s="13"/>
      <c r="E173" s="10">
        <f aca="true" t="shared" si="18" ref="E173:Q173">SUM(E174:E187)</f>
        <v>185.82</v>
      </c>
      <c r="F173" s="10">
        <f t="shared" si="18"/>
        <v>0</v>
      </c>
      <c r="G173" s="10">
        <f t="shared" si="18"/>
        <v>32095.607999999997</v>
      </c>
      <c r="H173" s="10">
        <f t="shared" si="18"/>
        <v>742</v>
      </c>
      <c r="I173" s="10">
        <f t="shared" si="18"/>
        <v>0</v>
      </c>
      <c r="J173" s="10">
        <f t="shared" si="18"/>
        <v>29921.504330000003</v>
      </c>
      <c r="K173" s="10">
        <f t="shared" si="18"/>
        <v>0</v>
      </c>
      <c r="L173" s="10">
        <f t="shared" si="18"/>
        <v>0</v>
      </c>
      <c r="M173" s="10">
        <f t="shared" si="18"/>
        <v>0</v>
      </c>
      <c r="N173" s="10">
        <f t="shared" si="18"/>
        <v>0</v>
      </c>
      <c r="O173" s="10">
        <f t="shared" si="18"/>
        <v>0</v>
      </c>
      <c r="P173" s="10">
        <f t="shared" si="18"/>
        <v>0</v>
      </c>
      <c r="Q173" s="10">
        <f t="shared" si="18"/>
        <v>0</v>
      </c>
      <c r="R173" s="10">
        <v>14040.05058</v>
      </c>
      <c r="S173" s="10">
        <f>SUM(S174:S187)</f>
        <v>4042.305</v>
      </c>
      <c r="T173" s="10">
        <f>SUM(T174:T187)</f>
        <v>0</v>
      </c>
      <c r="U173" s="10">
        <f>SUM(U174:U187)</f>
        <v>0</v>
      </c>
      <c r="V173" s="10">
        <v>39091.5</v>
      </c>
      <c r="W173" s="10">
        <v>0</v>
      </c>
      <c r="X173" s="10">
        <f aca="true" t="shared" si="19" ref="X173:AS173">SUM(X174:X187)</f>
        <v>0</v>
      </c>
      <c r="Y173" s="10">
        <f t="shared" si="19"/>
        <v>0</v>
      </c>
      <c r="Z173" s="10">
        <f t="shared" si="19"/>
        <v>0</v>
      </c>
      <c r="AA173" s="10">
        <f t="shared" si="19"/>
        <v>0</v>
      </c>
      <c r="AB173" s="10">
        <f t="shared" si="19"/>
        <v>0</v>
      </c>
      <c r="AC173" s="10">
        <f t="shared" si="19"/>
        <v>0</v>
      </c>
      <c r="AD173" s="10">
        <f t="shared" si="19"/>
        <v>1399.23</v>
      </c>
      <c r="AE173" s="10">
        <f t="shared" si="19"/>
        <v>0</v>
      </c>
      <c r="AF173" s="10">
        <f t="shared" si="19"/>
        <v>656.2379999999999</v>
      </c>
      <c r="AG173" s="10">
        <f t="shared" si="19"/>
        <v>0</v>
      </c>
      <c r="AH173" s="10">
        <f t="shared" si="19"/>
        <v>1838.39044</v>
      </c>
      <c r="AI173" s="10">
        <f t="shared" si="19"/>
        <v>0</v>
      </c>
      <c r="AJ173" s="10">
        <f t="shared" si="19"/>
        <v>0</v>
      </c>
      <c r="AK173" s="10">
        <f t="shared" si="19"/>
        <v>0</v>
      </c>
      <c r="AL173" s="10">
        <f t="shared" si="19"/>
        <v>0</v>
      </c>
      <c r="AM173" s="10">
        <f t="shared" si="19"/>
        <v>0</v>
      </c>
      <c r="AN173" s="10">
        <f t="shared" si="19"/>
        <v>0</v>
      </c>
      <c r="AO173" s="10">
        <f t="shared" si="19"/>
        <v>0</v>
      </c>
      <c r="AP173" s="10">
        <f t="shared" si="19"/>
        <v>0</v>
      </c>
      <c r="AQ173" s="10">
        <f t="shared" si="19"/>
        <v>0</v>
      </c>
      <c r="AR173" s="10">
        <f t="shared" si="19"/>
        <v>0</v>
      </c>
      <c r="AS173" s="10">
        <f t="shared" si="19"/>
        <v>0</v>
      </c>
      <c r="AT173" s="30"/>
      <c r="AU173" s="37">
        <f aca="true" t="shared" si="20" ref="AU173:AU186">SUM(E173:AT173)</f>
        <v>124012.64635</v>
      </c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47" s="1" customFormat="1" ht="9.75">
      <c r="A174" s="13"/>
      <c r="B174" s="13"/>
      <c r="C174" s="13"/>
      <c r="D174" s="13"/>
      <c r="E174" s="10"/>
      <c r="F174" s="10"/>
      <c r="G174" s="11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>
        <v>0</v>
      </c>
      <c r="S174" s="10"/>
      <c r="T174" s="10"/>
      <c r="U174" s="10"/>
      <c r="V174" s="10">
        <v>0</v>
      </c>
      <c r="W174" s="10">
        <v>0</v>
      </c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30"/>
      <c r="AU174" s="37">
        <f t="shared" si="20"/>
        <v>0</v>
      </c>
    </row>
    <row r="175" spans="1:47" s="17" customFormat="1" ht="12.75">
      <c r="A175" s="15" t="s">
        <v>311</v>
      </c>
      <c r="B175" t="s">
        <v>4</v>
      </c>
      <c r="C175" t="s">
        <v>5</v>
      </c>
      <c r="D175" s="15" t="s">
        <v>310</v>
      </c>
      <c r="E175" s="16">
        <v>67.571</v>
      </c>
      <c r="F175" s="16">
        <v>0</v>
      </c>
      <c r="G175" s="16">
        <v>10166.501</v>
      </c>
      <c r="H175" s="16">
        <v>644</v>
      </c>
      <c r="I175" s="16">
        <v>0</v>
      </c>
      <c r="J175" s="16">
        <v>11925.98046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41">
        <v>15.76053</v>
      </c>
      <c r="S175" s="16">
        <v>4042.305</v>
      </c>
      <c r="T175" s="16">
        <v>0</v>
      </c>
      <c r="U175" s="16">
        <v>0</v>
      </c>
      <c r="V175" s="16">
        <v>15277.5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31"/>
      <c r="AU175" s="37">
        <f t="shared" si="20"/>
        <v>42139.61799</v>
      </c>
    </row>
    <row r="176" spans="1:47" s="17" customFormat="1" ht="12.75">
      <c r="A176" s="15" t="s">
        <v>313</v>
      </c>
      <c r="B176" t="s">
        <v>4</v>
      </c>
      <c r="C176" t="s">
        <v>5</v>
      </c>
      <c r="D176" s="15" t="s">
        <v>312</v>
      </c>
      <c r="E176" s="16">
        <v>118.249</v>
      </c>
      <c r="F176" s="16">
        <v>0</v>
      </c>
      <c r="G176" s="16">
        <v>19238</v>
      </c>
      <c r="H176" s="16">
        <v>0</v>
      </c>
      <c r="I176" s="16">
        <v>0</v>
      </c>
      <c r="J176" s="16">
        <v>17995.52387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41">
        <v>14024.29005</v>
      </c>
      <c r="S176" s="16">
        <v>0</v>
      </c>
      <c r="T176" s="16">
        <v>0</v>
      </c>
      <c r="U176" s="16">
        <v>0</v>
      </c>
      <c r="V176" s="16">
        <v>23814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31"/>
      <c r="AU176" s="37">
        <f t="shared" si="20"/>
        <v>75190.06292</v>
      </c>
    </row>
    <row r="177" spans="1:47" s="17" customFormat="1" ht="12.75">
      <c r="A177" s="15" t="s">
        <v>315</v>
      </c>
      <c r="B177" t="s">
        <v>4</v>
      </c>
      <c r="C177" t="s">
        <v>5</v>
      </c>
      <c r="D177" s="15" t="s">
        <v>314</v>
      </c>
      <c r="E177" s="16">
        <v>0</v>
      </c>
      <c r="F177" s="16">
        <v>0</v>
      </c>
      <c r="G177" s="16">
        <v>287.8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0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31"/>
      <c r="AU177" s="37">
        <f t="shared" si="20"/>
        <v>287.8</v>
      </c>
    </row>
    <row r="178" spans="1:47" s="17" customFormat="1" ht="12.75">
      <c r="A178" s="15" t="s">
        <v>317</v>
      </c>
      <c r="B178" t="s">
        <v>4</v>
      </c>
      <c r="C178" t="s">
        <v>5</v>
      </c>
      <c r="D178" s="15" t="s">
        <v>316</v>
      </c>
      <c r="E178" s="16">
        <v>0</v>
      </c>
      <c r="F178" s="16">
        <v>0</v>
      </c>
      <c r="G178" s="16">
        <v>4.377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0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31"/>
      <c r="AU178" s="37">
        <f t="shared" si="20"/>
        <v>4.377</v>
      </c>
    </row>
    <row r="179" spans="1:47" s="17" customFormat="1" ht="12.75">
      <c r="A179" s="15" t="s">
        <v>319</v>
      </c>
      <c r="B179" t="s">
        <v>4</v>
      </c>
      <c r="C179" t="s">
        <v>5</v>
      </c>
      <c r="D179" s="15" t="s">
        <v>318</v>
      </c>
      <c r="E179" s="16">
        <v>0</v>
      </c>
      <c r="F179" s="16">
        <v>0</v>
      </c>
      <c r="G179" s="16">
        <v>2240.78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0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31"/>
      <c r="AU179" s="37">
        <f t="shared" si="20"/>
        <v>2240.78</v>
      </c>
    </row>
    <row r="180" spans="1:47" s="17" customFormat="1" ht="12.75">
      <c r="A180" s="15" t="s">
        <v>321</v>
      </c>
      <c r="B180" t="s">
        <v>4</v>
      </c>
      <c r="C180" t="s">
        <v>5</v>
      </c>
      <c r="D180" s="15" t="s">
        <v>320</v>
      </c>
      <c r="E180" s="16">
        <v>0</v>
      </c>
      <c r="F180" s="16">
        <v>0</v>
      </c>
      <c r="G180" s="16">
        <v>0</v>
      </c>
      <c r="H180" s="16">
        <v>98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0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31"/>
      <c r="AU180" s="37">
        <f t="shared" si="20"/>
        <v>98</v>
      </c>
    </row>
    <row r="181" spans="1:47" s="17" customFormat="1" ht="12.75">
      <c r="A181" s="15" t="s">
        <v>323</v>
      </c>
      <c r="B181" t="s">
        <v>4</v>
      </c>
      <c r="C181" t="s">
        <v>5</v>
      </c>
      <c r="D181" s="15" t="s">
        <v>322</v>
      </c>
      <c r="E181" s="16">
        <v>0</v>
      </c>
      <c r="F181" s="16">
        <v>0</v>
      </c>
      <c r="G181" s="16">
        <v>57.907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0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31"/>
      <c r="AU181" s="37">
        <f t="shared" si="20"/>
        <v>57.907</v>
      </c>
    </row>
    <row r="182" spans="1:47" s="17" customFormat="1" ht="12.75">
      <c r="A182" s="15" t="s">
        <v>325</v>
      </c>
      <c r="B182" t="s">
        <v>4</v>
      </c>
      <c r="C182" t="s">
        <v>5</v>
      </c>
      <c r="D182" s="15" t="s">
        <v>324</v>
      </c>
      <c r="E182" s="16">
        <v>0</v>
      </c>
      <c r="F182" s="16">
        <v>0</v>
      </c>
      <c r="G182" s="16">
        <v>63.6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0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31"/>
      <c r="AU182" s="37">
        <f t="shared" si="20"/>
        <v>63.6</v>
      </c>
    </row>
    <row r="183" spans="1:47" s="17" customFormat="1" ht="12.75">
      <c r="A183" s="15" t="s">
        <v>327</v>
      </c>
      <c r="B183" t="s">
        <v>4</v>
      </c>
      <c r="C183" t="s">
        <v>5</v>
      </c>
      <c r="D183" s="15" t="s">
        <v>326</v>
      </c>
      <c r="E183" s="16">
        <v>0</v>
      </c>
      <c r="F183" s="16">
        <v>0</v>
      </c>
      <c r="G183" s="16">
        <v>36.643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0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31"/>
      <c r="AU183" s="37">
        <f t="shared" si="20"/>
        <v>36.643</v>
      </c>
    </row>
    <row r="184" spans="1:47" s="17" customFormat="1" ht="28.5">
      <c r="A184" s="15" t="s">
        <v>329</v>
      </c>
      <c r="B184" t="s">
        <v>4</v>
      </c>
      <c r="C184" t="s">
        <v>5</v>
      </c>
      <c r="D184" s="15" t="s">
        <v>328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0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254.333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31"/>
      <c r="AU184" s="37">
        <f t="shared" si="20"/>
        <v>254.333</v>
      </c>
    </row>
    <row r="185" spans="1:47" s="17" customFormat="1" ht="28.5">
      <c r="A185" s="15" t="s">
        <v>331</v>
      </c>
      <c r="B185" t="s">
        <v>4</v>
      </c>
      <c r="C185" t="s">
        <v>5</v>
      </c>
      <c r="D185" s="15" t="s">
        <v>330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0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401.905</v>
      </c>
      <c r="AG185" s="16">
        <v>0</v>
      </c>
      <c r="AH185" s="16">
        <v>1838.39044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31"/>
      <c r="AU185" s="37">
        <f t="shared" si="20"/>
        <v>2240.29544</v>
      </c>
    </row>
    <row r="186" spans="1:47" s="17" customFormat="1" ht="38.25">
      <c r="A186" s="15" t="s">
        <v>333</v>
      </c>
      <c r="B186" t="s">
        <v>4</v>
      </c>
      <c r="C186" t="s">
        <v>5</v>
      </c>
      <c r="D186" s="15" t="s">
        <v>332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0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1399.23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31"/>
      <c r="AU186" s="37">
        <f t="shared" si="20"/>
        <v>1399.23</v>
      </c>
    </row>
    <row r="187" spans="1:47" s="1" customFormat="1" ht="9.75">
      <c r="A187" s="9"/>
      <c r="B187" s="9"/>
      <c r="C187" s="9"/>
      <c r="D187" s="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0">
        <v>0</v>
      </c>
      <c r="S187" s="12"/>
      <c r="T187" s="12"/>
      <c r="U187" s="12"/>
      <c r="V187" s="12">
        <v>0</v>
      </c>
      <c r="W187" s="12">
        <v>0</v>
      </c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32"/>
      <c r="AU187" s="38"/>
    </row>
    <row r="188" spans="1:89" s="1" customFormat="1" ht="9.75">
      <c r="A188" s="14" t="s">
        <v>361</v>
      </c>
      <c r="B188" s="14"/>
      <c r="C188" s="14"/>
      <c r="D188" s="13"/>
      <c r="E188" s="10">
        <f aca="true" t="shared" si="21" ref="E188:Q188">SUM(E189:E203)</f>
        <v>0</v>
      </c>
      <c r="F188" s="10">
        <f t="shared" si="21"/>
        <v>0</v>
      </c>
      <c r="G188" s="10">
        <f t="shared" si="21"/>
        <v>15460.585000000001</v>
      </c>
      <c r="H188" s="10">
        <f t="shared" si="21"/>
        <v>910</v>
      </c>
      <c r="I188" s="10">
        <f t="shared" si="21"/>
        <v>0</v>
      </c>
      <c r="J188" s="10">
        <f t="shared" si="21"/>
        <v>23884.09134</v>
      </c>
      <c r="K188" s="10">
        <f t="shared" si="21"/>
        <v>0</v>
      </c>
      <c r="L188" s="10">
        <f t="shared" si="21"/>
        <v>0</v>
      </c>
      <c r="M188" s="10">
        <f t="shared" si="21"/>
        <v>0</v>
      </c>
      <c r="N188" s="10">
        <f t="shared" si="21"/>
        <v>0</v>
      </c>
      <c r="O188" s="10">
        <f t="shared" si="21"/>
        <v>0</v>
      </c>
      <c r="P188" s="10">
        <f t="shared" si="21"/>
        <v>0</v>
      </c>
      <c r="Q188" s="10">
        <f t="shared" si="21"/>
        <v>0</v>
      </c>
      <c r="R188" s="10">
        <v>122.58911</v>
      </c>
      <c r="S188" s="10">
        <f>SUM(S189:S203)</f>
        <v>0</v>
      </c>
      <c r="T188" s="10">
        <f>SUM(T189:T203)</f>
        <v>0</v>
      </c>
      <c r="U188" s="10">
        <f>SUM(U189:U203)</f>
        <v>0</v>
      </c>
      <c r="V188" s="10">
        <v>17850</v>
      </c>
      <c r="W188" s="10">
        <v>198.71507</v>
      </c>
      <c r="X188" s="10">
        <f aca="true" t="shared" si="22" ref="X188:AS188">SUM(X189:X203)</f>
        <v>0</v>
      </c>
      <c r="Y188" s="10">
        <f t="shared" si="22"/>
        <v>0</v>
      </c>
      <c r="Z188" s="10">
        <f t="shared" si="22"/>
        <v>0</v>
      </c>
      <c r="AA188" s="10">
        <f t="shared" si="22"/>
        <v>0</v>
      </c>
      <c r="AB188" s="10">
        <f t="shared" si="22"/>
        <v>0</v>
      </c>
      <c r="AC188" s="10">
        <f t="shared" si="22"/>
        <v>0</v>
      </c>
      <c r="AD188" s="10">
        <f t="shared" si="22"/>
        <v>1105.98</v>
      </c>
      <c r="AE188" s="10">
        <f t="shared" si="22"/>
        <v>0</v>
      </c>
      <c r="AF188" s="10">
        <f t="shared" si="22"/>
        <v>1034.259</v>
      </c>
      <c r="AG188" s="10">
        <f t="shared" si="22"/>
        <v>0</v>
      </c>
      <c r="AH188" s="10">
        <f t="shared" si="22"/>
        <v>0</v>
      </c>
      <c r="AI188" s="10">
        <f t="shared" si="22"/>
        <v>0</v>
      </c>
      <c r="AJ188" s="10">
        <f t="shared" si="22"/>
        <v>0</v>
      </c>
      <c r="AK188" s="10">
        <f t="shared" si="22"/>
        <v>0</v>
      </c>
      <c r="AL188" s="10">
        <f t="shared" si="22"/>
        <v>0</v>
      </c>
      <c r="AM188" s="10">
        <f t="shared" si="22"/>
        <v>0</v>
      </c>
      <c r="AN188" s="10">
        <f t="shared" si="22"/>
        <v>0</v>
      </c>
      <c r="AO188" s="10">
        <f t="shared" si="22"/>
        <v>0</v>
      </c>
      <c r="AP188" s="10">
        <f t="shared" si="22"/>
        <v>0</v>
      </c>
      <c r="AQ188" s="10">
        <f t="shared" si="22"/>
        <v>0</v>
      </c>
      <c r="AR188" s="10">
        <f t="shared" si="22"/>
        <v>0</v>
      </c>
      <c r="AS188" s="10">
        <f t="shared" si="22"/>
        <v>0</v>
      </c>
      <c r="AT188" s="30"/>
      <c r="AU188" s="37">
        <f aca="true" t="shared" si="23" ref="AU188:AU202">SUM(E188:AT188)</f>
        <v>60566.21952</v>
      </c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47" s="1" customFormat="1" ht="9.75">
      <c r="A189" s="13"/>
      <c r="B189" s="13"/>
      <c r="C189" s="13"/>
      <c r="D189" s="13"/>
      <c r="E189" s="10"/>
      <c r="F189" s="10"/>
      <c r="G189" s="11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>
        <v>0</v>
      </c>
      <c r="S189" s="10"/>
      <c r="T189" s="10"/>
      <c r="U189" s="10"/>
      <c r="V189" s="10">
        <v>0</v>
      </c>
      <c r="W189" s="10">
        <v>0</v>
      </c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30"/>
      <c r="AU189" s="37">
        <f t="shared" si="23"/>
        <v>0</v>
      </c>
    </row>
    <row r="190" spans="1:47" s="17" customFormat="1" ht="28.5">
      <c r="A190" s="15" t="s">
        <v>336</v>
      </c>
      <c r="B190" t="s">
        <v>4</v>
      </c>
      <c r="C190" t="s">
        <v>5</v>
      </c>
      <c r="D190" s="15" t="s">
        <v>335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0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300.3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31"/>
      <c r="AU190" s="37">
        <f t="shared" si="23"/>
        <v>300.3</v>
      </c>
    </row>
    <row r="191" spans="1:47" s="17" customFormat="1" ht="12.75">
      <c r="A191" s="15" t="s">
        <v>338</v>
      </c>
      <c r="B191" t="s">
        <v>4</v>
      </c>
      <c r="C191" t="s">
        <v>5</v>
      </c>
      <c r="D191" s="15" t="s">
        <v>337</v>
      </c>
      <c r="E191" s="16">
        <v>0</v>
      </c>
      <c r="F191" s="16">
        <v>0</v>
      </c>
      <c r="G191" s="16">
        <v>3443.387</v>
      </c>
      <c r="H191" s="16">
        <v>0</v>
      </c>
      <c r="I191" s="16">
        <v>0</v>
      </c>
      <c r="J191" s="16">
        <v>6025.15584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0">
        <v>0</v>
      </c>
      <c r="S191" s="16">
        <v>0</v>
      </c>
      <c r="T191" s="16">
        <v>0</v>
      </c>
      <c r="U191" s="16">
        <v>0</v>
      </c>
      <c r="V191" s="16">
        <v>8250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31"/>
      <c r="AU191" s="37">
        <f t="shared" si="23"/>
        <v>17718.542840000002</v>
      </c>
    </row>
    <row r="192" spans="1:47" s="17" customFormat="1" ht="12.75">
      <c r="A192" s="15" t="s">
        <v>340</v>
      </c>
      <c r="B192" t="s">
        <v>4</v>
      </c>
      <c r="C192" t="s">
        <v>5</v>
      </c>
      <c r="D192" s="15" t="s">
        <v>339</v>
      </c>
      <c r="E192" s="16">
        <v>0</v>
      </c>
      <c r="F192" s="16">
        <v>0</v>
      </c>
      <c r="G192" s="16">
        <v>70.032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0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31"/>
      <c r="AU192" s="37">
        <f t="shared" si="23"/>
        <v>70.032</v>
      </c>
    </row>
    <row r="193" spans="1:47" s="17" customFormat="1" ht="12.75">
      <c r="A193" s="15" t="s">
        <v>342</v>
      </c>
      <c r="B193" t="s">
        <v>4</v>
      </c>
      <c r="C193" t="s">
        <v>5</v>
      </c>
      <c r="D193" s="15" t="s">
        <v>341</v>
      </c>
      <c r="E193" s="16">
        <v>0</v>
      </c>
      <c r="F193" s="16">
        <v>0</v>
      </c>
      <c r="G193" s="16">
        <v>737.576</v>
      </c>
      <c r="H193" s="16">
        <v>910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0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31"/>
      <c r="AU193" s="37">
        <f t="shared" si="23"/>
        <v>1647.576</v>
      </c>
    </row>
    <row r="194" spans="1:47" s="17" customFormat="1" ht="12.75">
      <c r="A194" s="15" t="s">
        <v>344</v>
      </c>
      <c r="B194" t="s">
        <v>4</v>
      </c>
      <c r="C194" t="s">
        <v>5</v>
      </c>
      <c r="D194" s="15" t="s">
        <v>343</v>
      </c>
      <c r="E194" s="16">
        <v>0</v>
      </c>
      <c r="F194" s="16">
        <v>0</v>
      </c>
      <c r="G194" s="16">
        <v>119.278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0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31"/>
      <c r="AU194" s="37">
        <f t="shared" si="23"/>
        <v>119.278</v>
      </c>
    </row>
    <row r="195" spans="1:47" s="17" customFormat="1" ht="12.75">
      <c r="A195" s="15" t="s">
        <v>346</v>
      </c>
      <c r="B195" t="s">
        <v>4</v>
      </c>
      <c r="C195" t="s">
        <v>5</v>
      </c>
      <c r="D195" s="15" t="s">
        <v>345</v>
      </c>
      <c r="E195" s="16">
        <v>0</v>
      </c>
      <c r="F195" s="16">
        <v>0</v>
      </c>
      <c r="G195" s="16">
        <v>54.136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0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31"/>
      <c r="AU195" s="37">
        <f t="shared" si="23"/>
        <v>54.136</v>
      </c>
    </row>
    <row r="196" spans="1:47" s="17" customFormat="1" ht="12.75">
      <c r="A196" s="15" t="s">
        <v>348</v>
      </c>
      <c r="B196" t="s">
        <v>4</v>
      </c>
      <c r="C196" t="s">
        <v>5</v>
      </c>
      <c r="D196" s="15" t="s">
        <v>347</v>
      </c>
      <c r="E196" s="16">
        <v>0</v>
      </c>
      <c r="F196" s="16">
        <v>0</v>
      </c>
      <c r="G196" s="16">
        <v>3323.341</v>
      </c>
      <c r="H196" s="16">
        <v>0</v>
      </c>
      <c r="I196" s="16">
        <v>0</v>
      </c>
      <c r="J196" s="16">
        <v>2599.88374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0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31"/>
      <c r="AU196" s="37">
        <f t="shared" si="23"/>
        <v>5923.22474</v>
      </c>
    </row>
    <row r="197" spans="1:47" s="17" customFormat="1" ht="12.75">
      <c r="A197" s="15" t="s">
        <v>350</v>
      </c>
      <c r="B197" t="s">
        <v>4</v>
      </c>
      <c r="C197" t="s">
        <v>5</v>
      </c>
      <c r="D197" s="15" t="s">
        <v>349</v>
      </c>
      <c r="E197" s="16">
        <v>0</v>
      </c>
      <c r="F197" s="16">
        <v>0</v>
      </c>
      <c r="G197" s="16">
        <v>2367.328</v>
      </c>
      <c r="H197" s="16">
        <v>0</v>
      </c>
      <c r="I197" s="16">
        <v>0</v>
      </c>
      <c r="J197" s="16">
        <v>9375.90321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0">
        <v>0</v>
      </c>
      <c r="S197" s="16">
        <v>0</v>
      </c>
      <c r="T197" s="16">
        <v>0</v>
      </c>
      <c r="U197" s="16">
        <v>0</v>
      </c>
      <c r="V197" s="16">
        <v>9600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31"/>
      <c r="AU197" s="37">
        <f t="shared" si="23"/>
        <v>21343.231209999998</v>
      </c>
    </row>
    <row r="198" spans="1:47" s="17" customFormat="1" ht="12.75">
      <c r="A198" s="15" t="s">
        <v>352</v>
      </c>
      <c r="B198" t="s">
        <v>4</v>
      </c>
      <c r="C198" t="s">
        <v>5</v>
      </c>
      <c r="D198" s="15" t="s">
        <v>351</v>
      </c>
      <c r="E198" s="16">
        <v>0</v>
      </c>
      <c r="F198" s="16">
        <v>0</v>
      </c>
      <c r="G198" s="16">
        <v>5345.507</v>
      </c>
      <c r="H198" s="16">
        <v>0</v>
      </c>
      <c r="I198" s="16">
        <v>0</v>
      </c>
      <c r="J198" s="16">
        <v>5883.14855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41">
        <v>122.58911</v>
      </c>
      <c r="S198" s="16">
        <v>0</v>
      </c>
      <c r="T198" s="16">
        <v>0</v>
      </c>
      <c r="U198" s="16">
        <v>0</v>
      </c>
      <c r="V198" s="16">
        <v>0</v>
      </c>
      <c r="W198" s="16">
        <v>198.71507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31"/>
      <c r="AU198" s="37">
        <f t="shared" si="23"/>
        <v>11549.95973</v>
      </c>
    </row>
    <row r="199" spans="1:47" s="17" customFormat="1" ht="28.5">
      <c r="A199" s="15" t="s">
        <v>354</v>
      </c>
      <c r="B199" t="s">
        <v>4</v>
      </c>
      <c r="C199" t="s">
        <v>5</v>
      </c>
      <c r="D199" s="15" t="s">
        <v>353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0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91.63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31"/>
      <c r="AU199" s="37">
        <f t="shared" si="23"/>
        <v>91.63</v>
      </c>
    </row>
    <row r="200" spans="1:47" s="17" customFormat="1" ht="28.5">
      <c r="A200" s="15" t="s">
        <v>356</v>
      </c>
      <c r="B200" t="s">
        <v>4</v>
      </c>
      <c r="C200" t="s">
        <v>5</v>
      </c>
      <c r="D200" s="15" t="s">
        <v>355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0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306.913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31"/>
      <c r="AU200" s="37">
        <f t="shared" si="23"/>
        <v>306.913</v>
      </c>
    </row>
    <row r="201" spans="1:47" s="17" customFormat="1" ht="28.5">
      <c r="A201" s="15" t="s">
        <v>358</v>
      </c>
      <c r="B201" t="s">
        <v>4</v>
      </c>
      <c r="C201" t="s">
        <v>5</v>
      </c>
      <c r="D201" s="15" t="s">
        <v>357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0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335.416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31"/>
      <c r="AU201" s="37">
        <f t="shared" si="23"/>
        <v>335.416</v>
      </c>
    </row>
    <row r="202" spans="1:47" s="17" customFormat="1" ht="38.25">
      <c r="A202" s="15" t="s">
        <v>360</v>
      </c>
      <c r="B202" t="s">
        <v>4</v>
      </c>
      <c r="C202" t="s">
        <v>5</v>
      </c>
      <c r="D202" s="15" t="s">
        <v>359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0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1105.98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31"/>
      <c r="AU202" s="37">
        <f t="shared" si="23"/>
        <v>1105.98</v>
      </c>
    </row>
    <row r="203" spans="1:47" s="1" customFormat="1" ht="9.75">
      <c r="A203" s="9"/>
      <c r="B203" s="9"/>
      <c r="C203" s="9"/>
      <c r="D203" s="9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0">
        <v>0</v>
      </c>
      <c r="S203" s="12"/>
      <c r="T203" s="12"/>
      <c r="U203" s="12"/>
      <c r="V203" s="12">
        <v>0</v>
      </c>
      <c r="W203" s="12">
        <v>0</v>
      </c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32"/>
      <c r="AU203" s="38"/>
    </row>
    <row r="204" spans="1:89" s="1" customFormat="1" ht="9.75">
      <c r="A204" s="14" t="s">
        <v>400</v>
      </c>
      <c r="B204" s="14"/>
      <c r="C204" s="14"/>
      <c r="D204" s="13"/>
      <c r="E204" s="10">
        <f aca="true" t="shared" si="24" ref="E204:Q204">SUM(E205:E225)</f>
        <v>0</v>
      </c>
      <c r="F204" s="10">
        <f t="shared" si="24"/>
        <v>0</v>
      </c>
      <c r="G204" s="10">
        <f t="shared" si="24"/>
        <v>8394.600999999999</v>
      </c>
      <c r="H204" s="10">
        <f t="shared" si="24"/>
        <v>518</v>
      </c>
      <c r="I204" s="10">
        <f t="shared" si="24"/>
        <v>0</v>
      </c>
      <c r="J204" s="10">
        <f t="shared" si="24"/>
        <v>4491.96913</v>
      </c>
      <c r="K204" s="10">
        <f t="shared" si="24"/>
        <v>0</v>
      </c>
      <c r="L204" s="10">
        <f t="shared" si="24"/>
        <v>0</v>
      </c>
      <c r="M204" s="10">
        <f t="shared" si="24"/>
        <v>0</v>
      </c>
      <c r="N204" s="10">
        <f t="shared" si="24"/>
        <v>0</v>
      </c>
      <c r="O204" s="10">
        <f t="shared" si="24"/>
        <v>0</v>
      </c>
      <c r="P204" s="10">
        <f t="shared" si="24"/>
        <v>0</v>
      </c>
      <c r="Q204" s="10">
        <f t="shared" si="24"/>
        <v>0</v>
      </c>
      <c r="R204" s="10">
        <v>111518.51421</v>
      </c>
      <c r="S204" s="10">
        <f>SUM(S205:S225)</f>
        <v>1829.787</v>
      </c>
      <c r="T204" s="10">
        <f>SUM(T205:T225)</f>
        <v>0</v>
      </c>
      <c r="U204" s="10">
        <f>SUM(U205:U225)</f>
        <v>10741.39823</v>
      </c>
      <c r="V204" s="10">
        <v>5250</v>
      </c>
      <c r="W204" s="10">
        <v>0</v>
      </c>
      <c r="X204" s="10">
        <f aca="true" t="shared" si="25" ref="X204:AS204">SUM(X205:X225)</f>
        <v>0</v>
      </c>
      <c r="Y204" s="10">
        <f t="shared" si="25"/>
        <v>0</v>
      </c>
      <c r="Z204" s="10">
        <f t="shared" si="25"/>
        <v>0</v>
      </c>
      <c r="AA204" s="10">
        <f t="shared" si="25"/>
        <v>0</v>
      </c>
      <c r="AB204" s="10">
        <f t="shared" si="25"/>
        <v>0</v>
      </c>
      <c r="AC204" s="10">
        <f t="shared" si="25"/>
        <v>0</v>
      </c>
      <c r="AD204" s="10">
        <f t="shared" si="25"/>
        <v>797</v>
      </c>
      <c r="AE204" s="10">
        <f t="shared" si="25"/>
        <v>0</v>
      </c>
      <c r="AF204" s="10">
        <f t="shared" si="25"/>
        <v>313.998</v>
      </c>
      <c r="AG204" s="10">
        <f t="shared" si="25"/>
        <v>0</v>
      </c>
      <c r="AH204" s="10">
        <f t="shared" si="25"/>
        <v>0</v>
      </c>
      <c r="AI204" s="10">
        <f t="shared" si="25"/>
        <v>0</v>
      </c>
      <c r="AJ204" s="10">
        <f t="shared" si="25"/>
        <v>0</v>
      </c>
      <c r="AK204" s="10">
        <f t="shared" si="25"/>
        <v>0</v>
      </c>
      <c r="AL204" s="10">
        <f t="shared" si="25"/>
        <v>0</v>
      </c>
      <c r="AM204" s="10">
        <f t="shared" si="25"/>
        <v>0</v>
      </c>
      <c r="AN204" s="10">
        <f t="shared" si="25"/>
        <v>0</v>
      </c>
      <c r="AO204" s="10">
        <f t="shared" si="25"/>
        <v>0</v>
      </c>
      <c r="AP204" s="10">
        <f t="shared" si="25"/>
        <v>0</v>
      </c>
      <c r="AQ204" s="10">
        <f t="shared" si="25"/>
        <v>0</v>
      </c>
      <c r="AR204" s="10">
        <f t="shared" si="25"/>
        <v>0</v>
      </c>
      <c r="AS204" s="10">
        <f t="shared" si="25"/>
        <v>0</v>
      </c>
      <c r="AT204" s="30"/>
      <c r="AU204" s="37">
        <f aca="true" t="shared" si="26" ref="AU204:AU224">SUM(E204:AT204)</f>
        <v>143855.26757</v>
      </c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</row>
    <row r="205" spans="1:47" s="1" customFormat="1" ht="9.75">
      <c r="A205" s="13"/>
      <c r="B205" s="13"/>
      <c r="C205" s="13"/>
      <c r="D205" s="13"/>
      <c r="E205" s="10"/>
      <c r="F205" s="10"/>
      <c r="G205" s="11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>
        <v>0</v>
      </c>
      <c r="S205" s="10"/>
      <c r="T205" s="10"/>
      <c r="U205" s="10"/>
      <c r="V205" s="10">
        <v>0</v>
      </c>
      <c r="W205" s="10">
        <v>0</v>
      </c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30"/>
      <c r="AU205" s="37">
        <f t="shared" si="26"/>
        <v>0</v>
      </c>
    </row>
    <row r="206" spans="1:47" s="17" customFormat="1" ht="12.75">
      <c r="A206" s="15" t="s">
        <v>363</v>
      </c>
      <c r="B206" t="s">
        <v>4</v>
      </c>
      <c r="C206" t="s">
        <v>5</v>
      </c>
      <c r="D206" s="15" t="s">
        <v>362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41">
        <v>60297.85041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31"/>
      <c r="AU206" s="37">
        <f t="shared" si="26"/>
        <v>60297.85041</v>
      </c>
    </row>
    <row r="207" spans="1:47" s="17" customFormat="1" ht="12.75">
      <c r="A207" s="15" t="s">
        <v>365</v>
      </c>
      <c r="B207" t="s">
        <v>4</v>
      </c>
      <c r="C207" t="s">
        <v>5</v>
      </c>
      <c r="D207" s="15" t="s">
        <v>364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41">
        <v>51220.6638</v>
      </c>
      <c r="S207" s="16">
        <v>0</v>
      </c>
      <c r="T207" s="16">
        <v>0</v>
      </c>
      <c r="U207" s="16">
        <v>10741.39823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31"/>
      <c r="AU207" s="37">
        <f t="shared" si="26"/>
        <v>61962.06203</v>
      </c>
    </row>
    <row r="208" spans="1:47" s="17" customFormat="1" ht="12.75">
      <c r="A208" s="15" t="s">
        <v>367</v>
      </c>
      <c r="B208" t="s">
        <v>4</v>
      </c>
      <c r="C208" t="s">
        <v>5</v>
      </c>
      <c r="D208" s="15" t="s">
        <v>366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0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222.783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31"/>
      <c r="AU208" s="37">
        <f t="shared" si="26"/>
        <v>222.783</v>
      </c>
    </row>
    <row r="209" spans="1:47" s="17" customFormat="1" ht="18.75">
      <c r="A209" s="15" t="s">
        <v>369</v>
      </c>
      <c r="B209" t="s">
        <v>4</v>
      </c>
      <c r="C209" t="s">
        <v>5</v>
      </c>
      <c r="D209" s="15" t="s">
        <v>368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0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91.215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31"/>
      <c r="AU209" s="37">
        <f t="shared" si="26"/>
        <v>91.215</v>
      </c>
    </row>
    <row r="210" spans="1:47" s="17" customFormat="1" ht="12.75">
      <c r="A210" s="15" t="s">
        <v>371</v>
      </c>
      <c r="B210" t="s">
        <v>4</v>
      </c>
      <c r="C210" t="s">
        <v>5</v>
      </c>
      <c r="D210" s="15" t="s">
        <v>370</v>
      </c>
      <c r="E210" s="16">
        <v>0</v>
      </c>
      <c r="F210" s="16">
        <v>0</v>
      </c>
      <c r="G210" s="16">
        <v>48.282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0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31"/>
      <c r="AU210" s="37">
        <f t="shared" si="26"/>
        <v>48.282</v>
      </c>
    </row>
    <row r="211" spans="1:47" s="17" customFormat="1" ht="12.75">
      <c r="A211" s="15" t="s">
        <v>373</v>
      </c>
      <c r="B211" t="s">
        <v>4</v>
      </c>
      <c r="C211" t="s">
        <v>5</v>
      </c>
      <c r="D211" s="15" t="s">
        <v>372</v>
      </c>
      <c r="E211" s="16">
        <v>0</v>
      </c>
      <c r="F211" s="16">
        <v>0</v>
      </c>
      <c r="G211" s="16">
        <v>29.18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0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31"/>
      <c r="AU211" s="37">
        <f t="shared" si="26"/>
        <v>29.18</v>
      </c>
    </row>
    <row r="212" spans="1:47" s="17" customFormat="1" ht="12.75">
      <c r="A212" s="15" t="s">
        <v>375</v>
      </c>
      <c r="B212" t="s">
        <v>4</v>
      </c>
      <c r="C212" t="s">
        <v>5</v>
      </c>
      <c r="D212" s="15" t="s">
        <v>374</v>
      </c>
      <c r="E212" s="16">
        <v>0</v>
      </c>
      <c r="F212" s="16">
        <v>0</v>
      </c>
      <c r="G212" s="16">
        <v>894.46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0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31"/>
      <c r="AU212" s="37">
        <f t="shared" si="26"/>
        <v>894.46</v>
      </c>
    </row>
    <row r="213" spans="1:47" s="17" customFormat="1" ht="12.75">
      <c r="A213" s="15" t="s">
        <v>377</v>
      </c>
      <c r="B213" t="s">
        <v>4</v>
      </c>
      <c r="C213" t="s">
        <v>5</v>
      </c>
      <c r="D213" s="15" t="s">
        <v>376</v>
      </c>
      <c r="E213" s="16">
        <v>0</v>
      </c>
      <c r="F213" s="16">
        <v>0</v>
      </c>
      <c r="G213" s="16">
        <v>765.52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0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31"/>
      <c r="AU213" s="37">
        <f t="shared" si="26"/>
        <v>765.52</v>
      </c>
    </row>
    <row r="214" spans="1:47" s="17" customFormat="1" ht="12.75">
      <c r="A214" s="15" t="s">
        <v>379</v>
      </c>
      <c r="B214" t="s">
        <v>4</v>
      </c>
      <c r="C214" t="s">
        <v>5</v>
      </c>
      <c r="D214" s="15" t="s">
        <v>378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0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31"/>
      <c r="AU214" s="37">
        <f t="shared" si="26"/>
        <v>0</v>
      </c>
    </row>
    <row r="215" spans="1:47" s="17" customFormat="1" ht="12.75">
      <c r="A215" s="15" t="s">
        <v>381</v>
      </c>
      <c r="B215" t="s">
        <v>4</v>
      </c>
      <c r="C215" t="s">
        <v>5</v>
      </c>
      <c r="D215" s="15" t="s">
        <v>380</v>
      </c>
      <c r="E215" s="16">
        <v>0</v>
      </c>
      <c r="F215" s="16">
        <v>0</v>
      </c>
      <c r="G215" s="16">
        <v>65.363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0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31"/>
      <c r="AU215" s="37">
        <f t="shared" si="26"/>
        <v>65.363</v>
      </c>
    </row>
    <row r="216" spans="1:47" s="17" customFormat="1" ht="12.75">
      <c r="A216" s="15" t="s">
        <v>383</v>
      </c>
      <c r="B216" t="s">
        <v>4</v>
      </c>
      <c r="C216" t="s">
        <v>5</v>
      </c>
      <c r="D216" s="15" t="s">
        <v>382</v>
      </c>
      <c r="E216" s="16">
        <v>0</v>
      </c>
      <c r="F216" s="16">
        <v>0</v>
      </c>
      <c r="G216" s="16">
        <v>85.38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0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31"/>
      <c r="AU216" s="37">
        <f t="shared" si="26"/>
        <v>85.38</v>
      </c>
    </row>
    <row r="217" spans="1:47" s="17" customFormat="1" ht="12.75">
      <c r="A217" s="15" t="s">
        <v>385</v>
      </c>
      <c r="B217" t="s">
        <v>4</v>
      </c>
      <c r="C217" t="s">
        <v>5</v>
      </c>
      <c r="D217" s="15" t="s">
        <v>384</v>
      </c>
      <c r="E217" s="16">
        <v>0</v>
      </c>
      <c r="F217" s="16">
        <v>0</v>
      </c>
      <c r="G217" s="16">
        <v>255.1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0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31"/>
      <c r="AU217" s="37">
        <f t="shared" si="26"/>
        <v>255.1</v>
      </c>
    </row>
    <row r="218" spans="1:47" s="17" customFormat="1" ht="12.75">
      <c r="A218" s="15" t="s">
        <v>387</v>
      </c>
      <c r="B218" t="s">
        <v>4</v>
      </c>
      <c r="C218" t="s">
        <v>5</v>
      </c>
      <c r="D218" s="15" t="s">
        <v>386</v>
      </c>
      <c r="E218" s="16">
        <v>0</v>
      </c>
      <c r="F218" s="16">
        <v>0</v>
      </c>
      <c r="G218" s="16">
        <v>765.3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0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31"/>
      <c r="AU218" s="37">
        <f t="shared" si="26"/>
        <v>765.3</v>
      </c>
    </row>
    <row r="219" spans="1:47" s="17" customFormat="1" ht="12.75">
      <c r="A219" s="15" t="s">
        <v>389</v>
      </c>
      <c r="B219" t="s">
        <v>4</v>
      </c>
      <c r="C219" t="s">
        <v>5</v>
      </c>
      <c r="D219" s="15" t="s">
        <v>388</v>
      </c>
      <c r="E219" s="16">
        <v>0</v>
      </c>
      <c r="F219" s="16">
        <v>0</v>
      </c>
      <c r="G219" s="16">
        <v>159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0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31"/>
      <c r="AU219" s="37">
        <f t="shared" si="26"/>
        <v>159</v>
      </c>
    </row>
    <row r="220" spans="1:47" s="17" customFormat="1" ht="12.75">
      <c r="A220" s="15" t="s">
        <v>391</v>
      </c>
      <c r="B220" t="s">
        <v>4</v>
      </c>
      <c r="C220" t="s">
        <v>5</v>
      </c>
      <c r="D220" s="15" t="s">
        <v>390</v>
      </c>
      <c r="E220" s="16">
        <v>0</v>
      </c>
      <c r="F220" s="16">
        <v>0</v>
      </c>
      <c r="G220" s="16">
        <v>71.48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0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31"/>
      <c r="AU220" s="37">
        <f t="shared" si="26"/>
        <v>71.48</v>
      </c>
    </row>
    <row r="221" spans="1:47" s="17" customFormat="1" ht="12.75">
      <c r="A221" s="15" t="s">
        <v>393</v>
      </c>
      <c r="B221" t="s">
        <v>4</v>
      </c>
      <c r="C221" t="s">
        <v>5</v>
      </c>
      <c r="D221" s="15" t="s">
        <v>392</v>
      </c>
      <c r="E221" s="16">
        <v>0</v>
      </c>
      <c r="F221" s="16">
        <v>0</v>
      </c>
      <c r="G221" s="16">
        <v>120.128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0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31"/>
      <c r="AU221" s="37">
        <f t="shared" si="26"/>
        <v>120.128</v>
      </c>
    </row>
    <row r="222" spans="1:47" s="17" customFormat="1" ht="12.75">
      <c r="A222" s="15" t="s">
        <v>395</v>
      </c>
      <c r="B222" t="s">
        <v>4</v>
      </c>
      <c r="C222" t="s">
        <v>5</v>
      </c>
      <c r="D222" s="15" t="s">
        <v>394</v>
      </c>
      <c r="E222" s="16">
        <v>0</v>
      </c>
      <c r="F222" s="16">
        <v>0</v>
      </c>
      <c r="G222" s="16">
        <v>2299.6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0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31"/>
      <c r="AU222" s="37">
        <f t="shared" si="26"/>
        <v>2299.6</v>
      </c>
    </row>
    <row r="223" spans="1:47" s="17" customFormat="1" ht="12.75">
      <c r="A223" s="15" t="s">
        <v>397</v>
      </c>
      <c r="B223" t="s">
        <v>4</v>
      </c>
      <c r="C223" t="s">
        <v>5</v>
      </c>
      <c r="D223" s="15" t="s">
        <v>396</v>
      </c>
      <c r="E223" s="16">
        <v>0</v>
      </c>
      <c r="F223" s="16">
        <v>0</v>
      </c>
      <c r="G223" s="16">
        <v>2835.808</v>
      </c>
      <c r="H223" s="16">
        <v>518</v>
      </c>
      <c r="I223" s="16">
        <v>0</v>
      </c>
      <c r="J223" s="16">
        <v>4491.96913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0">
        <v>0</v>
      </c>
      <c r="S223" s="16">
        <v>1829.787</v>
      </c>
      <c r="T223" s="16">
        <v>0</v>
      </c>
      <c r="U223" s="16">
        <v>0</v>
      </c>
      <c r="V223" s="16">
        <v>5250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31"/>
      <c r="AU223" s="37">
        <f t="shared" si="26"/>
        <v>14925.56413</v>
      </c>
    </row>
    <row r="224" spans="1:47" s="17" customFormat="1" ht="28.5">
      <c r="A224" s="15" t="s">
        <v>399</v>
      </c>
      <c r="B224" t="s">
        <v>4</v>
      </c>
      <c r="C224" t="s">
        <v>5</v>
      </c>
      <c r="D224" s="15" t="s">
        <v>398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0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797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31"/>
      <c r="AU224" s="37">
        <f t="shared" si="26"/>
        <v>797</v>
      </c>
    </row>
    <row r="225" spans="1:47" s="1" customFormat="1" ht="9.75">
      <c r="A225" s="9"/>
      <c r="B225" s="9"/>
      <c r="C225" s="9"/>
      <c r="D225" s="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0">
        <v>0</v>
      </c>
      <c r="S225" s="12"/>
      <c r="T225" s="12"/>
      <c r="U225" s="12"/>
      <c r="V225" s="12">
        <v>0</v>
      </c>
      <c r="W225" s="12">
        <v>0</v>
      </c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32"/>
      <c r="AU225" s="38"/>
    </row>
    <row r="226" spans="1:89" s="1" customFormat="1" ht="9.75">
      <c r="A226" s="14" t="s">
        <v>439</v>
      </c>
      <c r="B226" s="14"/>
      <c r="C226" s="14"/>
      <c r="D226" s="13"/>
      <c r="E226" s="10">
        <f aca="true" t="shared" si="27" ref="E226:Q226">SUM(E227:E247)</f>
        <v>0</v>
      </c>
      <c r="F226" s="10">
        <f t="shared" si="27"/>
        <v>0</v>
      </c>
      <c r="G226" s="10">
        <f t="shared" si="27"/>
        <v>12955.528000000002</v>
      </c>
      <c r="H226" s="10">
        <f t="shared" si="27"/>
        <v>105</v>
      </c>
      <c r="I226" s="10">
        <f t="shared" si="27"/>
        <v>0</v>
      </c>
      <c r="J226" s="10">
        <f t="shared" si="27"/>
        <v>4912.37259</v>
      </c>
      <c r="K226" s="10">
        <f t="shared" si="27"/>
        <v>0</v>
      </c>
      <c r="L226" s="10">
        <f t="shared" si="27"/>
        <v>0</v>
      </c>
      <c r="M226" s="10">
        <f t="shared" si="27"/>
        <v>0</v>
      </c>
      <c r="N226" s="10">
        <f t="shared" si="27"/>
        <v>0</v>
      </c>
      <c r="O226" s="10">
        <f t="shared" si="27"/>
        <v>0</v>
      </c>
      <c r="P226" s="10">
        <f t="shared" si="27"/>
        <v>0</v>
      </c>
      <c r="Q226" s="10">
        <f t="shared" si="27"/>
        <v>0</v>
      </c>
      <c r="R226" s="10">
        <v>0</v>
      </c>
      <c r="S226" s="10">
        <f>SUM(S227:S247)</f>
        <v>20501.106</v>
      </c>
      <c r="T226" s="10">
        <f>SUM(T227:T247)</f>
        <v>0</v>
      </c>
      <c r="U226" s="10">
        <f>SUM(U227:U247)</f>
        <v>0</v>
      </c>
      <c r="V226" s="10">
        <v>6825.5</v>
      </c>
      <c r="W226" s="10">
        <v>0</v>
      </c>
      <c r="X226" s="10">
        <f aca="true" t="shared" si="28" ref="X226:AS226">SUM(X227:X247)</f>
        <v>1150</v>
      </c>
      <c r="Y226" s="10">
        <f t="shared" si="28"/>
        <v>0</v>
      </c>
      <c r="Z226" s="10">
        <f t="shared" si="28"/>
        <v>0</v>
      </c>
      <c r="AA226" s="10">
        <f t="shared" si="28"/>
        <v>0</v>
      </c>
      <c r="AB226" s="10">
        <f t="shared" si="28"/>
        <v>0</v>
      </c>
      <c r="AC226" s="10">
        <f t="shared" si="28"/>
        <v>0</v>
      </c>
      <c r="AD226" s="10">
        <f t="shared" si="28"/>
        <v>1008</v>
      </c>
      <c r="AE226" s="10">
        <f t="shared" si="28"/>
        <v>91.954</v>
      </c>
      <c r="AF226" s="10">
        <f t="shared" si="28"/>
        <v>829.72</v>
      </c>
      <c r="AG226" s="10">
        <f t="shared" si="28"/>
        <v>0</v>
      </c>
      <c r="AH226" s="10">
        <f t="shared" si="28"/>
        <v>0</v>
      </c>
      <c r="AI226" s="10">
        <f t="shared" si="28"/>
        <v>7034.339</v>
      </c>
      <c r="AJ226" s="10">
        <f t="shared" si="28"/>
        <v>0</v>
      </c>
      <c r="AK226" s="10">
        <f t="shared" si="28"/>
        <v>0</v>
      </c>
      <c r="AL226" s="10">
        <f t="shared" si="28"/>
        <v>0</v>
      </c>
      <c r="AM226" s="10">
        <f t="shared" si="28"/>
        <v>0</v>
      </c>
      <c r="AN226" s="10">
        <f t="shared" si="28"/>
        <v>0</v>
      </c>
      <c r="AO226" s="10">
        <f t="shared" si="28"/>
        <v>0</v>
      </c>
      <c r="AP226" s="10">
        <f t="shared" si="28"/>
        <v>0</v>
      </c>
      <c r="AQ226" s="10">
        <f t="shared" si="28"/>
        <v>0</v>
      </c>
      <c r="AR226" s="10">
        <f t="shared" si="28"/>
        <v>0</v>
      </c>
      <c r="AS226" s="10">
        <f t="shared" si="28"/>
        <v>0</v>
      </c>
      <c r="AT226" s="30"/>
      <c r="AU226" s="37">
        <f aca="true" t="shared" si="29" ref="AU226:AU246">SUM(E226:AT226)</f>
        <v>55413.51959</v>
      </c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</row>
    <row r="227" spans="1:47" s="1" customFormat="1" ht="9.75">
      <c r="A227" s="13"/>
      <c r="B227" s="13"/>
      <c r="C227" s="13"/>
      <c r="D227" s="13"/>
      <c r="E227" s="10"/>
      <c r="F227" s="10"/>
      <c r="G227" s="11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>
        <v>0</v>
      </c>
      <c r="S227" s="10"/>
      <c r="T227" s="10"/>
      <c r="U227" s="10"/>
      <c r="V227" s="10">
        <v>0</v>
      </c>
      <c r="W227" s="10">
        <v>0</v>
      </c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30"/>
      <c r="AU227" s="37">
        <f t="shared" si="29"/>
        <v>0</v>
      </c>
    </row>
    <row r="228" spans="1:47" s="17" customFormat="1" ht="18.75">
      <c r="A228" s="15" t="s">
        <v>402</v>
      </c>
      <c r="B228" t="s">
        <v>4</v>
      </c>
      <c r="C228" t="s">
        <v>5</v>
      </c>
      <c r="D228" s="15" t="s">
        <v>401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0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291.666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31"/>
      <c r="AU228" s="37">
        <f t="shared" si="29"/>
        <v>291.666</v>
      </c>
    </row>
    <row r="229" spans="1:47" s="17" customFormat="1" ht="12.75">
      <c r="A229" s="15" t="s">
        <v>404</v>
      </c>
      <c r="B229" t="s">
        <v>4</v>
      </c>
      <c r="C229" t="s">
        <v>5</v>
      </c>
      <c r="D229" s="15" t="s">
        <v>403</v>
      </c>
      <c r="E229" s="16">
        <v>0</v>
      </c>
      <c r="F229" s="16">
        <v>0</v>
      </c>
      <c r="G229" s="16">
        <v>2568.568</v>
      </c>
      <c r="H229" s="16">
        <v>0</v>
      </c>
      <c r="I229" s="16">
        <v>0</v>
      </c>
      <c r="J229" s="16">
        <v>992.1483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0">
        <v>0</v>
      </c>
      <c r="S229" s="16">
        <v>3761.2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31"/>
      <c r="AU229" s="37">
        <f t="shared" si="29"/>
        <v>7321.9163</v>
      </c>
    </row>
    <row r="230" spans="1:47" s="17" customFormat="1" ht="12.75">
      <c r="A230" s="15" t="s">
        <v>406</v>
      </c>
      <c r="B230" t="s">
        <v>4</v>
      </c>
      <c r="C230" t="s">
        <v>5</v>
      </c>
      <c r="D230" s="15" t="s">
        <v>405</v>
      </c>
      <c r="E230" s="16">
        <v>0</v>
      </c>
      <c r="F230" s="16">
        <v>0</v>
      </c>
      <c r="G230" s="16">
        <v>586.73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0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31"/>
      <c r="AU230" s="37">
        <f t="shared" si="29"/>
        <v>586.73</v>
      </c>
    </row>
    <row r="231" spans="1:47" s="17" customFormat="1" ht="12.75">
      <c r="A231" s="15" t="s">
        <v>408</v>
      </c>
      <c r="B231" t="s">
        <v>4</v>
      </c>
      <c r="C231" t="s">
        <v>5</v>
      </c>
      <c r="D231" s="15" t="s">
        <v>407</v>
      </c>
      <c r="E231" s="16">
        <v>0</v>
      </c>
      <c r="F231" s="16">
        <v>0</v>
      </c>
      <c r="G231" s="16">
        <v>227.9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0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31"/>
      <c r="AU231" s="37">
        <f t="shared" si="29"/>
        <v>227.9</v>
      </c>
    </row>
    <row r="232" spans="1:47" s="17" customFormat="1" ht="12.75">
      <c r="A232" s="15" t="s">
        <v>410</v>
      </c>
      <c r="B232" t="s">
        <v>4</v>
      </c>
      <c r="C232" t="s">
        <v>5</v>
      </c>
      <c r="D232" s="15" t="s">
        <v>409</v>
      </c>
      <c r="E232" s="16">
        <v>0</v>
      </c>
      <c r="F232" s="16">
        <v>0</v>
      </c>
      <c r="G232" s="16">
        <v>219.156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0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31"/>
      <c r="AU232" s="37">
        <f t="shared" si="29"/>
        <v>219.156</v>
      </c>
    </row>
    <row r="233" spans="1:47" s="17" customFormat="1" ht="12.75">
      <c r="A233" s="15" t="s">
        <v>412</v>
      </c>
      <c r="B233" t="s">
        <v>4</v>
      </c>
      <c r="C233" t="s">
        <v>5</v>
      </c>
      <c r="D233" s="15" t="s">
        <v>411</v>
      </c>
      <c r="E233" s="16">
        <v>0</v>
      </c>
      <c r="F233" s="16">
        <v>0</v>
      </c>
      <c r="G233" s="16">
        <v>76.793</v>
      </c>
      <c r="H233" s="16">
        <v>21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0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31"/>
      <c r="AU233" s="37">
        <f t="shared" si="29"/>
        <v>97.793</v>
      </c>
    </row>
    <row r="234" spans="1:47" s="17" customFormat="1" ht="12.75">
      <c r="A234" s="15" t="s">
        <v>414</v>
      </c>
      <c r="B234" t="s">
        <v>4</v>
      </c>
      <c r="C234" t="s">
        <v>5</v>
      </c>
      <c r="D234" s="15" t="s">
        <v>413</v>
      </c>
      <c r="E234" s="16">
        <v>0</v>
      </c>
      <c r="F234" s="16">
        <v>0</v>
      </c>
      <c r="G234" s="16">
        <v>197.4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0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31"/>
      <c r="AU234" s="37">
        <f t="shared" si="29"/>
        <v>197.4</v>
      </c>
    </row>
    <row r="235" spans="1:47" s="17" customFormat="1" ht="12.75">
      <c r="A235" s="15" t="s">
        <v>416</v>
      </c>
      <c r="B235" t="s">
        <v>4</v>
      </c>
      <c r="C235" t="s">
        <v>5</v>
      </c>
      <c r="D235" s="15" t="s">
        <v>415</v>
      </c>
      <c r="E235" s="16">
        <v>0</v>
      </c>
      <c r="F235" s="16">
        <v>0</v>
      </c>
      <c r="G235" s="16">
        <v>377.476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0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31"/>
      <c r="AU235" s="37">
        <f t="shared" si="29"/>
        <v>377.476</v>
      </c>
    </row>
    <row r="236" spans="1:47" s="17" customFormat="1" ht="12.75">
      <c r="A236" s="15" t="s">
        <v>418</v>
      </c>
      <c r="B236" t="s">
        <v>4</v>
      </c>
      <c r="C236" t="s">
        <v>5</v>
      </c>
      <c r="D236" s="15" t="s">
        <v>417</v>
      </c>
      <c r="E236" s="16">
        <v>0</v>
      </c>
      <c r="F236" s="16">
        <v>0</v>
      </c>
      <c r="G236" s="16">
        <v>212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0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31"/>
      <c r="AU236" s="37">
        <f t="shared" si="29"/>
        <v>212</v>
      </c>
    </row>
    <row r="237" spans="1:47" s="17" customFormat="1" ht="12.75">
      <c r="A237" s="15" t="s">
        <v>420</v>
      </c>
      <c r="B237" t="s">
        <v>4</v>
      </c>
      <c r="C237" t="s">
        <v>5</v>
      </c>
      <c r="D237" s="15" t="s">
        <v>419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0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1150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31"/>
      <c r="AU237" s="37">
        <f t="shared" si="29"/>
        <v>1150</v>
      </c>
    </row>
    <row r="238" spans="1:47" s="17" customFormat="1" ht="12.75">
      <c r="A238" s="15" t="s">
        <v>422</v>
      </c>
      <c r="B238" t="s">
        <v>4</v>
      </c>
      <c r="C238" t="s">
        <v>5</v>
      </c>
      <c r="D238" s="15" t="s">
        <v>421</v>
      </c>
      <c r="E238" s="16">
        <v>0</v>
      </c>
      <c r="F238" s="16">
        <v>0</v>
      </c>
      <c r="G238" s="16">
        <v>548.772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0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31"/>
      <c r="AU238" s="37">
        <f t="shared" si="29"/>
        <v>548.772</v>
      </c>
    </row>
    <row r="239" spans="1:47" s="17" customFormat="1" ht="12.75">
      <c r="A239" s="15" t="s">
        <v>424</v>
      </c>
      <c r="B239" t="s">
        <v>4</v>
      </c>
      <c r="C239" t="s">
        <v>5</v>
      </c>
      <c r="D239" s="15" t="s">
        <v>423</v>
      </c>
      <c r="E239" s="16">
        <v>0</v>
      </c>
      <c r="F239" s="16">
        <v>0</v>
      </c>
      <c r="G239" s="16">
        <v>59.328</v>
      </c>
      <c r="H239" s="16">
        <v>84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0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31"/>
      <c r="AU239" s="37">
        <f t="shared" si="29"/>
        <v>143.328</v>
      </c>
    </row>
    <row r="240" spans="1:47" s="17" customFormat="1" ht="18.75">
      <c r="A240" s="15" t="s">
        <v>426</v>
      </c>
      <c r="B240" t="s">
        <v>4</v>
      </c>
      <c r="C240" t="s">
        <v>5</v>
      </c>
      <c r="D240" s="15" t="s">
        <v>425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0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31"/>
      <c r="AU240" s="37">
        <f t="shared" si="29"/>
        <v>0</v>
      </c>
    </row>
    <row r="241" spans="1:47" s="17" customFormat="1" ht="12.75">
      <c r="A241" s="15" t="s">
        <v>428</v>
      </c>
      <c r="B241" t="s">
        <v>4</v>
      </c>
      <c r="C241" t="s">
        <v>5</v>
      </c>
      <c r="D241" s="15" t="s">
        <v>427</v>
      </c>
      <c r="E241" s="16">
        <v>0</v>
      </c>
      <c r="F241" s="16">
        <v>0</v>
      </c>
      <c r="G241" s="16">
        <v>7371.258</v>
      </c>
      <c r="H241" s="16">
        <v>0</v>
      </c>
      <c r="I241" s="16">
        <v>0</v>
      </c>
      <c r="J241" s="16">
        <v>3920.22429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0">
        <v>0</v>
      </c>
      <c r="S241" s="16">
        <v>16739.906</v>
      </c>
      <c r="T241" s="16">
        <v>0</v>
      </c>
      <c r="U241" s="16">
        <v>0</v>
      </c>
      <c r="V241" s="16">
        <v>6825.5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7034.339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31"/>
      <c r="AU241" s="37">
        <f t="shared" si="29"/>
        <v>41891.22729</v>
      </c>
    </row>
    <row r="242" spans="1:47" s="17" customFormat="1" ht="12.75">
      <c r="A242" s="15" t="s">
        <v>430</v>
      </c>
      <c r="B242" t="s">
        <v>4</v>
      </c>
      <c r="C242" t="s">
        <v>5</v>
      </c>
      <c r="D242" s="15" t="s">
        <v>429</v>
      </c>
      <c r="E242" s="16">
        <v>0</v>
      </c>
      <c r="F242" s="16">
        <v>0</v>
      </c>
      <c r="G242" s="16">
        <v>510.147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0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31"/>
      <c r="AU242" s="37">
        <f t="shared" si="29"/>
        <v>510.147</v>
      </c>
    </row>
    <row r="243" spans="1:47" s="17" customFormat="1" ht="28.5">
      <c r="A243" s="15" t="s">
        <v>432</v>
      </c>
      <c r="B243" t="s">
        <v>4</v>
      </c>
      <c r="C243" t="s">
        <v>5</v>
      </c>
      <c r="D243" s="15" t="s">
        <v>431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0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172.188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31"/>
      <c r="AU243" s="37">
        <f t="shared" si="29"/>
        <v>172.188</v>
      </c>
    </row>
    <row r="244" spans="1:47" s="17" customFormat="1" ht="28.5">
      <c r="A244" s="15" t="s">
        <v>434</v>
      </c>
      <c r="B244" t="s">
        <v>4</v>
      </c>
      <c r="C244" t="s">
        <v>5</v>
      </c>
      <c r="D244" s="15" t="s">
        <v>433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0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365.866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31"/>
      <c r="AU244" s="37">
        <f t="shared" si="29"/>
        <v>365.866</v>
      </c>
    </row>
    <row r="245" spans="1:47" s="17" customFormat="1" ht="38.25">
      <c r="A245" s="15" t="s">
        <v>436</v>
      </c>
      <c r="B245" t="s">
        <v>4</v>
      </c>
      <c r="C245" t="s">
        <v>5</v>
      </c>
      <c r="D245" s="15" t="s">
        <v>435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0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1008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31"/>
      <c r="AU245" s="37">
        <f t="shared" si="29"/>
        <v>1008</v>
      </c>
    </row>
    <row r="246" spans="1:47" s="17" customFormat="1" ht="12.75">
      <c r="A246" s="15" t="s">
        <v>438</v>
      </c>
      <c r="B246" t="s">
        <v>4</v>
      </c>
      <c r="C246" t="s">
        <v>5</v>
      </c>
      <c r="D246" s="15" t="s">
        <v>437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0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91.954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31"/>
      <c r="AU246" s="37">
        <f t="shared" si="29"/>
        <v>91.954</v>
      </c>
    </row>
    <row r="247" spans="1:47" s="1" customFormat="1" ht="9.75">
      <c r="A247" s="9"/>
      <c r="B247" s="9"/>
      <c r="C247" s="9"/>
      <c r="D247" s="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0">
        <v>0</v>
      </c>
      <c r="S247" s="12"/>
      <c r="T247" s="12"/>
      <c r="U247" s="12"/>
      <c r="V247" s="12">
        <v>0</v>
      </c>
      <c r="W247" s="12">
        <v>0</v>
      </c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32"/>
      <c r="AU247" s="38"/>
    </row>
    <row r="248" spans="1:89" s="1" customFormat="1" ht="9.75">
      <c r="A248" s="14" t="s">
        <v>466</v>
      </c>
      <c r="B248" s="14"/>
      <c r="C248" s="14"/>
      <c r="D248" s="13"/>
      <c r="E248" s="10">
        <f aca="true" t="shared" si="30" ref="E248:Q248">SUM(E249:E263)</f>
        <v>320.96</v>
      </c>
      <c r="F248" s="10">
        <f t="shared" si="30"/>
        <v>0</v>
      </c>
      <c r="G248" s="10">
        <f t="shared" si="30"/>
        <v>36856.087999999996</v>
      </c>
      <c r="H248" s="10">
        <f t="shared" si="30"/>
        <v>2156</v>
      </c>
      <c r="I248" s="10">
        <f t="shared" si="30"/>
        <v>0</v>
      </c>
      <c r="J248" s="10">
        <f t="shared" si="30"/>
        <v>25878.112839999998</v>
      </c>
      <c r="K248" s="10">
        <f t="shared" si="30"/>
        <v>0</v>
      </c>
      <c r="L248" s="10">
        <f t="shared" si="30"/>
        <v>0</v>
      </c>
      <c r="M248" s="10">
        <f t="shared" si="30"/>
        <v>0</v>
      </c>
      <c r="N248" s="10">
        <f t="shared" si="30"/>
        <v>0</v>
      </c>
      <c r="O248" s="10">
        <f t="shared" si="30"/>
        <v>0</v>
      </c>
      <c r="P248" s="10">
        <f t="shared" si="30"/>
        <v>0</v>
      </c>
      <c r="Q248" s="10">
        <f t="shared" si="30"/>
        <v>0</v>
      </c>
      <c r="R248" s="10">
        <v>57.78104</v>
      </c>
      <c r="S248" s="10">
        <f>SUM(S249:S263)</f>
        <v>19297.549</v>
      </c>
      <c r="T248" s="10">
        <f>SUM(T249:T263)</f>
        <v>0</v>
      </c>
      <c r="U248" s="10">
        <f>SUM(U249:U263)</f>
        <v>0</v>
      </c>
      <c r="V248" s="10">
        <v>37658.65</v>
      </c>
      <c r="W248" s="10">
        <v>343.27613</v>
      </c>
      <c r="X248" s="10">
        <f aca="true" t="shared" si="31" ref="X248:AS248">SUM(X249:X263)</f>
        <v>0</v>
      </c>
      <c r="Y248" s="10">
        <f t="shared" si="31"/>
        <v>0</v>
      </c>
      <c r="Z248" s="10">
        <f t="shared" si="31"/>
        <v>200</v>
      </c>
      <c r="AA248" s="10">
        <f t="shared" si="31"/>
        <v>0</v>
      </c>
      <c r="AB248" s="10">
        <f t="shared" si="31"/>
        <v>0</v>
      </c>
      <c r="AC248" s="10">
        <f t="shared" si="31"/>
        <v>0</v>
      </c>
      <c r="AD248" s="10">
        <f t="shared" si="31"/>
        <v>507.69038</v>
      </c>
      <c r="AE248" s="10">
        <f t="shared" si="31"/>
        <v>91.954</v>
      </c>
      <c r="AF248" s="10">
        <f t="shared" si="31"/>
        <v>556.717</v>
      </c>
      <c r="AG248" s="10">
        <f t="shared" si="31"/>
        <v>0</v>
      </c>
      <c r="AH248" s="10">
        <f t="shared" si="31"/>
        <v>0</v>
      </c>
      <c r="AI248" s="10">
        <f t="shared" si="31"/>
        <v>0</v>
      </c>
      <c r="AJ248" s="10">
        <f t="shared" si="31"/>
        <v>0</v>
      </c>
      <c r="AK248" s="10">
        <f t="shared" si="31"/>
        <v>0</v>
      </c>
      <c r="AL248" s="10">
        <f t="shared" si="31"/>
        <v>0</v>
      </c>
      <c r="AM248" s="10">
        <f t="shared" si="31"/>
        <v>0</v>
      </c>
      <c r="AN248" s="10">
        <f t="shared" si="31"/>
        <v>0</v>
      </c>
      <c r="AO248" s="10">
        <f t="shared" si="31"/>
        <v>0</v>
      </c>
      <c r="AP248" s="10">
        <f t="shared" si="31"/>
        <v>0</v>
      </c>
      <c r="AQ248" s="10">
        <f t="shared" si="31"/>
        <v>0</v>
      </c>
      <c r="AR248" s="10">
        <f t="shared" si="31"/>
        <v>0</v>
      </c>
      <c r="AS248" s="10">
        <f t="shared" si="31"/>
        <v>0</v>
      </c>
      <c r="AT248" s="30"/>
      <c r="AU248" s="37">
        <f aca="true" t="shared" si="32" ref="AU248:AU262">SUM(E248:AT248)</f>
        <v>123924.77838999999</v>
      </c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</row>
    <row r="249" spans="1:47" s="1" customFormat="1" ht="9.75">
      <c r="A249" s="13"/>
      <c r="B249" s="13"/>
      <c r="C249" s="13"/>
      <c r="D249" s="13"/>
      <c r="E249" s="10"/>
      <c r="F249" s="10"/>
      <c r="G249" s="11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>
        <v>0</v>
      </c>
      <c r="S249" s="10"/>
      <c r="T249" s="10"/>
      <c r="U249" s="10"/>
      <c r="V249" s="10">
        <v>0</v>
      </c>
      <c r="W249" s="10">
        <v>0</v>
      </c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30"/>
      <c r="AU249" s="37">
        <f t="shared" si="32"/>
        <v>0</v>
      </c>
    </row>
    <row r="250" spans="1:47" s="17" customFormat="1" ht="12.75">
      <c r="A250" s="15" t="s">
        <v>441</v>
      </c>
      <c r="B250" t="s">
        <v>4</v>
      </c>
      <c r="C250" t="s">
        <v>5</v>
      </c>
      <c r="D250" s="15" t="s">
        <v>440</v>
      </c>
      <c r="E250" s="16">
        <v>0</v>
      </c>
      <c r="F250" s="16">
        <v>0</v>
      </c>
      <c r="G250" s="16">
        <v>4983.467</v>
      </c>
      <c r="H250" s="16">
        <v>196</v>
      </c>
      <c r="I250" s="16">
        <v>0</v>
      </c>
      <c r="J250" s="16">
        <v>3440.3604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0">
        <v>0</v>
      </c>
      <c r="S250" s="16">
        <v>771.186</v>
      </c>
      <c r="T250" s="16">
        <v>0</v>
      </c>
      <c r="U250" s="16">
        <v>0</v>
      </c>
      <c r="V250" s="16">
        <v>4554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31"/>
      <c r="AU250" s="37">
        <f t="shared" si="32"/>
        <v>13945.0134</v>
      </c>
    </row>
    <row r="251" spans="1:47" s="17" customFormat="1" ht="12.75">
      <c r="A251" s="15" t="s">
        <v>443</v>
      </c>
      <c r="B251" t="s">
        <v>4</v>
      </c>
      <c r="C251" t="s">
        <v>5</v>
      </c>
      <c r="D251" s="15" t="s">
        <v>442</v>
      </c>
      <c r="E251" s="16">
        <v>0</v>
      </c>
      <c r="F251" s="16">
        <v>0</v>
      </c>
      <c r="G251" s="16">
        <v>3572.689</v>
      </c>
      <c r="H251" s="16">
        <v>602</v>
      </c>
      <c r="I251" s="16">
        <v>0</v>
      </c>
      <c r="J251" s="16">
        <v>4358.45008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41">
        <v>57.78104</v>
      </c>
      <c r="S251" s="16">
        <v>9601.675</v>
      </c>
      <c r="T251" s="16">
        <v>0</v>
      </c>
      <c r="U251" s="16">
        <v>0</v>
      </c>
      <c r="V251" s="16">
        <v>5200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31"/>
      <c r="AU251" s="37">
        <f t="shared" si="32"/>
        <v>23392.595119999998</v>
      </c>
    </row>
    <row r="252" spans="1:47" s="17" customFormat="1" ht="12.75">
      <c r="A252" s="15" t="s">
        <v>445</v>
      </c>
      <c r="B252" t="s">
        <v>4</v>
      </c>
      <c r="C252" t="s">
        <v>5</v>
      </c>
      <c r="D252" s="15" t="s">
        <v>444</v>
      </c>
      <c r="E252" s="16">
        <v>0</v>
      </c>
      <c r="F252" s="16">
        <v>0</v>
      </c>
      <c r="G252" s="16">
        <v>6478.934</v>
      </c>
      <c r="H252" s="16">
        <v>147</v>
      </c>
      <c r="I252" s="16">
        <v>0</v>
      </c>
      <c r="J252" s="16">
        <v>3963.50324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0">
        <v>0</v>
      </c>
      <c r="S252" s="16">
        <v>2056.428</v>
      </c>
      <c r="T252" s="16">
        <v>0</v>
      </c>
      <c r="U252" s="16">
        <v>0</v>
      </c>
      <c r="V252" s="16">
        <v>4037.5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31"/>
      <c r="AU252" s="37">
        <f t="shared" si="32"/>
        <v>16683.36524</v>
      </c>
    </row>
    <row r="253" spans="1:47" s="17" customFormat="1" ht="12.75">
      <c r="A253" s="15" t="s">
        <v>447</v>
      </c>
      <c r="B253" t="s">
        <v>4</v>
      </c>
      <c r="C253" t="s">
        <v>5</v>
      </c>
      <c r="D253" s="15" t="s">
        <v>446</v>
      </c>
      <c r="E253" s="16">
        <v>320.96</v>
      </c>
      <c r="F253" s="16">
        <v>0</v>
      </c>
      <c r="G253" s="16">
        <v>7419.76</v>
      </c>
      <c r="H253" s="16">
        <v>1211</v>
      </c>
      <c r="I253" s="16">
        <v>0</v>
      </c>
      <c r="J253" s="16">
        <v>7589.74578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0">
        <v>0</v>
      </c>
      <c r="S253" s="16">
        <v>6868.26</v>
      </c>
      <c r="T253" s="16">
        <v>0</v>
      </c>
      <c r="U253" s="16">
        <v>0</v>
      </c>
      <c r="V253" s="16">
        <v>8261</v>
      </c>
      <c r="W253" s="16">
        <v>0</v>
      </c>
      <c r="X253" s="16">
        <v>0</v>
      </c>
      <c r="Y253" s="16">
        <v>0</v>
      </c>
      <c r="Z253" s="16">
        <v>200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31"/>
      <c r="AU253" s="37">
        <f t="shared" si="32"/>
        <v>31870.72578</v>
      </c>
    </row>
    <row r="254" spans="1:47" s="17" customFormat="1" ht="12.75">
      <c r="A254" s="15" t="s">
        <v>449</v>
      </c>
      <c r="B254" t="s">
        <v>4</v>
      </c>
      <c r="C254" t="s">
        <v>5</v>
      </c>
      <c r="D254" s="15" t="s">
        <v>448</v>
      </c>
      <c r="E254" s="16">
        <v>0</v>
      </c>
      <c r="F254" s="16">
        <v>0</v>
      </c>
      <c r="G254" s="16">
        <v>7229.175</v>
      </c>
      <c r="H254" s="16">
        <v>0</v>
      </c>
      <c r="I254" s="16">
        <v>0</v>
      </c>
      <c r="J254" s="16">
        <v>2927.15875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0">
        <v>0</v>
      </c>
      <c r="S254" s="16">
        <v>0</v>
      </c>
      <c r="T254" s="16">
        <v>0</v>
      </c>
      <c r="U254" s="16">
        <v>0</v>
      </c>
      <c r="V254" s="16">
        <v>8347.5</v>
      </c>
      <c r="W254" s="16">
        <v>343.27613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31"/>
      <c r="AU254" s="37">
        <f t="shared" si="32"/>
        <v>18847.109879999996</v>
      </c>
    </row>
    <row r="255" spans="1:47" s="17" customFormat="1" ht="12.75">
      <c r="A255" s="15" t="s">
        <v>451</v>
      </c>
      <c r="B255" t="s">
        <v>4</v>
      </c>
      <c r="C255" t="s">
        <v>5</v>
      </c>
      <c r="D255" s="15" t="s">
        <v>450</v>
      </c>
      <c r="E255" s="16">
        <v>0</v>
      </c>
      <c r="F255" s="16">
        <v>0</v>
      </c>
      <c r="G255" s="16">
        <v>430.863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0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31"/>
      <c r="AU255" s="37">
        <f t="shared" si="32"/>
        <v>430.863</v>
      </c>
    </row>
    <row r="256" spans="1:47" s="17" customFormat="1" ht="18.75">
      <c r="A256" s="15" t="s">
        <v>453</v>
      </c>
      <c r="B256" t="s">
        <v>4</v>
      </c>
      <c r="C256" t="s">
        <v>5</v>
      </c>
      <c r="D256" s="15" t="s">
        <v>452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0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140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31"/>
      <c r="AU256" s="37">
        <f t="shared" si="32"/>
        <v>140</v>
      </c>
    </row>
    <row r="257" spans="1:47" s="17" customFormat="1" ht="18.75">
      <c r="A257" s="15" t="s">
        <v>455</v>
      </c>
      <c r="B257" t="s">
        <v>4</v>
      </c>
      <c r="C257" t="s">
        <v>5</v>
      </c>
      <c r="D257" s="15" t="s">
        <v>454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0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183.384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31"/>
      <c r="AU257" s="37">
        <f t="shared" si="32"/>
        <v>183.384</v>
      </c>
    </row>
    <row r="258" spans="1:47" s="17" customFormat="1" ht="18.75">
      <c r="A258" s="15" t="s">
        <v>457</v>
      </c>
      <c r="B258" t="s">
        <v>4</v>
      </c>
      <c r="C258" t="s">
        <v>5</v>
      </c>
      <c r="D258" s="15" t="s">
        <v>456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0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233.333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31"/>
      <c r="AU258" s="37">
        <f t="shared" si="32"/>
        <v>233.333</v>
      </c>
    </row>
    <row r="259" spans="1:47" s="17" customFormat="1" ht="12.75">
      <c r="A259" s="15" t="s">
        <v>459</v>
      </c>
      <c r="B259" t="s">
        <v>4</v>
      </c>
      <c r="C259" t="s">
        <v>5</v>
      </c>
      <c r="D259" s="15" t="s">
        <v>458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0">
        <v>0</v>
      </c>
      <c r="S259" s="16">
        <v>0</v>
      </c>
      <c r="T259" s="16">
        <v>0</v>
      </c>
      <c r="U259" s="16">
        <v>0</v>
      </c>
      <c r="V259" s="16">
        <v>2100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31"/>
      <c r="AU259" s="37">
        <f t="shared" si="32"/>
        <v>2100</v>
      </c>
    </row>
    <row r="260" spans="1:47" s="17" customFormat="1" ht="12.75">
      <c r="A260" s="15" t="s">
        <v>461</v>
      </c>
      <c r="B260" t="s">
        <v>4</v>
      </c>
      <c r="C260" t="s">
        <v>5</v>
      </c>
      <c r="D260" s="15" t="s">
        <v>460</v>
      </c>
      <c r="E260" s="16">
        <v>0</v>
      </c>
      <c r="F260" s="16">
        <v>0</v>
      </c>
      <c r="G260" s="16">
        <v>6741.2</v>
      </c>
      <c r="H260" s="16">
        <v>0</v>
      </c>
      <c r="I260" s="16">
        <v>0</v>
      </c>
      <c r="J260" s="16">
        <v>3598.89459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0">
        <v>0</v>
      </c>
      <c r="S260" s="16">
        <v>0</v>
      </c>
      <c r="T260" s="16">
        <v>0</v>
      </c>
      <c r="U260" s="16">
        <v>0</v>
      </c>
      <c r="V260" s="16">
        <v>5158.65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31"/>
      <c r="AU260" s="37">
        <f t="shared" si="32"/>
        <v>15498.74459</v>
      </c>
    </row>
    <row r="261" spans="1:47" s="17" customFormat="1" ht="28.5">
      <c r="A261" s="15" t="s">
        <v>463</v>
      </c>
      <c r="B261" t="s">
        <v>4</v>
      </c>
      <c r="C261" t="s">
        <v>5</v>
      </c>
      <c r="D261" s="15" t="s">
        <v>462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0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507.69038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31"/>
      <c r="AU261" s="37">
        <f t="shared" si="32"/>
        <v>507.69038</v>
      </c>
    </row>
    <row r="262" spans="1:47" s="17" customFormat="1" ht="12.75">
      <c r="A262" s="15" t="s">
        <v>465</v>
      </c>
      <c r="B262" t="s">
        <v>4</v>
      </c>
      <c r="C262" t="s">
        <v>5</v>
      </c>
      <c r="D262" s="15" t="s">
        <v>464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0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91.954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31"/>
      <c r="AU262" s="37">
        <f t="shared" si="32"/>
        <v>91.954</v>
      </c>
    </row>
    <row r="263" spans="1:47" s="1" customFormat="1" ht="9.75">
      <c r="A263" s="9"/>
      <c r="B263" s="9"/>
      <c r="C263" s="9"/>
      <c r="D263" s="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0">
        <v>0</v>
      </c>
      <c r="S263" s="12"/>
      <c r="T263" s="12"/>
      <c r="U263" s="12"/>
      <c r="V263" s="12">
        <v>0</v>
      </c>
      <c r="W263" s="12">
        <v>0</v>
      </c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32"/>
      <c r="AU263" s="38"/>
    </row>
    <row r="264" spans="1:89" s="1" customFormat="1" ht="9.75">
      <c r="A264" s="14" t="s">
        <v>537</v>
      </c>
      <c r="B264" s="14"/>
      <c r="C264" s="14"/>
      <c r="D264" s="13"/>
      <c r="E264" s="10">
        <f aca="true" t="shared" si="33" ref="E264:Q264">SUM(E265:E301)</f>
        <v>603.912</v>
      </c>
      <c r="F264" s="10">
        <f t="shared" si="33"/>
        <v>0</v>
      </c>
      <c r="G264" s="10">
        <f t="shared" si="33"/>
        <v>64006.383</v>
      </c>
      <c r="H264" s="10">
        <f t="shared" si="33"/>
        <v>85488</v>
      </c>
      <c r="I264" s="10">
        <f t="shared" si="33"/>
        <v>0</v>
      </c>
      <c r="J264" s="10">
        <f t="shared" si="33"/>
        <v>31324.23731</v>
      </c>
      <c r="K264" s="10">
        <f t="shared" si="33"/>
        <v>334.534</v>
      </c>
      <c r="L264" s="10">
        <f t="shared" si="33"/>
        <v>0</v>
      </c>
      <c r="M264" s="10">
        <f t="shared" si="33"/>
        <v>0</v>
      </c>
      <c r="N264" s="10">
        <f t="shared" si="33"/>
        <v>600</v>
      </c>
      <c r="O264" s="10">
        <f t="shared" si="33"/>
        <v>0</v>
      </c>
      <c r="P264" s="10">
        <f t="shared" si="33"/>
        <v>0</v>
      </c>
      <c r="Q264" s="10">
        <f t="shared" si="33"/>
        <v>0</v>
      </c>
      <c r="R264" s="10">
        <v>38146.66107</v>
      </c>
      <c r="S264" s="10">
        <f>SUM(S265:S301)</f>
        <v>6328.948</v>
      </c>
      <c r="T264" s="10">
        <f>SUM(T265:T301)</f>
        <v>0</v>
      </c>
      <c r="U264" s="10">
        <f>SUM(U265:U301)</f>
        <v>0</v>
      </c>
      <c r="V264" s="10">
        <v>25948</v>
      </c>
      <c r="W264" s="10">
        <v>1984.06849</v>
      </c>
      <c r="X264" s="10">
        <f aca="true" t="shared" si="34" ref="X264:AS264">SUM(X265:X301)</f>
        <v>3700</v>
      </c>
      <c r="Y264" s="10">
        <f t="shared" si="34"/>
        <v>0</v>
      </c>
      <c r="Z264" s="10">
        <f t="shared" si="34"/>
        <v>0</v>
      </c>
      <c r="AA264" s="10">
        <f t="shared" si="34"/>
        <v>0</v>
      </c>
      <c r="AB264" s="10">
        <f t="shared" si="34"/>
        <v>0</v>
      </c>
      <c r="AC264" s="10">
        <f t="shared" si="34"/>
        <v>0</v>
      </c>
      <c r="AD264" s="10">
        <f t="shared" si="34"/>
        <v>1643.7</v>
      </c>
      <c r="AE264" s="10">
        <f t="shared" si="34"/>
        <v>91.954</v>
      </c>
      <c r="AF264" s="10">
        <f t="shared" si="34"/>
        <v>5609.789000000001</v>
      </c>
      <c r="AG264" s="10">
        <f t="shared" si="34"/>
        <v>872</v>
      </c>
      <c r="AH264" s="10">
        <f t="shared" si="34"/>
        <v>8796.79898</v>
      </c>
      <c r="AI264" s="10">
        <f t="shared" si="34"/>
        <v>8381.6</v>
      </c>
      <c r="AJ264" s="10">
        <f t="shared" si="34"/>
        <v>0</v>
      </c>
      <c r="AK264" s="10">
        <f t="shared" si="34"/>
        <v>0</v>
      </c>
      <c r="AL264" s="10">
        <f t="shared" si="34"/>
        <v>0</v>
      </c>
      <c r="AM264" s="10">
        <f t="shared" si="34"/>
        <v>0</v>
      </c>
      <c r="AN264" s="10">
        <f t="shared" si="34"/>
        <v>0</v>
      </c>
      <c r="AO264" s="10">
        <f t="shared" si="34"/>
        <v>0</v>
      </c>
      <c r="AP264" s="10">
        <f t="shared" si="34"/>
        <v>0</v>
      </c>
      <c r="AQ264" s="10">
        <f t="shared" si="34"/>
        <v>0</v>
      </c>
      <c r="AR264" s="10">
        <f t="shared" si="34"/>
        <v>0</v>
      </c>
      <c r="AS264" s="10">
        <f t="shared" si="34"/>
        <v>0</v>
      </c>
      <c r="AT264" s="30"/>
      <c r="AU264" s="37">
        <f aca="true" t="shared" si="35" ref="AU264:AU300">SUM(E264:AT264)</f>
        <v>283860.58585000003</v>
      </c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</row>
    <row r="265" spans="1:47" s="1" customFormat="1" ht="9.75">
      <c r="A265" s="13"/>
      <c r="B265" s="13"/>
      <c r="C265" s="13"/>
      <c r="D265" s="13"/>
      <c r="E265" s="10"/>
      <c r="F265" s="10"/>
      <c r="G265" s="11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>
        <v>0</v>
      </c>
      <c r="S265" s="10"/>
      <c r="T265" s="10"/>
      <c r="U265" s="10"/>
      <c r="V265" s="10">
        <v>0</v>
      </c>
      <c r="W265" s="10">
        <v>0</v>
      </c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30"/>
      <c r="AU265" s="37">
        <f t="shared" si="35"/>
        <v>0</v>
      </c>
    </row>
    <row r="266" spans="1:47" s="17" customFormat="1" ht="18.75">
      <c r="A266" s="15" t="s">
        <v>468</v>
      </c>
      <c r="B266" t="s">
        <v>4</v>
      </c>
      <c r="C266" t="s">
        <v>5</v>
      </c>
      <c r="D266" s="15" t="s">
        <v>467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0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583.333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31"/>
      <c r="AU266" s="37">
        <f t="shared" si="35"/>
        <v>583.333</v>
      </c>
    </row>
    <row r="267" spans="1:47" s="17" customFormat="1" ht="12.75">
      <c r="A267" s="15" t="s">
        <v>470</v>
      </c>
      <c r="B267" t="s">
        <v>4</v>
      </c>
      <c r="C267" t="s">
        <v>5</v>
      </c>
      <c r="D267" s="15" t="s">
        <v>469</v>
      </c>
      <c r="E267" s="16">
        <v>0</v>
      </c>
      <c r="F267" s="16">
        <v>0</v>
      </c>
      <c r="G267" s="16">
        <v>5030.12</v>
      </c>
      <c r="H267" s="16">
        <v>0</v>
      </c>
      <c r="I267" s="16">
        <v>0</v>
      </c>
      <c r="J267" s="16">
        <v>3950.86483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41">
        <v>324.61427</v>
      </c>
      <c r="S267" s="16">
        <v>1698.672</v>
      </c>
      <c r="T267" s="16">
        <v>0</v>
      </c>
      <c r="U267" s="16">
        <v>0</v>
      </c>
      <c r="V267" s="16">
        <v>5355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31"/>
      <c r="AU267" s="37">
        <f t="shared" si="35"/>
        <v>16359.2711</v>
      </c>
    </row>
    <row r="268" spans="1:47" s="17" customFormat="1" ht="18.75">
      <c r="A268" s="15" t="s">
        <v>472</v>
      </c>
      <c r="B268" t="s">
        <v>4</v>
      </c>
      <c r="C268" t="s">
        <v>5</v>
      </c>
      <c r="D268" s="15" t="s">
        <v>471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0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492.528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31"/>
      <c r="AU268" s="37">
        <f t="shared" si="35"/>
        <v>492.528</v>
      </c>
    </row>
    <row r="269" spans="1:47" s="17" customFormat="1" ht="18.75">
      <c r="A269" s="15" t="s">
        <v>474</v>
      </c>
      <c r="B269" t="s">
        <v>4</v>
      </c>
      <c r="C269" t="s">
        <v>5</v>
      </c>
      <c r="D269" s="15" t="s">
        <v>473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0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2500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31"/>
      <c r="AU269" s="37">
        <f t="shared" si="35"/>
        <v>2500</v>
      </c>
    </row>
    <row r="270" spans="1:47" s="17" customFormat="1" ht="18.75">
      <c r="A270" s="15" t="s">
        <v>476</v>
      </c>
      <c r="B270" t="s">
        <v>4</v>
      </c>
      <c r="C270" t="s">
        <v>5</v>
      </c>
      <c r="D270" s="15" t="s">
        <v>475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0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1213.333</v>
      </c>
      <c r="AG270" s="16">
        <v>0</v>
      </c>
      <c r="AH270" s="16">
        <v>6296.79898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31"/>
      <c r="AU270" s="37">
        <f t="shared" si="35"/>
        <v>7510.13198</v>
      </c>
    </row>
    <row r="271" spans="1:47" s="17" customFormat="1" ht="18.75">
      <c r="A271" s="15" t="s">
        <v>478</v>
      </c>
      <c r="B271" t="s">
        <v>4</v>
      </c>
      <c r="C271" t="s">
        <v>5</v>
      </c>
      <c r="D271" s="15" t="s">
        <v>477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0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501.666</v>
      </c>
      <c r="AG271" s="16">
        <v>872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31"/>
      <c r="AU271" s="37">
        <f t="shared" si="35"/>
        <v>1373.666</v>
      </c>
    </row>
    <row r="272" spans="1:47" s="17" customFormat="1" ht="12.75">
      <c r="A272" s="15" t="s">
        <v>480</v>
      </c>
      <c r="B272" t="s">
        <v>4</v>
      </c>
      <c r="C272" t="s">
        <v>5</v>
      </c>
      <c r="D272" s="15" t="s">
        <v>479</v>
      </c>
      <c r="E272" s="16">
        <v>232.274</v>
      </c>
      <c r="F272" s="16">
        <v>0</v>
      </c>
      <c r="G272" s="16">
        <v>11591.858</v>
      </c>
      <c r="H272" s="16">
        <v>637</v>
      </c>
      <c r="I272" s="16">
        <v>0</v>
      </c>
      <c r="J272" s="16">
        <v>10554.98827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41">
        <v>2544.3943600000002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5130.207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31"/>
      <c r="AU272" s="37">
        <f t="shared" si="35"/>
        <v>30690.72163</v>
      </c>
    </row>
    <row r="273" spans="1:47" s="17" customFormat="1" ht="12.75">
      <c r="A273" s="15" t="s">
        <v>482</v>
      </c>
      <c r="B273" t="s">
        <v>4</v>
      </c>
      <c r="C273" t="s">
        <v>5</v>
      </c>
      <c r="D273" s="15" t="s">
        <v>481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0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91.954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31"/>
      <c r="AU273" s="37">
        <f t="shared" si="35"/>
        <v>91.954</v>
      </c>
    </row>
    <row r="274" spans="1:47" s="17" customFormat="1" ht="12.75">
      <c r="A274" s="15" t="s">
        <v>484</v>
      </c>
      <c r="B274" t="s">
        <v>4</v>
      </c>
      <c r="C274" t="s">
        <v>5</v>
      </c>
      <c r="D274" s="15" t="s">
        <v>483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0">
        <v>0</v>
      </c>
      <c r="S274" s="16">
        <v>2910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31"/>
      <c r="AU274" s="37">
        <f t="shared" si="35"/>
        <v>2910</v>
      </c>
    </row>
    <row r="275" spans="1:47" s="17" customFormat="1" ht="18.75">
      <c r="A275" s="15" t="s">
        <v>486</v>
      </c>
      <c r="B275" t="s">
        <v>4</v>
      </c>
      <c r="C275" t="s">
        <v>5</v>
      </c>
      <c r="D275" s="15" t="s">
        <v>485</v>
      </c>
      <c r="E275" s="16">
        <v>0</v>
      </c>
      <c r="F275" s="16">
        <v>0</v>
      </c>
      <c r="G275" s="16">
        <v>0</v>
      </c>
      <c r="H275" s="16">
        <v>175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0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31"/>
      <c r="AU275" s="37">
        <f t="shared" si="35"/>
        <v>175</v>
      </c>
    </row>
    <row r="276" spans="1:47" s="17" customFormat="1" ht="12.75">
      <c r="A276" s="15" t="s">
        <v>488</v>
      </c>
      <c r="B276" t="s">
        <v>4</v>
      </c>
      <c r="C276" t="s">
        <v>5</v>
      </c>
      <c r="D276" s="15" t="s">
        <v>487</v>
      </c>
      <c r="E276" s="16">
        <v>0</v>
      </c>
      <c r="F276" s="16">
        <v>0</v>
      </c>
      <c r="G276" s="16">
        <v>370.024</v>
      </c>
      <c r="H276" s="16">
        <v>98</v>
      </c>
      <c r="I276" s="16">
        <v>0</v>
      </c>
      <c r="J276" s="16">
        <v>299.19901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0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31"/>
      <c r="AU276" s="37">
        <f t="shared" si="35"/>
        <v>767.2230099999999</v>
      </c>
    </row>
    <row r="277" spans="1:47" s="17" customFormat="1" ht="12.75">
      <c r="A277" s="15" t="s">
        <v>490</v>
      </c>
      <c r="B277" t="s">
        <v>4</v>
      </c>
      <c r="C277" t="s">
        <v>5</v>
      </c>
      <c r="D277" s="15" t="s">
        <v>489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0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1500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31"/>
      <c r="AU277" s="37">
        <f t="shared" si="35"/>
        <v>1500</v>
      </c>
    </row>
    <row r="278" spans="1:47" s="17" customFormat="1" ht="12.75">
      <c r="A278" s="15" t="s">
        <v>492</v>
      </c>
      <c r="B278" t="s">
        <v>4</v>
      </c>
      <c r="C278" t="s">
        <v>5</v>
      </c>
      <c r="D278" s="15" t="s">
        <v>491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0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2200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31"/>
      <c r="AU278" s="37">
        <f t="shared" si="35"/>
        <v>2200</v>
      </c>
    </row>
    <row r="279" spans="1:47" s="17" customFormat="1" ht="12.75">
      <c r="A279" s="15" t="s">
        <v>494</v>
      </c>
      <c r="B279" t="s">
        <v>4</v>
      </c>
      <c r="C279" t="s">
        <v>5</v>
      </c>
      <c r="D279" s="15" t="s">
        <v>493</v>
      </c>
      <c r="E279" s="16">
        <v>0</v>
      </c>
      <c r="F279" s="16">
        <v>0</v>
      </c>
      <c r="G279" s="16">
        <v>271.766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0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31"/>
      <c r="AU279" s="37">
        <f t="shared" si="35"/>
        <v>271.766</v>
      </c>
    </row>
    <row r="280" spans="1:47" s="17" customFormat="1" ht="12.75">
      <c r="A280" s="15" t="s">
        <v>496</v>
      </c>
      <c r="B280" t="s">
        <v>4</v>
      </c>
      <c r="C280" t="s">
        <v>5</v>
      </c>
      <c r="D280" s="15" t="s">
        <v>495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41">
        <v>894.24461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31"/>
      <c r="AU280" s="37">
        <f t="shared" si="35"/>
        <v>894.24461</v>
      </c>
    </row>
    <row r="281" spans="1:47" s="17" customFormat="1" ht="12.75">
      <c r="A281" s="15" t="s">
        <v>498</v>
      </c>
      <c r="B281" t="s">
        <v>4</v>
      </c>
      <c r="C281" t="s">
        <v>5</v>
      </c>
      <c r="D281" s="15" t="s">
        <v>497</v>
      </c>
      <c r="E281" s="16">
        <v>0</v>
      </c>
      <c r="F281" s="16">
        <v>0</v>
      </c>
      <c r="G281" s="16">
        <v>6560.364</v>
      </c>
      <c r="H281" s="16">
        <v>0</v>
      </c>
      <c r="I281" s="16">
        <v>0</v>
      </c>
      <c r="J281" s="16">
        <v>4687.72897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0">
        <v>0</v>
      </c>
      <c r="S281" s="16">
        <v>0</v>
      </c>
      <c r="T281" s="16">
        <v>0</v>
      </c>
      <c r="U281" s="16">
        <v>0</v>
      </c>
      <c r="V281" s="16">
        <v>6460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  <c r="AT281" s="31"/>
      <c r="AU281" s="37">
        <f t="shared" si="35"/>
        <v>17708.092969999998</v>
      </c>
    </row>
    <row r="282" spans="1:47" s="17" customFormat="1" ht="12.75">
      <c r="A282" s="15" t="s">
        <v>500</v>
      </c>
      <c r="B282" t="s">
        <v>4</v>
      </c>
      <c r="C282" t="s">
        <v>5</v>
      </c>
      <c r="D282" s="15" t="s">
        <v>499</v>
      </c>
      <c r="E282" s="16">
        <v>0</v>
      </c>
      <c r="F282" s="16">
        <v>0</v>
      </c>
      <c r="G282" s="16">
        <v>11319.515</v>
      </c>
      <c r="H282" s="16">
        <v>82450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0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1984.06849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31"/>
      <c r="AU282" s="37">
        <f t="shared" si="35"/>
        <v>95753.58349</v>
      </c>
    </row>
    <row r="283" spans="1:47" s="17" customFormat="1" ht="12.75">
      <c r="A283" s="15" t="s">
        <v>502</v>
      </c>
      <c r="B283" t="s">
        <v>4</v>
      </c>
      <c r="C283" t="s">
        <v>5</v>
      </c>
      <c r="D283" s="15" t="s">
        <v>501</v>
      </c>
      <c r="E283" s="16">
        <v>0</v>
      </c>
      <c r="F283" s="16">
        <v>0</v>
      </c>
      <c r="G283" s="16">
        <v>6391.514</v>
      </c>
      <c r="H283" s="16">
        <v>0</v>
      </c>
      <c r="I283" s="16">
        <v>0</v>
      </c>
      <c r="J283" s="16">
        <v>4207.08308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0">
        <v>0</v>
      </c>
      <c r="S283" s="16">
        <v>0</v>
      </c>
      <c r="T283" s="16">
        <v>0</v>
      </c>
      <c r="U283" s="16">
        <v>0</v>
      </c>
      <c r="V283" s="16">
        <v>5386.5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31"/>
      <c r="AU283" s="37">
        <f t="shared" si="35"/>
        <v>15985.09708</v>
      </c>
    </row>
    <row r="284" spans="1:47" s="17" customFormat="1" ht="12.75">
      <c r="A284" s="15" t="s">
        <v>504</v>
      </c>
      <c r="B284" t="s">
        <v>4</v>
      </c>
      <c r="C284" t="s">
        <v>5</v>
      </c>
      <c r="D284" s="15" t="s">
        <v>503</v>
      </c>
      <c r="E284" s="16">
        <v>0</v>
      </c>
      <c r="F284" s="16">
        <v>0</v>
      </c>
      <c r="G284" s="16">
        <v>275.6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0">
        <v>0</v>
      </c>
      <c r="S284" s="16">
        <v>1720.276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31"/>
      <c r="AU284" s="37">
        <f t="shared" si="35"/>
        <v>1995.8760000000002</v>
      </c>
    </row>
    <row r="285" spans="1:47" s="17" customFormat="1" ht="12.75">
      <c r="A285" s="15" t="s">
        <v>506</v>
      </c>
      <c r="B285" t="s">
        <v>4</v>
      </c>
      <c r="C285" t="s">
        <v>5</v>
      </c>
      <c r="D285" s="15" t="s">
        <v>505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41">
        <v>34033.05014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3251.393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31"/>
      <c r="AU285" s="37">
        <f t="shared" si="35"/>
        <v>37284.44314</v>
      </c>
    </row>
    <row r="286" spans="1:47" s="17" customFormat="1" ht="12.75">
      <c r="A286" s="15" t="s">
        <v>508</v>
      </c>
      <c r="B286" t="s">
        <v>4</v>
      </c>
      <c r="C286" t="s">
        <v>5</v>
      </c>
      <c r="D286" s="15" t="s">
        <v>507</v>
      </c>
      <c r="E286" s="16">
        <v>0</v>
      </c>
      <c r="F286" s="16">
        <v>0</v>
      </c>
      <c r="G286" s="16">
        <v>7079.88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0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31"/>
      <c r="AU286" s="37">
        <f t="shared" si="35"/>
        <v>7079.88</v>
      </c>
    </row>
    <row r="287" spans="1:47" s="17" customFormat="1" ht="12.75">
      <c r="A287" s="15" t="s">
        <v>510</v>
      </c>
      <c r="B287" t="s">
        <v>4</v>
      </c>
      <c r="C287" t="s">
        <v>5</v>
      </c>
      <c r="D287" s="15" t="s">
        <v>509</v>
      </c>
      <c r="E287" s="16">
        <v>371.638</v>
      </c>
      <c r="F287" s="16">
        <v>0</v>
      </c>
      <c r="G287" s="16">
        <v>400.035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0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31"/>
      <c r="AU287" s="37">
        <f t="shared" si="35"/>
        <v>771.673</v>
      </c>
    </row>
    <row r="288" spans="1:47" s="17" customFormat="1" ht="12.75">
      <c r="A288" s="15" t="s">
        <v>512</v>
      </c>
      <c r="B288" t="s">
        <v>4</v>
      </c>
      <c r="C288" t="s">
        <v>5</v>
      </c>
      <c r="D288" s="15" t="s">
        <v>511</v>
      </c>
      <c r="E288" s="16">
        <v>0</v>
      </c>
      <c r="F288" s="16">
        <v>0</v>
      </c>
      <c r="G288" s="16">
        <v>5017.817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0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31"/>
      <c r="AU288" s="37">
        <f t="shared" si="35"/>
        <v>5017.817</v>
      </c>
    </row>
    <row r="289" spans="1:47" s="17" customFormat="1" ht="12.75">
      <c r="A289" s="15" t="s">
        <v>514</v>
      </c>
      <c r="B289" t="s">
        <v>4</v>
      </c>
      <c r="C289" t="s">
        <v>5</v>
      </c>
      <c r="D289" s="15" t="s">
        <v>513</v>
      </c>
      <c r="E289" s="16">
        <v>0</v>
      </c>
      <c r="F289" s="16">
        <v>0</v>
      </c>
      <c r="G289" s="16">
        <v>722.205</v>
      </c>
      <c r="H289" s="16">
        <v>2128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0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31"/>
      <c r="AU289" s="37">
        <f t="shared" si="35"/>
        <v>2850.205</v>
      </c>
    </row>
    <row r="290" spans="1:47" s="17" customFormat="1" ht="12.75">
      <c r="A290" s="15" t="s">
        <v>516</v>
      </c>
      <c r="B290" t="s">
        <v>4</v>
      </c>
      <c r="C290" t="s">
        <v>5</v>
      </c>
      <c r="D290" s="15" t="s">
        <v>515</v>
      </c>
      <c r="E290" s="16">
        <v>0</v>
      </c>
      <c r="F290" s="16">
        <v>0</v>
      </c>
      <c r="G290" s="16">
        <v>1004.005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0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31"/>
      <c r="AU290" s="37">
        <f t="shared" si="35"/>
        <v>1004.005</v>
      </c>
    </row>
    <row r="291" spans="1:47" s="17" customFormat="1" ht="12.75">
      <c r="A291" s="15" t="s">
        <v>518</v>
      </c>
      <c r="B291" t="s">
        <v>4</v>
      </c>
      <c r="C291" t="s">
        <v>5</v>
      </c>
      <c r="D291" s="15" t="s">
        <v>517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334.534</v>
      </c>
      <c r="L291" s="16">
        <v>0</v>
      </c>
      <c r="M291" s="16">
        <v>0</v>
      </c>
      <c r="N291" s="16">
        <v>600</v>
      </c>
      <c r="O291" s="16">
        <v>0</v>
      </c>
      <c r="P291" s="16">
        <v>0</v>
      </c>
      <c r="Q291" s="16">
        <v>0</v>
      </c>
      <c r="R291" s="10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31"/>
      <c r="AU291" s="37">
        <f t="shared" si="35"/>
        <v>934.534</v>
      </c>
    </row>
    <row r="292" spans="1:47" s="17" customFormat="1" ht="12.75">
      <c r="A292" s="15" t="s">
        <v>520</v>
      </c>
      <c r="B292" t="s">
        <v>4</v>
      </c>
      <c r="C292" t="s">
        <v>5</v>
      </c>
      <c r="D292" s="15" t="s">
        <v>519</v>
      </c>
      <c r="E292" s="16">
        <v>0</v>
      </c>
      <c r="F292" s="16">
        <v>0</v>
      </c>
      <c r="G292" s="16">
        <v>7971.68</v>
      </c>
      <c r="H292" s="16">
        <v>0</v>
      </c>
      <c r="I292" s="16">
        <v>0</v>
      </c>
      <c r="J292" s="16">
        <v>7624.37315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41">
        <v>350.35769</v>
      </c>
      <c r="S292" s="16">
        <v>0</v>
      </c>
      <c r="T292" s="16">
        <v>0</v>
      </c>
      <c r="U292" s="16">
        <v>0</v>
      </c>
      <c r="V292" s="16">
        <v>8746.5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31"/>
      <c r="AU292" s="37">
        <f t="shared" si="35"/>
        <v>24692.91084</v>
      </c>
    </row>
    <row r="293" spans="1:47" s="17" customFormat="1" ht="28.5">
      <c r="A293" s="15" t="s">
        <v>522</v>
      </c>
      <c r="B293" t="s">
        <v>4</v>
      </c>
      <c r="C293" t="s">
        <v>5</v>
      </c>
      <c r="D293" s="15" t="s">
        <v>521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0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238.466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31"/>
      <c r="AU293" s="37">
        <f t="shared" si="35"/>
        <v>238.466</v>
      </c>
    </row>
    <row r="294" spans="1:47" s="17" customFormat="1" ht="28.5">
      <c r="A294" s="15" t="s">
        <v>524</v>
      </c>
      <c r="B294" t="s">
        <v>4</v>
      </c>
      <c r="C294" t="s">
        <v>5</v>
      </c>
      <c r="D294" s="15" t="s">
        <v>523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0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364.933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31"/>
      <c r="AU294" s="37">
        <f t="shared" si="35"/>
        <v>364.933</v>
      </c>
    </row>
    <row r="295" spans="1:47" s="17" customFormat="1" ht="28.5">
      <c r="A295" s="15" t="s">
        <v>526</v>
      </c>
      <c r="B295" t="s">
        <v>4</v>
      </c>
      <c r="C295" t="s">
        <v>5</v>
      </c>
      <c r="D295" s="15" t="s">
        <v>525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0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98.731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31"/>
      <c r="AU295" s="37">
        <f t="shared" si="35"/>
        <v>98.731</v>
      </c>
    </row>
    <row r="296" spans="1:47" s="17" customFormat="1" ht="28.5">
      <c r="A296" s="15" t="s">
        <v>528</v>
      </c>
      <c r="B296" t="s">
        <v>4</v>
      </c>
      <c r="C296" t="s">
        <v>5</v>
      </c>
      <c r="D296" s="15" t="s">
        <v>527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0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242.666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31"/>
      <c r="AU296" s="37">
        <f t="shared" si="35"/>
        <v>242.666</v>
      </c>
    </row>
    <row r="297" spans="1:47" s="17" customFormat="1" ht="28.5">
      <c r="A297" s="15" t="s">
        <v>530</v>
      </c>
      <c r="B297" t="s">
        <v>4</v>
      </c>
      <c r="C297" t="s">
        <v>5</v>
      </c>
      <c r="D297" s="15" t="s">
        <v>529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0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443.8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31"/>
      <c r="AU297" s="37">
        <f t="shared" si="35"/>
        <v>443.8</v>
      </c>
    </row>
    <row r="298" spans="1:47" s="17" customFormat="1" ht="28.5">
      <c r="A298" s="15" t="s">
        <v>532</v>
      </c>
      <c r="B298" t="s">
        <v>4</v>
      </c>
      <c r="C298" t="s">
        <v>5</v>
      </c>
      <c r="D298" s="15" t="s">
        <v>531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0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210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  <c r="AT298" s="31"/>
      <c r="AU298" s="37">
        <f t="shared" si="35"/>
        <v>210</v>
      </c>
    </row>
    <row r="299" spans="1:47" s="17" customFormat="1" ht="28.5">
      <c r="A299" s="15" t="s">
        <v>534</v>
      </c>
      <c r="B299" t="s">
        <v>4</v>
      </c>
      <c r="C299" t="s">
        <v>5</v>
      </c>
      <c r="D299" s="15" t="s">
        <v>533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0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1220.333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  <c r="AT299" s="31"/>
      <c r="AU299" s="37">
        <f t="shared" si="35"/>
        <v>1220.333</v>
      </c>
    </row>
    <row r="300" spans="1:47" s="17" customFormat="1" ht="38.25">
      <c r="A300" s="15" t="s">
        <v>536</v>
      </c>
      <c r="B300" t="s">
        <v>4</v>
      </c>
      <c r="C300" t="s">
        <v>5</v>
      </c>
      <c r="D300" s="15" t="s">
        <v>535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0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1643.7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</v>
      </c>
      <c r="AR300" s="16">
        <v>0</v>
      </c>
      <c r="AS300" s="16">
        <v>0</v>
      </c>
      <c r="AT300" s="31"/>
      <c r="AU300" s="37">
        <f t="shared" si="35"/>
        <v>1643.7</v>
      </c>
    </row>
    <row r="301" spans="1:47" s="1" customFormat="1" ht="9.75">
      <c r="A301" s="9"/>
      <c r="B301" s="9"/>
      <c r="C301" s="9"/>
      <c r="D301" s="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0">
        <v>0</v>
      </c>
      <c r="S301" s="12"/>
      <c r="T301" s="12"/>
      <c r="U301" s="12"/>
      <c r="V301" s="12">
        <v>0</v>
      </c>
      <c r="W301" s="12">
        <v>0</v>
      </c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32"/>
      <c r="AU301" s="38"/>
    </row>
    <row r="302" spans="1:89" s="1" customFormat="1" ht="9.75">
      <c r="A302" s="14" t="s">
        <v>542</v>
      </c>
      <c r="B302" s="14"/>
      <c r="C302" s="14"/>
      <c r="D302" s="13"/>
      <c r="E302" s="10">
        <f aca="true" t="shared" si="36" ref="E302:Q302">SUM(E303:E306)</f>
        <v>0</v>
      </c>
      <c r="F302" s="10">
        <f t="shared" si="36"/>
        <v>0</v>
      </c>
      <c r="G302" s="10">
        <f t="shared" si="36"/>
        <v>0</v>
      </c>
      <c r="H302" s="10">
        <f t="shared" si="36"/>
        <v>0</v>
      </c>
      <c r="I302" s="10">
        <f t="shared" si="36"/>
        <v>0</v>
      </c>
      <c r="J302" s="10">
        <f t="shared" si="36"/>
        <v>0</v>
      </c>
      <c r="K302" s="10">
        <f t="shared" si="36"/>
        <v>0</v>
      </c>
      <c r="L302" s="10">
        <f t="shared" si="36"/>
        <v>0</v>
      </c>
      <c r="M302" s="10">
        <f t="shared" si="36"/>
        <v>0</v>
      </c>
      <c r="N302" s="10">
        <f t="shared" si="36"/>
        <v>0</v>
      </c>
      <c r="O302" s="10">
        <f t="shared" si="36"/>
        <v>0</v>
      </c>
      <c r="P302" s="10">
        <f t="shared" si="36"/>
        <v>0</v>
      </c>
      <c r="Q302" s="10">
        <f t="shared" si="36"/>
        <v>0</v>
      </c>
      <c r="R302" s="10">
        <v>0</v>
      </c>
      <c r="S302" s="10">
        <f>SUM(S303:S306)</f>
        <v>0</v>
      </c>
      <c r="T302" s="10">
        <f>SUM(T303:T306)</f>
        <v>0</v>
      </c>
      <c r="U302" s="10">
        <f>SUM(U303:U306)</f>
        <v>0</v>
      </c>
      <c r="V302" s="10">
        <v>0</v>
      </c>
      <c r="W302" s="10">
        <v>0</v>
      </c>
      <c r="X302" s="10">
        <f aca="true" t="shared" si="37" ref="X302:AS302">SUM(X303:X306)</f>
        <v>3000</v>
      </c>
      <c r="Y302" s="10">
        <f t="shared" si="37"/>
        <v>0</v>
      </c>
      <c r="Z302" s="10">
        <f t="shared" si="37"/>
        <v>0</v>
      </c>
      <c r="AA302" s="10">
        <f t="shared" si="37"/>
        <v>0</v>
      </c>
      <c r="AB302" s="10">
        <f t="shared" si="37"/>
        <v>0</v>
      </c>
      <c r="AC302" s="10">
        <f t="shared" si="37"/>
        <v>0</v>
      </c>
      <c r="AD302" s="10">
        <f t="shared" si="37"/>
        <v>370</v>
      </c>
      <c r="AE302" s="10">
        <f t="shared" si="37"/>
        <v>0</v>
      </c>
      <c r="AF302" s="10">
        <f t="shared" si="37"/>
        <v>0</v>
      </c>
      <c r="AG302" s="10">
        <f t="shared" si="37"/>
        <v>0</v>
      </c>
      <c r="AH302" s="10">
        <f t="shared" si="37"/>
        <v>0</v>
      </c>
      <c r="AI302" s="10">
        <f t="shared" si="37"/>
        <v>0</v>
      </c>
      <c r="AJ302" s="10">
        <f t="shared" si="37"/>
        <v>0</v>
      </c>
      <c r="AK302" s="10">
        <f t="shared" si="37"/>
        <v>0</v>
      </c>
      <c r="AL302" s="10">
        <f t="shared" si="37"/>
        <v>0</v>
      </c>
      <c r="AM302" s="10">
        <f t="shared" si="37"/>
        <v>0</v>
      </c>
      <c r="AN302" s="10">
        <f t="shared" si="37"/>
        <v>0</v>
      </c>
      <c r="AO302" s="10">
        <f t="shared" si="37"/>
        <v>0</v>
      </c>
      <c r="AP302" s="10">
        <f t="shared" si="37"/>
        <v>0</v>
      </c>
      <c r="AQ302" s="10">
        <f t="shared" si="37"/>
        <v>0</v>
      </c>
      <c r="AR302" s="10">
        <f t="shared" si="37"/>
        <v>0</v>
      </c>
      <c r="AS302" s="10">
        <f t="shared" si="37"/>
        <v>0</v>
      </c>
      <c r="AT302" s="30"/>
      <c r="AU302" s="37">
        <f>SUM(E302:AT302)</f>
        <v>3370</v>
      </c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</row>
    <row r="303" spans="1:47" s="1" customFormat="1" ht="9.75">
      <c r="A303" s="13"/>
      <c r="B303" s="13"/>
      <c r="C303" s="13"/>
      <c r="D303" s="13"/>
      <c r="E303" s="10"/>
      <c r="F303" s="10"/>
      <c r="G303" s="11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>
        <v>0</v>
      </c>
      <c r="S303" s="10"/>
      <c r="T303" s="10"/>
      <c r="U303" s="10"/>
      <c r="V303" s="10">
        <v>0</v>
      </c>
      <c r="W303" s="10">
        <v>0</v>
      </c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30"/>
      <c r="AU303" s="37">
        <f>SUM(E303:AT303)</f>
        <v>0</v>
      </c>
    </row>
    <row r="304" spans="1:47" s="17" customFormat="1" ht="18.75">
      <c r="A304" s="15" t="s">
        <v>539</v>
      </c>
      <c r="B304" t="s">
        <v>4</v>
      </c>
      <c r="C304" t="s">
        <v>5</v>
      </c>
      <c r="D304" s="15" t="s">
        <v>538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0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3000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  <c r="AT304" s="31"/>
      <c r="AU304" s="37">
        <f>SUM(E304:AT304)</f>
        <v>3000</v>
      </c>
    </row>
    <row r="305" spans="1:47" s="17" customFormat="1" ht="28.5">
      <c r="A305" s="15" t="s">
        <v>541</v>
      </c>
      <c r="B305" t="s">
        <v>4</v>
      </c>
      <c r="C305" t="s">
        <v>5</v>
      </c>
      <c r="D305" s="15" t="s">
        <v>540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0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370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31"/>
      <c r="AU305" s="37">
        <f>SUM(E305:AT305)</f>
        <v>370</v>
      </c>
    </row>
    <row r="306" spans="1:47" s="1" customFormat="1" ht="9.75">
      <c r="A306" s="9"/>
      <c r="B306" s="9"/>
      <c r="C306" s="9"/>
      <c r="D306" s="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0">
        <v>0</v>
      </c>
      <c r="S306" s="12"/>
      <c r="T306" s="12"/>
      <c r="U306" s="12"/>
      <c r="V306" s="12">
        <v>0</v>
      </c>
      <c r="W306" s="12">
        <v>0</v>
      </c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32"/>
      <c r="AU306" s="38"/>
    </row>
    <row r="307" spans="1:89" s="1" customFormat="1" ht="9.75">
      <c r="A307" s="14" t="s">
        <v>597</v>
      </c>
      <c r="B307" s="14"/>
      <c r="C307" s="14"/>
      <c r="D307" s="13"/>
      <c r="E307" s="10">
        <f aca="true" t="shared" si="38" ref="E307:Q307">SUM(E308:E336)</f>
        <v>334.474</v>
      </c>
      <c r="F307" s="10">
        <f t="shared" si="38"/>
        <v>0</v>
      </c>
      <c r="G307" s="10">
        <f t="shared" si="38"/>
        <v>61767.721</v>
      </c>
      <c r="H307" s="10">
        <f t="shared" si="38"/>
        <v>8785</v>
      </c>
      <c r="I307" s="10">
        <f t="shared" si="38"/>
        <v>0</v>
      </c>
      <c r="J307" s="10">
        <f t="shared" si="38"/>
        <v>83717.30688999999</v>
      </c>
      <c r="K307" s="10">
        <f t="shared" si="38"/>
        <v>0</v>
      </c>
      <c r="L307" s="10">
        <f t="shared" si="38"/>
        <v>1897.566</v>
      </c>
      <c r="M307" s="10">
        <f t="shared" si="38"/>
        <v>0</v>
      </c>
      <c r="N307" s="10">
        <f t="shared" si="38"/>
        <v>0</v>
      </c>
      <c r="O307" s="10">
        <f t="shared" si="38"/>
        <v>0</v>
      </c>
      <c r="P307" s="10">
        <f t="shared" si="38"/>
        <v>2626.46309</v>
      </c>
      <c r="Q307" s="10">
        <f t="shared" si="38"/>
        <v>432.648</v>
      </c>
      <c r="R307" s="10">
        <v>28333.403550000003</v>
      </c>
      <c r="S307" s="10">
        <f>SUM(S308:S336)</f>
        <v>38648.458</v>
      </c>
      <c r="T307" s="10">
        <f>SUM(T308:T336)</f>
        <v>179.36058</v>
      </c>
      <c r="U307" s="10">
        <f>SUM(U308:U336)</f>
        <v>550.55594</v>
      </c>
      <c r="V307" s="10">
        <v>94165.925</v>
      </c>
      <c r="W307" s="10">
        <v>222.43104</v>
      </c>
      <c r="X307" s="10">
        <f aca="true" t="shared" si="39" ref="X307:AS307">SUM(X308:X336)</f>
        <v>0</v>
      </c>
      <c r="Y307" s="10">
        <f t="shared" si="39"/>
        <v>0</v>
      </c>
      <c r="Z307" s="10">
        <f t="shared" si="39"/>
        <v>0</v>
      </c>
      <c r="AA307" s="10">
        <f t="shared" si="39"/>
        <v>0</v>
      </c>
      <c r="AB307" s="10">
        <f t="shared" si="39"/>
        <v>0</v>
      </c>
      <c r="AC307" s="10">
        <f t="shared" si="39"/>
        <v>0</v>
      </c>
      <c r="AD307" s="10">
        <f t="shared" si="39"/>
        <v>2456.2</v>
      </c>
      <c r="AE307" s="10">
        <f t="shared" si="39"/>
        <v>0</v>
      </c>
      <c r="AF307" s="10">
        <f t="shared" si="39"/>
        <v>921.49097</v>
      </c>
      <c r="AG307" s="10">
        <f t="shared" si="39"/>
        <v>4282.108</v>
      </c>
      <c r="AH307" s="10">
        <f t="shared" si="39"/>
        <v>4985.14326</v>
      </c>
      <c r="AI307" s="10">
        <f t="shared" si="39"/>
        <v>2305.18</v>
      </c>
      <c r="AJ307" s="10">
        <f t="shared" si="39"/>
        <v>5587.8535</v>
      </c>
      <c r="AK307" s="10">
        <f t="shared" si="39"/>
        <v>0</v>
      </c>
      <c r="AL307" s="10">
        <f t="shared" si="39"/>
        <v>22241.56</v>
      </c>
      <c r="AM307" s="10">
        <f t="shared" si="39"/>
        <v>0</v>
      </c>
      <c r="AN307" s="10">
        <f t="shared" si="39"/>
        <v>0</v>
      </c>
      <c r="AO307" s="10">
        <f t="shared" si="39"/>
        <v>0</v>
      </c>
      <c r="AP307" s="10">
        <f t="shared" si="39"/>
        <v>0</v>
      </c>
      <c r="AQ307" s="10">
        <f t="shared" si="39"/>
        <v>0</v>
      </c>
      <c r="AR307" s="10">
        <f t="shared" si="39"/>
        <v>0</v>
      </c>
      <c r="AS307" s="10">
        <f t="shared" si="39"/>
        <v>0</v>
      </c>
      <c r="AT307" s="30"/>
      <c r="AU307" s="37">
        <f aca="true" t="shared" si="40" ref="AU307:AU335">SUM(E307:AT307)</f>
        <v>364440.84882</v>
      </c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</row>
    <row r="308" spans="1:47" s="1" customFormat="1" ht="9.75">
      <c r="A308" s="13"/>
      <c r="B308" s="13"/>
      <c r="C308" s="13"/>
      <c r="D308" s="13"/>
      <c r="E308" s="10"/>
      <c r="F308" s="10"/>
      <c r="G308" s="11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>
        <v>0</v>
      </c>
      <c r="S308" s="10"/>
      <c r="T308" s="10"/>
      <c r="U308" s="10"/>
      <c r="V308" s="10">
        <v>0</v>
      </c>
      <c r="W308" s="10">
        <v>0</v>
      </c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30"/>
      <c r="AU308" s="37">
        <f t="shared" si="40"/>
        <v>0</v>
      </c>
    </row>
    <row r="309" spans="1:47" s="17" customFormat="1" ht="12.75">
      <c r="A309" s="15" t="s">
        <v>544</v>
      </c>
      <c r="B309" t="s">
        <v>4</v>
      </c>
      <c r="C309" t="s">
        <v>5</v>
      </c>
      <c r="D309" s="15" t="s">
        <v>543</v>
      </c>
      <c r="E309" s="16">
        <v>0</v>
      </c>
      <c r="F309" s="16">
        <v>0</v>
      </c>
      <c r="G309" s="16">
        <v>3872.988</v>
      </c>
      <c r="H309" s="16">
        <v>952</v>
      </c>
      <c r="I309" s="16">
        <v>0</v>
      </c>
      <c r="J309" s="16">
        <v>8437.13175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41">
        <v>230.52849</v>
      </c>
      <c r="S309" s="16">
        <v>6050.989</v>
      </c>
      <c r="T309" s="16">
        <v>0</v>
      </c>
      <c r="U309" s="16">
        <v>0</v>
      </c>
      <c r="V309" s="16">
        <v>7665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2285.1885</v>
      </c>
      <c r="AK309" s="16">
        <v>0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16">
        <v>0</v>
      </c>
      <c r="AS309" s="16">
        <v>0</v>
      </c>
      <c r="AT309" s="31"/>
      <c r="AU309" s="37">
        <f t="shared" si="40"/>
        <v>29493.82574</v>
      </c>
    </row>
    <row r="310" spans="1:47" s="17" customFormat="1" ht="12.75">
      <c r="A310" s="15" t="s">
        <v>546</v>
      </c>
      <c r="B310" t="s">
        <v>4</v>
      </c>
      <c r="C310" t="s">
        <v>5</v>
      </c>
      <c r="D310" s="15" t="s">
        <v>545</v>
      </c>
      <c r="E310" s="16">
        <v>0</v>
      </c>
      <c r="F310" s="16">
        <v>0</v>
      </c>
      <c r="G310" s="16">
        <v>4394.391</v>
      </c>
      <c r="H310" s="16">
        <v>1428</v>
      </c>
      <c r="I310" s="16">
        <v>0</v>
      </c>
      <c r="J310" s="16">
        <v>7324.06247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41">
        <v>3948.11301</v>
      </c>
      <c r="S310" s="16">
        <v>4219.022</v>
      </c>
      <c r="T310" s="16">
        <v>179.36058</v>
      </c>
      <c r="U310" s="16">
        <v>0</v>
      </c>
      <c r="V310" s="16">
        <v>8921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16">
        <v>0</v>
      </c>
      <c r="AS310" s="16">
        <v>0</v>
      </c>
      <c r="AT310" s="31"/>
      <c r="AU310" s="37">
        <f t="shared" si="40"/>
        <v>30413.949060000003</v>
      </c>
    </row>
    <row r="311" spans="1:47" s="17" customFormat="1" ht="12.75">
      <c r="A311" s="15" t="s">
        <v>548</v>
      </c>
      <c r="B311" t="s">
        <v>4</v>
      </c>
      <c r="C311" t="s">
        <v>5</v>
      </c>
      <c r="D311" s="15" t="s">
        <v>547</v>
      </c>
      <c r="E311" s="16">
        <v>0</v>
      </c>
      <c r="F311" s="16">
        <v>0</v>
      </c>
      <c r="G311" s="16">
        <v>9021.168</v>
      </c>
      <c r="H311" s="16">
        <v>112</v>
      </c>
      <c r="I311" s="16">
        <v>0</v>
      </c>
      <c r="J311" s="16">
        <v>8531.04958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41">
        <v>589.9193399999999</v>
      </c>
      <c r="S311" s="16">
        <v>4971.291</v>
      </c>
      <c r="T311" s="16">
        <v>0</v>
      </c>
      <c r="U311" s="16">
        <v>0</v>
      </c>
      <c r="V311" s="16">
        <v>11022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  <c r="AT311" s="31"/>
      <c r="AU311" s="37">
        <f t="shared" si="40"/>
        <v>34247.42792</v>
      </c>
    </row>
    <row r="312" spans="1:47" s="17" customFormat="1" ht="12.75">
      <c r="A312" s="15" t="s">
        <v>550</v>
      </c>
      <c r="B312" t="s">
        <v>4</v>
      </c>
      <c r="C312" t="s">
        <v>5</v>
      </c>
      <c r="D312" s="15" t="s">
        <v>549</v>
      </c>
      <c r="E312" s="16">
        <v>0</v>
      </c>
      <c r="F312" s="16">
        <v>0</v>
      </c>
      <c r="G312" s="16">
        <v>4812.612</v>
      </c>
      <c r="H312" s="16">
        <v>14</v>
      </c>
      <c r="I312" s="16">
        <v>0</v>
      </c>
      <c r="J312" s="16">
        <v>6700.42612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0">
        <v>0</v>
      </c>
      <c r="S312" s="16">
        <v>0</v>
      </c>
      <c r="T312" s="16">
        <v>0</v>
      </c>
      <c r="U312" s="16">
        <v>0</v>
      </c>
      <c r="V312" s="16">
        <v>7000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16">
        <v>0</v>
      </c>
      <c r="AS312" s="16">
        <v>0</v>
      </c>
      <c r="AT312" s="31"/>
      <c r="AU312" s="37">
        <f t="shared" si="40"/>
        <v>18527.03812</v>
      </c>
    </row>
    <row r="313" spans="1:47" s="17" customFormat="1" ht="12.75">
      <c r="A313" s="15" t="s">
        <v>552</v>
      </c>
      <c r="B313" t="s">
        <v>4</v>
      </c>
      <c r="C313" t="s">
        <v>5</v>
      </c>
      <c r="D313" s="15" t="s">
        <v>551</v>
      </c>
      <c r="E313" s="16">
        <v>334.474</v>
      </c>
      <c r="F313" s="16">
        <v>0</v>
      </c>
      <c r="G313" s="16">
        <v>10843.564</v>
      </c>
      <c r="H313" s="16">
        <v>2464</v>
      </c>
      <c r="I313" s="16">
        <v>0</v>
      </c>
      <c r="J313" s="16">
        <v>15408.3134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41">
        <v>951.18473</v>
      </c>
      <c r="S313" s="16">
        <v>6176.097</v>
      </c>
      <c r="T313" s="16">
        <v>0</v>
      </c>
      <c r="U313" s="16">
        <v>0</v>
      </c>
      <c r="V313" s="16">
        <v>14385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16">
        <v>0</v>
      </c>
      <c r="AS313" s="16">
        <v>0</v>
      </c>
      <c r="AT313" s="31"/>
      <c r="AU313" s="37">
        <f t="shared" si="40"/>
        <v>50562.63313</v>
      </c>
    </row>
    <row r="314" spans="1:47" s="17" customFormat="1" ht="12.75">
      <c r="A314" s="15" t="s">
        <v>554</v>
      </c>
      <c r="B314" t="s">
        <v>4</v>
      </c>
      <c r="C314" t="s">
        <v>5</v>
      </c>
      <c r="D314" s="15" t="s">
        <v>553</v>
      </c>
      <c r="E314" s="16">
        <v>0</v>
      </c>
      <c r="F314" s="16">
        <v>0</v>
      </c>
      <c r="G314" s="16">
        <v>3558.308</v>
      </c>
      <c r="H314" s="16">
        <v>0</v>
      </c>
      <c r="I314" s="16">
        <v>0</v>
      </c>
      <c r="J314" s="16">
        <v>5690.12527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41">
        <v>343.67316</v>
      </c>
      <c r="S314" s="16">
        <v>0</v>
      </c>
      <c r="T314" s="16">
        <v>0</v>
      </c>
      <c r="U314" s="16">
        <v>0</v>
      </c>
      <c r="V314" s="16">
        <v>6077.925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18788.133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  <c r="AT314" s="31"/>
      <c r="AU314" s="37">
        <f t="shared" si="40"/>
        <v>34458.164430000004</v>
      </c>
    </row>
    <row r="315" spans="1:47" s="17" customFormat="1" ht="12.75">
      <c r="A315" s="15" t="s">
        <v>556</v>
      </c>
      <c r="B315" t="s">
        <v>4</v>
      </c>
      <c r="C315" t="s">
        <v>5</v>
      </c>
      <c r="D315" s="15" t="s">
        <v>555</v>
      </c>
      <c r="E315" s="16">
        <v>0</v>
      </c>
      <c r="F315" s="16">
        <v>0</v>
      </c>
      <c r="G315" s="16">
        <v>5270.366</v>
      </c>
      <c r="H315" s="16">
        <v>0</v>
      </c>
      <c r="I315" s="16">
        <v>0</v>
      </c>
      <c r="J315" s="16">
        <v>8504.0204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41">
        <v>1907.00942</v>
      </c>
      <c r="S315" s="16">
        <v>0</v>
      </c>
      <c r="T315" s="16">
        <v>0</v>
      </c>
      <c r="U315" s="16">
        <v>0</v>
      </c>
      <c r="V315" s="16">
        <v>9471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0</v>
      </c>
      <c r="AS315" s="16">
        <v>0</v>
      </c>
      <c r="AT315" s="31"/>
      <c r="AU315" s="37">
        <f t="shared" si="40"/>
        <v>25152.395819999998</v>
      </c>
    </row>
    <row r="316" spans="1:47" s="17" customFormat="1" ht="12.75">
      <c r="A316" s="15" t="s">
        <v>558</v>
      </c>
      <c r="B316" t="s">
        <v>4</v>
      </c>
      <c r="C316" t="s">
        <v>5</v>
      </c>
      <c r="D316" s="15" t="s">
        <v>557</v>
      </c>
      <c r="E316" s="16">
        <v>0</v>
      </c>
      <c r="F316" s="16">
        <v>0</v>
      </c>
      <c r="G316" s="16">
        <v>7856.676</v>
      </c>
      <c r="H316" s="16">
        <v>595</v>
      </c>
      <c r="I316" s="16">
        <v>0</v>
      </c>
      <c r="J316" s="16">
        <v>9543.20821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41">
        <v>395.87451999999996</v>
      </c>
      <c r="S316" s="16">
        <v>10638.134</v>
      </c>
      <c r="T316" s="16">
        <v>0</v>
      </c>
      <c r="U316" s="16">
        <v>0</v>
      </c>
      <c r="V316" s="16">
        <v>16864</v>
      </c>
      <c r="W316" s="16">
        <v>222.43104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3302.665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31"/>
      <c r="AU316" s="37">
        <f t="shared" si="40"/>
        <v>49417.98877</v>
      </c>
    </row>
    <row r="317" spans="1:47" s="17" customFormat="1" ht="12.75">
      <c r="A317" s="15" t="s">
        <v>560</v>
      </c>
      <c r="B317" t="s">
        <v>4</v>
      </c>
      <c r="C317" t="s">
        <v>5</v>
      </c>
      <c r="D317" s="15" t="s">
        <v>559</v>
      </c>
      <c r="E317" s="16">
        <v>0</v>
      </c>
      <c r="F317" s="16">
        <v>0</v>
      </c>
      <c r="G317" s="16">
        <v>5002.116</v>
      </c>
      <c r="H317" s="16">
        <v>1204</v>
      </c>
      <c r="I317" s="16">
        <v>0</v>
      </c>
      <c r="J317" s="16">
        <v>13348.36503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41">
        <v>6002.83336</v>
      </c>
      <c r="S317" s="16">
        <v>6150</v>
      </c>
      <c r="T317" s="16">
        <v>0</v>
      </c>
      <c r="U317" s="16">
        <v>0</v>
      </c>
      <c r="V317" s="16">
        <v>12760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2305.18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16">
        <v>0</v>
      </c>
      <c r="AS317" s="16">
        <v>0</v>
      </c>
      <c r="AT317" s="31"/>
      <c r="AU317" s="37">
        <f t="shared" si="40"/>
        <v>46772.49439</v>
      </c>
    </row>
    <row r="318" spans="1:47" s="17" customFormat="1" ht="18.75">
      <c r="A318" s="15" t="s">
        <v>562</v>
      </c>
      <c r="B318" t="s">
        <v>4</v>
      </c>
      <c r="C318" t="s">
        <v>5</v>
      </c>
      <c r="D318" s="15" t="s">
        <v>561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0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162.642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  <c r="AT318" s="31"/>
      <c r="AU318" s="37">
        <f t="shared" si="40"/>
        <v>162.642</v>
      </c>
    </row>
    <row r="319" spans="1:47" s="17" customFormat="1" ht="18.75">
      <c r="A319" s="15" t="s">
        <v>564</v>
      </c>
      <c r="B319" t="s">
        <v>4</v>
      </c>
      <c r="C319" t="s">
        <v>5</v>
      </c>
      <c r="D319" s="15" t="s">
        <v>563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0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466.54297</v>
      </c>
      <c r="AG319" s="16">
        <v>525.208</v>
      </c>
      <c r="AH319" s="16">
        <v>2921.65966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v>0</v>
      </c>
      <c r="AP319" s="16">
        <v>0</v>
      </c>
      <c r="AQ319" s="16">
        <v>0</v>
      </c>
      <c r="AR319" s="16">
        <v>0</v>
      </c>
      <c r="AS319" s="16">
        <v>0</v>
      </c>
      <c r="AT319" s="31"/>
      <c r="AU319" s="37">
        <f t="shared" si="40"/>
        <v>3913.41063</v>
      </c>
    </row>
    <row r="320" spans="1:47" s="17" customFormat="1" ht="18.75">
      <c r="A320" s="15" t="s">
        <v>566</v>
      </c>
      <c r="B320" t="s">
        <v>4</v>
      </c>
      <c r="C320" t="s">
        <v>5</v>
      </c>
      <c r="D320" s="15" t="s">
        <v>565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0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54.693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16">
        <v>0</v>
      </c>
      <c r="AS320" s="16">
        <v>0</v>
      </c>
      <c r="AT320" s="31"/>
      <c r="AU320" s="37">
        <f t="shared" si="40"/>
        <v>54.693</v>
      </c>
    </row>
    <row r="321" spans="1:47" s="17" customFormat="1" ht="18.75">
      <c r="A321" s="15" t="s">
        <v>568</v>
      </c>
      <c r="B321" t="s">
        <v>4</v>
      </c>
      <c r="C321" t="s">
        <v>5</v>
      </c>
      <c r="D321" s="15" t="s">
        <v>567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0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134.713</v>
      </c>
      <c r="AG321" s="16">
        <v>0</v>
      </c>
      <c r="AH321" s="16">
        <v>2063.4836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16">
        <v>0</v>
      </c>
      <c r="AS321" s="16">
        <v>0</v>
      </c>
      <c r="AT321" s="31"/>
      <c r="AU321" s="37">
        <f t="shared" si="40"/>
        <v>2198.1966</v>
      </c>
    </row>
    <row r="322" spans="1:47" s="17" customFormat="1" ht="28.5">
      <c r="A322" s="15" t="s">
        <v>570</v>
      </c>
      <c r="B322" t="s">
        <v>4</v>
      </c>
      <c r="C322" t="s">
        <v>5</v>
      </c>
      <c r="D322" s="15" t="s">
        <v>569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0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1756.9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0</v>
      </c>
      <c r="AR322" s="16">
        <v>0</v>
      </c>
      <c r="AS322" s="16">
        <v>0</v>
      </c>
      <c r="AT322" s="31"/>
      <c r="AU322" s="37">
        <f t="shared" si="40"/>
        <v>1756.9</v>
      </c>
    </row>
    <row r="323" spans="1:47" s="17" customFormat="1" ht="12.75">
      <c r="A323" s="15" t="s">
        <v>572</v>
      </c>
      <c r="B323" t="s">
        <v>4</v>
      </c>
      <c r="C323" t="s">
        <v>5</v>
      </c>
      <c r="D323" s="15" t="s">
        <v>571</v>
      </c>
      <c r="E323" s="16">
        <v>0</v>
      </c>
      <c r="F323" s="16">
        <v>0</v>
      </c>
      <c r="G323" s="16">
        <v>338.867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0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16">
        <v>0</v>
      </c>
      <c r="AS323" s="16">
        <v>0</v>
      </c>
      <c r="AT323" s="31"/>
      <c r="AU323" s="37">
        <f t="shared" si="40"/>
        <v>338.867</v>
      </c>
    </row>
    <row r="324" spans="1:47" s="17" customFormat="1" ht="12.75">
      <c r="A324" s="15" t="s">
        <v>574</v>
      </c>
      <c r="B324" t="s">
        <v>4</v>
      </c>
      <c r="C324" t="s">
        <v>5</v>
      </c>
      <c r="D324" s="15" t="s">
        <v>573</v>
      </c>
      <c r="E324" s="16">
        <v>0</v>
      </c>
      <c r="F324" s="16">
        <v>0</v>
      </c>
      <c r="G324" s="16">
        <v>0</v>
      </c>
      <c r="H324" s="16">
        <v>14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0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16">
        <v>0</v>
      </c>
      <c r="AR324" s="16">
        <v>0</v>
      </c>
      <c r="AS324" s="16">
        <v>0</v>
      </c>
      <c r="AT324" s="31"/>
      <c r="AU324" s="37">
        <f t="shared" si="40"/>
        <v>14</v>
      </c>
    </row>
    <row r="325" spans="1:47" s="17" customFormat="1" ht="12.75">
      <c r="A325" s="15" t="s">
        <v>576</v>
      </c>
      <c r="B325" t="s">
        <v>4</v>
      </c>
      <c r="C325" t="s">
        <v>5</v>
      </c>
      <c r="D325" s="15" t="s">
        <v>575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0">
        <v>0</v>
      </c>
      <c r="S325" s="16">
        <v>442.925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v>0</v>
      </c>
      <c r="AP325" s="16">
        <v>0</v>
      </c>
      <c r="AQ325" s="16">
        <v>0</v>
      </c>
      <c r="AR325" s="16">
        <v>0</v>
      </c>
      <c r="AS325" s="16">
        <v>0</v>
      </c>
      <c r="AT325" s="31"/>
      <c r="AU325" s="37">
        <f t="shared" si="40"/>
        <v>442.925</v>
      </c>
    </row>
    <row r="326" spans="1:47" s="17" customFormat="1" ht="12.75">
      <c r="A326" s="15" t="s">
        <v>578</v>
      </c>
      <c r="B326" t="s">
        <v>4</v>
      </c>
      <c r="C326" t="s">
        <v>5</v>
      </c>
      <c r="D326" s="15" t="s">
        <v>577</v>
      </c>
      <c r="E326" s="16">
        <v>0</v>
      </c>
      <c r="F326" s="16">
        <v>0</v>
      </c>
      <c r="G326" s="16">
        <v>77.116</v>
      </c>
      <c r="H326" s="16">
        <v>112</v>
      </c>
      <c r="I326" s="16">
        <v>0</v>
      </c>
      <c r="J326" s="16">
        <v>230.60466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0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  <c r="AR326" s="16">
        <v>0</v>
      </c>
      <c r="AS326" s="16">
        <v>0</v>
      </c>
      <c r="AT326" s="31"/>
      <c r="AU326" s="37">
        <f t="shared" si="40"/>
        <v>419.72065999999995</v>
      </c>
    </row>
    <row r="327" spans="1:47" s="17" customFormat="1" ht="12.75">
      <c r="A327" s="15" t="s">
        <v>580</v>
      </c>
      <c r="B327" t="s">
        <v>4</v>
      </c>
      <c r="C327" t="s">
        <v>5</v>
      </c>
      <c r="D327" s="15" t="s">
        <v>579</v>
      </c>
      <c r="E327" s="16">
        <v>0</v>
      </c>
      <c r="F327" s="16">
        <v>0</v>
      </c>
      <c r="G327" s="16">
        <v>0</v>
      </c>
      <c r="H327" s="16">
        <v>182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0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v>0</v>
      </c>
      <c r="AP327" s="16">
        <v>0</v>
      </c>
      <c r="AQ327" s="16">
        <v>0</v>
      </c>
      <c r="AR327" s="16">
        <v>0</v>
      </c>
      <c r="AS327" s="16">
        <v>0</v>
      </c>
      <c r="AT327" s="31"/>
      <c r="AU327" s="37">
        <f t="shared" si="40"/>
        <v>182</v>
      </c>
    </row>
    <row r="328" spans="1:47" s="17" customFormat="1" ht="12.75">
      <c r="A328" s="15" t="s">
        <v>582</v>
      </c>
      <c r="B328" t="s">
        <v>4</v>
      </c>
      <c r="C328" t="s">
        <v>5</v>
      </c>
      <c r="D328" s="15" t="s">
        <v>581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2626.46309</v>
      </c>
      <c r="Q328" s="16">
        <v>0</v>
      </c>
      <c r="R328" s="10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16">
        <v>0</v>
      </c>
      <c r="AR328" s="16">
        <v>0</v>
      </c>
      <c r="AS328" s="16">
        <v>0</v>
      </c>
      <c r="AT328" s="31"/>
      <c r="AU328" s="37">
        <f t="shared" si="40"/>
        <v>2626.46309</v>
      </c>
    </row>
    <row r="329" spans="1:47" s="17" customFormat="1" ht="12.75">
      <c r="A329" s="15" t="s">
        <v>584</v>
      </c>
      <c r="B329" t="s">
        <v>4</v>
      </c>
      <c r="C329" t="s">
        <v>5</v>
      </c>
      <c r="D329" s="15" t="s">
        <v>583</v>
      </c>
      <c r="E329" s="16">
        <v>0</v>
      </c>
      <c r="F329" s="16">
        <v>0</v>
      </c>
      <c r="G329" s="16">
        <v>0</v>
      </c>
      <c r="H329" s="16">
        <v>105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0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31"/>
      <c r="AU329" s="37">
        <f t="shared" si="40"/>
        <v>105</v>
      </c>
    </row>
    <row r="330" spans="1:47" s="17" customFormat="1" ht="12.75">
      <c r="A330" s="15" t="s">
        <v>586</v>
      </c>
      <c r="B330" t="s">
        <v>4</v>
      </c>
      <c r="C330" t="s">
        <v>5</v>
      </c>
      <c r="D330" s="15" t="s">
        <v>585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1897.566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0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16">
        <v>0</v>
      </c>
      <c r="AS330" s="16">
        <v>0</v>
      </c>
      <c r="AT330" s="31"/>
      <c r="AU330" s="37">
        <f t="shared" si="40"/>
        <v>1897.566</v>
      </c>
    </row>
    <row r="331" spans="1:47" s="17" customFormat="1" ht="12.75">
      <c r="A331" s="15" t="s">
        <v>588</v>
      </c>
      <c r="B331" t="s">
        <v>4</v>
      </c>
      <c r="C331" t="s">
        <v>5</v>
      </c>
      <c r="D331" s="15" t="s">
        <v>587</v>
      </c>
      <c r="E331" s="16">
        <v>0</v>
      </c>
      <c r="F331" s="16">
        <v>0</v>
      </c>
      <c r="G331" s="16">
        <v>1283.153</v>
      </c>
      <c r="H331" s="16">
        <v>140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41">
        <v>1207.30548</v>
      </c>
      <c r="S331" s="16">
        <v>0</v>
      </c>
      <c r="T331" s="16">
        <v>0</v>
      </c>
      <c r="U331" s="16">
        <v>174.29345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3453.427</v>
      </c>
      <c r="AM331" s="16">
        <v>0</v>
      </c>
      <c r="AN331" s="16">
        <v>0</v>
      </c>
      <c r="AO331" s="16">
        <v>0</v>
      </c>
      <c r="AP331" s="16">
        <v>0</v>
      </c>
      <c r="AQ331" s="16">
        <v>0</v>
      </c>
      <c r="AR331" s="16">
        <v>0</v>
      </c>
      <c r="AS331" s="16">
        <v>0</v>
      </c>
      <c r="AT331" s="31"/>
      <c r="AU331" s="37">
        <f t="shared" si="40"/>
        <v>6258.17893</v>
      </c>
    </row>
    <row r="332" spans="1:47" s="17" customFormat="1" ht="12.75">
      <c r="A332" s="15" t="s">
        <v>590</v>
      </c>
      <c r="B332" t="s">
        <v>4</v>
      </c>
      <c r="C332" t="s">
        <v>5</v>
      </c>
      <c r="D332" s="15" t="s">
        <v>589</v>
      </c>
      <c r="E332" s="16">
        <v>0</v>
      </c>
      <c r="F332" s="16">
        <v>0</v>
      </c>
      <c r="G332" s="16">
        <v>5436.396</v>
      </c>
      <c r="H332" s="16">
        <v>1463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41">
        <v>12756.96204</v>
      </c>
      <c r="S332" s="16">
        <v>0</v>
      </c>
      <c r="T332" s="16">
        <v>0</v>
      </c>
      <c r="U332" s="16">
        <v>376.26249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16">
        <v>0</v>
      </c>
      <c r="AS332" s="16">
        <v>0</v>
      </c>
      <c r="AT332" s="31"/>
      <c r="AU332" s="37">
        <f t="shared" si="40"/>
        <v>20032.62053</v>
      </c>
    </row>
    <row r="333" spans="1:47" s="17" customFormat="1" ht="12.75">
      <c r="A333" s="15" t="s">
        <v>592</v>
      </c>
      <c r="B333" t="s">
        <v>4</v>
      </c>
      <c r="C333" t="s">
        <v>5</v>
      </c>
      <c r="D333" s="15" t="s">
        <v>591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432.648</v>
      </c>
      <c r="R333" s="10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v>0</v>
      </c>
      <c r="AP333" s="16">
        <v>0</v>
      </c>
      <c r="AQ333" s="16">
        <v>0</v>
      </c>
      <c r="AR333" s="16">
        <v>0</v>
      </c>
      <c r="AS333" s="16">
        <v>0</v>
      </c>
      <c r="AT333" s="31"/>
      <c r="AU333" s="37">
        <f t="shared" si="40"/>
        <v>432.648</v>
      </c>
    </row>
    <row r="334" spans="1:47" s="17" customFormat="1" ht="30.75" customHeight="1">
      <c r="A334" s="15" t="s">
        <v>594</v>
      </c>
      <c r="B334" t="s">
        <v>4</v>
      </c>
      <c r="C334" t="s">
        <v>5</v>
      </c>
      <c r="D334" s="15" t="s">
        <v>593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0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102.9</v>
      </c>
      <c r="AG334" s="16">
        <v>2000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0</v>
      </c>
      <c r="AR334" s="16">
        <v>0</v>
      </c>
      <c r="AS334" s="16">
        <v>0</v>
      </c>
      <c r="AT334" s="31"/>
      <c r="AU334" s="37">
        <f t="shared" si="40"/>
        <v>2102.9</v>
      </c>
    </row>
    <row r="335" spans="1:47" s="17" customFormat="1" ht="35.25" customHeight="1">
      <c r="A335" s="15" t="s">
        <v>596</v>
      </c>
      <c r="B335" t="s">
        <v>4</v>
      </c>
      <c r="C335" t="s">
        <v>5</v>
      </c>
      <c r="D335" s="15" t="s">
        <v>595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0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2456.2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  <c r="AT335" s="31"/>
      <c r="AU335" s="37">
        <f t="shared" si="40"/>
        <v>2456.2</v>
      </c>
    </row>
    <row r="336" spans="1:47" s="1" customFormat="1" ht="9.75">
      <c r="A336" s="9"/>
      <c r="B336" s="9"/>
      <c r="C336" s="9"/>
      <c r="D336" s="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0">
        <v>0</v>
      </c>
      <c r="S336" s="12"/>
      <c r="T336" s="12"/>
      <c r="U336" s="12"/>
      <c r="V336" s="12">
        <v>0</v>
      </c>
      <c r="W336" s="12">
        <v>0</v>
      </c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32"/>
      <c r="AU336" s="38"/>
    </row>
    <row r="337" spans="1:89" s="1" customFormat="1" ht="9.75">
      <c r="A337" s="14" t="s">
        <v>600</v>
      </c>
      <c r="B337" s="14"/>
      <c r="C337" s="14"/>
      <c r="D337" s="13"/>
      <c r="E337" s="10">
        <f aca="true" t="shared" si="41" ref="E337:Q337">SUM(E338:E340)</f>
        <v>0</v>
      </c>
      <c r="F337" s="10">
        <f t="shared" si="41"/>
        <v>0</v>
      </c>
      <c r="G337" s="10">
        <f t="shared" si="41"/>
        <v>0</v>
      </c>
      <c r="H337" s="10">
        <f t="shared" si="41"/>
        <v>0</v>
      </c>
      <c r="I337" s="10">
        <f t="shared" si="41"/>
        <v>0</v>
      </c>
      <c r="J337" s="10">
        <f t="shared" si="41"/>
        <v>0</v>
      </c>
      <c r="K337" s="10">
        <f t="shared" si="41"/>
        <v>0</v>
      </c>
      <c r="L337" s="10">
        <f t="shared" si="41"/>
        <v>0</v>
      </c>
      <c r="M337" s="10">
        <f t="shared" si="41"/>
        <v>0</v>
      </c>
      <c r="N337" s="10">
        <f t="shared" si="41"/>
        <v>0</v>
      </c>
      <c r="O337" s="10">
        <f t="shared" si="41"/>
        <v>0</v>
      </c>
      <c r="P337" s="10">
        <f t="shared" si="41"/>
        <v>0</v>
      </c>
      <c r="Q337" s="10">
        <f t="shared" si="41"/>
        <v>0</v>
      </c>
      <c r="R337" s="10">
        <v>0</v>
      </c>
      <c r="S337" s="10">
        <f>SUM(S338:S340)</f>
        <v>0</v>
      </c>
      <c r="T337" s="10">
        <f>SUM(T338:T340)</f>
        <v>0</v>
      </c>
      <c r="U337" s="10">
        <f>SUM(U338:U340)</f>
        <v>0</v>
      </c>
      <c r="V337" s="10">
        <v>0</v>
      </c>
      <c r="W337" s="10">
        <v>0</v>
      </c>
      <c r="X337" s="10">
        <f aca="true" t="shared" si="42" ref="X337:AS337">SUM(X338:X340)</f>
        <v>0</v>
      </c>
      <c r="Y337" s="10">
        <f t="shared" si="42"/>
        <v>0</v>
      </c>
      <c r="Z337" s="10">
        <f t="shared" si="42"/>
        <v>0</v>
      </c>
      <c r="AA337" s="10">
        <f t="shared" si="42"/>
        <v>0</v>
      </c>
      <c r="AB337" s="10">
        <f t="shared" si="42"/>
        <v>0</v>
      </c>
      <c r="AC337" s="10">
        <f t="shared" si="42"/>
        <v>0</v>
      </c>
      <c r="AD337" s="10">
        <f t="shared" si="42"/>
        <v>0</v>
      </c>
      <c r="AE337" s="10">
        <f t="shared" si="42"/>
        <v>91.954</v>
      </c>
      <c r="AF337" s="10">
        <f t="shared" si="42"/>
        <v>0</v>
      </c>
      <c r="AG337" s="10">
        <f t="shared" si="42"/>
        <v>0</v>
      </c>
      <c r="AH337" s="10">
        <f t="shared" si="42"/>
        <v>0</v>
      </c>
      <c r="AI337" s="10">
        <f t="shared" si="42"/>
        <v>0</v>
      </c>
      <c r="AJ337" s="10">
        <f t="shared" si="42"/>
        <v>0</v>
      </c>
      <c r="AK337" s="10">
        <f t="shared" si="42"/>
        <v>0</v>
      </c>
      <c r="AL337" s="10">
        <f t="shared" si="42"/>
        <v>0</v>
      </c>
      <c r="AM337" s="10">
        <f t="shared" si="42"/>
        <v>0</v>
      </c>
      <c r="AN337" s="10">
        <f t="shared" si="42"/>
        <v>0</v>
      </c>
      <c r="AO337" s="10">
        <f t="shared" si="42"/>
        <v>0</v>
      </c>
      <c r="AP337" s="10">
        <f t="shared" si="42"/>
        <v>0</v>
      </c>
      <c r="AQ337" s="10">
        <f t="shared" si="42"/>
        <v>0</v>
      </c>
      <c r="AR337" s="10">
        <f t="shared" si="42"/>
        <v>0</v>
      </c>
      <c r="AS337" s="10">
        <f t="shared" si="42"/>
        <v>0</v>
      </c>
      <c r="AT337" s="30"/>
      <c r="AU337" s="37">
        <f>SUM(E337:AT337)</f>
        <v>91.954</v>
      </c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</row>
    <row r="338" spans="1:47" s="1" customFormat="1" ht="9.75">
      <c r="A338" s="13"/>
      <c r="B338" s="13"/>
      <c r="C338" s="13"/>
      <c r="D338" s="13"/>
      <c r="E338" s="10"/>
      <c r="F338" s="10"/>
      <c r="G338" s="11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>
        <v>0</v>
      </c>
      <c r="S338" s="10"/>
      <c r="T338" s="10"/>
      <c r="U338" s="10"/>
      <c r="V338" s="10">
        <v>0</v>
      </c>
      <c r="W338" s="10">
        <v>0</v>
      </c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30"/>
      <c r="AU338" s="37">
        <f>SUM(E338:AT338)</f>
        <v>0</v>
      </c>
    </row>
    <row r="339" spans="1:47" s="17" customFormat="1" ht="12.75">
      <c r="A339" s="15" t="s">
        <v>599</v>
      </c>
      <c r="B339" t="s">
        <v>4</v>
      </c>
      <c r="C339" t="s">
        <v>5</v>
      </c>
      <c r="D339" s="15" t="s">
        <v>598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0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91.954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16">
        <v>0</v>
      </c>
      <c r="AS339" s="16">
        <v>0</v>
      </c>
      <c r="AT339" s="31"/>
      <c r="AU339" s="37">
        <f>SUM(E339:AT339)</f>
        <v>91.954</v>
      </c>
    </row>
    <row r="340" spans="1:47" s="1" customFormat="1" ht="9.75">
      <c r="A340" s="9"/>
      <c r="B340" s="9"/>
      <c r="C340" s="9"/>
      <c r="D340" s="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0">
        <v>0</v>
      </c>
      <c r="S340" s="12"/>
      <c r="T340" s="12"/>
      <c r="U340" s="12"/>
      <c r="V340" s="12">
        <v>0</v>
      </c>
      <c r="W340" s="12">
        <v>0</v>
      </c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32"/>
      <c r="AU340" s="38"/>
    </row>
    <row r="341" spans="1:89" s="1" customFormat="1" ht="9.75">
      <c r="A341" s="14" t="s">
        <v>625</v>
      </c>
      <c r="B341" s="14"/>
      <c r="C341" s="14"/>
      <c r="D341" s="13"/>
      <c r="E341" s="10">
        <f aca="true" t="shared" si="43" ref="E341:Q341">SUM(E342:E355)</f>
        <v>0</v>
      </c>
      <c r="F341" s="10">
        <f t="shared" si="43"/>
        <v>0</v>
      </c>
      <c r="G341" s="10">
        <f t="shared" si="43"/>
        <v>23690.671</v>
      </c>
      <c r="H341" s="10">
        <f t="shared" si="43"/>
        <v>2219</v>
      </c>
      <c r="I341" s="10">
        <f t="shared" si="43"/>
        <v>0</v>
      </c>
      <c r="J341" s="10">
        <f t="shared" si="43"/>
        <v>17263.50183</v>
      </c>
      <c r="K341" s="10">
        <f t="shared" si="43"/>
        <v>0</v>
      </c>
      <c r="L341" s="10">
        <f t="shared" si="43"/>
        <v>0</v>
      </c>
      <c r="M341" s="10">
        <f t="shared" si="43"/>
        <v>0</v>
      </c>
      <c r="N341" s="10">
        <f t="shared" si="43"/>
        <v>0</v>
      </c>
      <c r="O341" s="10">
        <f t="shared" si="43"/>
        <v>0</v>
      </c>
      <c r="P341" s="10">
        <f t="shared" si="43"/>
        <v>0</v>
      </c>
      <c r="Q341" s="10">
        <f t="shared" si="43"/>
        <v>0</v>
      </c>
      <c r="R341" s="10">
        <v>1252.96999</v>
      </c>
      <c r="S341" s="10">
        <f>SUM(S342:S355)</f>
        <v>1142.54</v>
      </c>
      <c r="T341" s="10">
        <f>SUM(T342:T355)</f>
        <v>0</v>
      </c>
      <c r="U341" s="10">
        <f>SUM(U342:U355)</f>
        <v>0</v>
      </c>
      <c r="V341" s="10">
        <v>20781.5</v>
      </c>
      <c r="W341" s="10">
        <v>0</v>
      </c>
      <c r="X341" s="10">
        <f aca="true" t="shared" si="44" ref="X341:AS341">SUM(X342:X355)</f>
        <v>0</v>
      </c>
      <c r="Y341" s="10">
        <f t="shared" si="44"/>
        <v>0</v>
      </c>
      <c r="Z341" s="10">
        <f t="shared" si="44"/>
        <v>0</v>
      </c>
      <c r="AA341" s="10">
        <f t="shared" si="44"/>
        <v>0</v>
      </c>
      <c r="AB341" s="10">
        <f t="shared" si="44"/>
        <v>0</v>
      </c>
      <c r="AC341" s="10">
        <f t="shared" si="44"/>
        <v>0</v>
      </c>
      <c r="AD341" s="10">
        <f t="shared" si="44"/>
        <v>992.98</v>
      </c>
      <c r="AE341" s="10">
        <f t="shared" si="44"/>
        <v>0</v>
      </c>
      <c r="AF341" s="10">
        <f t="shared" si="44"/>
        <v>0</v>
      </c>
      <c r="AG341" s="10">
        <f t="shared" si="44"/>
        <v>2500</v>
      </c>
      <c r="AH341" s="10">
        <f t="shared" si="44"/>
        <v>0</v>
      </c>
      <c r="AI341" s="10">
        <f t="shared" si="44"/>
        <v>3154.136</v>
      </c>
      <c r="AJ341" s="10">
        <f t="shared" si="44"/>
        <v>0</v>
      </c>
      <c r="AK341" s="10">
        <f t="shared" si="44"/>
        <v>0</v>
      </c>
      <c r="AL341" s="10">
        <f t="shared" si="44"/>
        <v>0</v>
      </c>
      <c r="AM341" s="10">
        <f t="shared" si="44"/>
        <v>0</v>
      </c>
      <c r="AN341" s="10">
        <f t="shared" si="44"/>
        <v>0</v>
      </c>
      <c r="AO341" s="10">
        <f t="shared" si="44"/>
        <v>0</v>
      </c>
      <c r="AP341" s="10">
        <f t="shared" si="44"/>
        <v>0</v>
      </c>
      <c r="AQ341" s="10">
        <f t="shared" si="44"/>
        <v>0</v>
      </c>
      <c r="AR341" s="10">
        <f t="shared" si="44"/>
        <v>0</v>
      </c>
      <c r="AS341" s="10">
        <f t="shared" si="44"/>
        <v>0</v>
      </c>
      <c r="AT341" s="30"/>
      <c r="AU341" s="37">
        <f aca="true" t="shared" si="45" ref="AU341:AU354">SUM(E341:AT341)</f>
        <v>72997.29881999998</v>
      </c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</row>
    <row r="342" spans="1:47" s="1" customFormat="1" ht="9.75">
      <c r="A342" s="13"/>
      <c r="B342" s="13"/>
      <c r="C342" s="13"/>
      <c r="D342" s="13"/>
      <c r="E342" s="10"/>
      <c r="F342" s="10"/>
      <c r="G342" s="11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>
        <v>0</v>
      </c>
      <c r="S342" s="10"/>
      <c r="T342" s="10"/>
      <c r="U342" s="10"/>
      <c r="V342" s="10">
        <v>0</v>
      </c>
      <c r="W342" s="10">
        <v>0</v>
      </c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30"/>
      <c r="AU342" s="37">
        <f t="shared" si="45"/>
        <v>0</v>
      </c>
    </row>
    <row r="343" spans="1:47" s="17" customFormat="1" ht="12.75">
      <c r="A343" s="15" t="s">
        <v>602</v>
      </c>
      <c r="B343" t="s">
        <v>4</v>
      </c>
      <c r="C343" t="s">
        <v>5</v>
      </c>
      <c r="D343" s="15" t="s">
        <v>601</v>
      </c>
      <c r="E343" s="16">
        <v>0</v>
      </c>
      <c r="F343" s="16">
        <v>0</v>
      </c>
      <c r="G343" s="16">
        <v>12948.36</v>
      </c>
      <c r="H343" s="16">
        <v>1302</v>
      </c>
      <c r="I343" s="16">
        <v>0</v>
      </c>
      <c r="J343" s="16">
        <v>10159.31261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0">
        <v>0</v>
      </c>
      <c r="S343" s="16">
        <v>735.592</v>
      </c>
      <c r="T343" s="16">
        <v>0</v>
      </c>
      <c r="U343" s="16">
        <v>0</v>
      </c>
      <c r="V343" s="16">
        <v>11594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3154.136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31"/>
      <c r="AU343" s="37">
        <f t="shared" si="45"/>
        <v>39893.40061</v>
      </c>
    </row>
    <row r="344" spans="1:47" s="17" customFormat="1" ht="12.75">
      <c r="A344" s="15" t="s">
        <v>604</v>
      </c>
      <c r="B344" t="s">
        <v>4</v>
      </c>
      <c r="C344" t="s">
        <v>5</v>
      </c>
      <c r="D344" s="15" t="s">
        <v>603</v>
      </c>
      <c r="E344" s="16">
        <v>0</v>
      </c>
      <c r="F344" s="16">
        <v>0</v>
      </c>
      <c r="G344" s="16">
        <v>9392.024</v>
      </c>
      <c r="H344" s="16">
        <v>917</v>
      </c>
      <c r="I344" s="16">
        <v>0</v>
      </c>
      <c r="J344" s="16">
        <v>7104.18922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41">
        <v>1252.96999</v>
      </c>
      <c r="S344" s="16">
        <v>406.948</v>
      </c>
      <c r="T344" s="16">
        <v>0</v>
      </c>
      <c r="U344" s="16">
        <v>0</v>
      </c>
      <c r="V344" s="16">
        <v>9187.5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6">
        <v>0</v>
      </c>
      <c r="AQ344" s="16">
        <v>0</v>
      </c>
      <c r="AR344" s="16">
        <v>0</v>
      </c>
      <c r="AS344" s="16">
        <v>0</v>
      </c>
      <c r="AT344" s="31"/>
      <c r="AU344" s="37">
        <f t="shared" si="45"/>
        <v>28260.63121</v>
      </c>
    </row>
    <row r="345" spans="1:47" s="17" customFormat="1" ht="12.75">
      <c r="A345" s="15" t="s">
        <v>606</v>
      </c>
      <c r="B345" t="s">
        <v>4</v>
      </c>
      <c r="C345" t="s">
        <v>5</v>
      </c>
      <c r="D345" s="15" t="s">
        <v>605</v>
      </c>
      <c r="E345" s="16">
        <v>0</v>
      </c>
      <c r="F345" s="16">
        <v>0</v>
      </c>
      <c r="G345" s="16">
        <v>72.95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0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16">
        <v>0</v>
      </c>
      <c r="AS345" s="16">
        <v>0</v>
      </c>
      <c r="AT345" s="31"/>
      <c r="AU345" s="37">
        <f t="shared" si="45"/>
        <v>72.95</v>
      </c>
    </row>
    <row r="346" spans="1:47" s="17" customFormat="1" ht="12.75">
      <c r="A346" s="15" t="s">
        <v>608</v>
      </c>
      <c r="B346" t="s">
        <v>4</v>
      </c>
      <c r="C346" t="s">
        <v>5</v>
      </c>
      <c r="D346" s="15" t="s">
        <v>607</v>
      </c>
      <c r="E346" s="16">
        <v>0</v>
      </c>
      <c r="F346" s="16">
        <v>0</v>
      </c>
      <c r="G346" s="16">
        <v>35.954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0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16">
        <v>0</v>
      </c>
      <c r="AS346" s="16">
        <v>0</v>
      </c>
      <c r="AT346" s="31"/>
      <c r="AU346" s="37">
        <f t="shared" si="45"/>
        <v>35.954</v>
      </c>
    </row>
    <row r="347" spans="1:47" s="17" customFormat="1" ht="12.75">
      <c r="A347" s="15" t="s">
        <v>610</v>
      </c>
      <c r="B347" t="s">
        <v>4</v>
      </c>
      <c r="C347" t="s">
        <v>5</v>
      </c>
      <c r="D347" s="15" t="s">
        <v>609</v>
      </c>
      <c r="E347" s="16">
        <v>0</v>
      </c>
      <c r="F347" s="16">
        <v>0</v>
      </c>
      <c r="G347" s="16">
        <v>114.276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0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  <c r="AP347" s="16">
        <v>0</v>
      </c>
      <c r="AQ347" s="16">
        <v>0</v>
      </c>
      <c r="AR347" s="16">
        <v>0</v>
      </c>
      <c r="AS347" s="16">
        <v>0</v>
      </c>
      <c r="AT347" s="31"/>
      <c r="AU347" s="37">
        <f t="shared" si="45"/>
        <v>114.276</v>
      </c>
    </row>
    <row r="348" spans="1:47" s="17" customFormat="1" ht="12.75">
      <c r="A348" s="15" t="s">
        <v>612</v>
      </c>
      <c r="B348" t="s">
        <v>4</v>
      </c>
      <c r="C348" t="s">
        <v>5</v>
      </c>
      <c r="D348" s="15" t="s">
        <v>611</v>
      </c>
      <c r="E348" s="16">
        <v>0</v>
      </c>
      <c r="F348" s="16">
        <v>0</v>
      </c>
      <c r="G348" s="16">
        <v>12.117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0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16">
        <v>0</v>
      </c>
      <c r="AR348" s="16">
        <v>0</v>
      </c>
      <c r="AS348" s="16">
        <v>0</v>
      </c>
      <c r="AT348" s="31"/>
      <c r="AU348" s="37">
        <f t="shared" si="45"/>
        <v>12.117</v>
      </c>
    </row>
    <row r="349" spans="1:47" s="17" customFormat="1" ht="12.75">
      <c r="A349" s="15" t="s">
        <v>614</v>
      </c>
      <c r="B349" t="s">
        <v>4</v>
      </c>
      <c r="C349" t="s">
        <v>5</v>
      </c>
      <c r="D349" s="15" t="s">
        <v>613</v>
      </c>
      <c r="E349" s="16">
        <v>0</v>
      </c>
      <c r="F349" s="16">
        <v>0</v>
      </c>
      <c r="G349" s="16">
        <v>26.5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0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6">
        <v>0</v>
      </c>
      <c r="AP349" s="16">
        <v>0</v>
      </c>
      <c r="AQ349" s="16">
        <v>0</v>
      </c>
      <c r="AR349" s="16">
        <v>0</v>
      </c>
      <c r="AS349" s="16">
        <v>0</v>
      </c>
      <c r="AT349" s="31"/>
      <c r="AU349" s="37">
        <f t="shared" si="45"/>
        <v>26.5</v>
      </c>
    </row>
    <row r="350" spans="1:47" s="17" customFormat="1" ht="12.75">
      <c r="A350" s="15" t="s">
        <v>616</v>
      </c>
      <c r="B350" t="s">
        <v>4</v>
      </c>
      <c r="C350" t="s">
        <v>5</v>
      </c>
      <c r="D350" s="15" t="s">
        <v>615</v>
      </c>
      <c r="E350" s="16">
        <v>0</v>
      </c>
      <c r="F350" s="16">
        <v>0</v>
      </c>
      <c r="G350" s="16">
        <v>41.34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0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v>0</v>
      </c>
      <c r="AP350" s="16">
        <v>0</v>
      </c>
      <c r="AQ350" s="16">
        <v>0</v>
      </c>
      <c r="AR350" s="16">
        <v>0</v>
      </c>
      <c r="AS350" s="16">
        <v>0</v>
      </c>
      <c r="AT350" s="31"/>
      <c r="AU350" s="37">
        <f t="shared" si="45"/>
        <v>41.34</v>
      </c>
    </row>
    <row r="351" spans="1:47" s="17" customFormat="1" ht="12.75">
      <c r="A351" s="15" t="s">
        <v>618</v>
      </c>
      <c r="B351" t="s">
        <v>4</v>
      </c>
      <c r="C351" t="s">
        <v>5</v>
      </c>
      <c r="D351" s="15" t="s">
        <v>617</v>
      </c>
      <c r="E351" s="16">
        <v>0</v>
      </c>
      <c r="F351" s="16">
        <v>0</v>
      </c>
      <c r="G351" s="16">
        <v>25.85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0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v>0</v>
      </c>
      <c r="AP351" s="16">
        <v>0</v>
      </c>
      <c r="AQ351" s="16">
        <v>0</v>
      </c>
      <c r="AR351" s="16">
        <v>0</v>
      </c>
      <c r="AS351" s="16">
        <v>0</v>
      </c>
      <c r="AT351" s="31"/>
      <c r="AU351" s="37">
        <f t="shared" si="45"/>
        <v>25.85</v>
      </c>
    </row>
    <row r="352" spans="1:47" s="17" customFormat="1" ht="12.75">
      <c r="A352" s="15" t="s">
        <v>620</v>
      </c>
      <c r="B352" t="s">
        <v>4</v>
      </c>
      <c r="C352" t="s">
        <v>5</v>
      </c>
      <c r="D352" s="15" t="s">
        <v>619</v>
      </c>
      <c r="E352" s="16">
        <v>0</v>
      </c>
      <c r="F352" s="16">
        <v>0</v>
      </c>
      <c r="G352" s="16">
        <v>1021.3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0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v>0</v>
      </c>
      <c r="AP352" s="16">
        <v>0</v>
      </c>
      <c r="AQ352" s="16">
        <v>0</v>
      </c>
      <c r="AR352" s="16">
        <v>0</v>
      </c>
      <c r="AS352" s="16">
        <v>0</v>
      </c>
      <c r="AT352" s="31"/>
      <c r="AU352" s="37">
        <f t="shared" si="45"/>
        <v>1021.3</v>
      </c>
    </row>
    <row r="353" spans="1:47" s="17" customFormat="1" ht="34.5" customHeight="1">
      <c r="A353" s="15" t="s">
        <v>622</v>
      </c>
      <c r="B353" t="s">
        <v>4</v>
      </c>
      <c r="C353" t="s">
        <v>5</v>
      </c>
      <c r="D353" s="15" t="s">
        <v>621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0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992.98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v>0</v>
      </c>
      <c r="AP353" s="16">
        <v>0</v>
      </c>
      <c r="AQ353" s="16">
        <v>0</v>
      </c>
      <c r="AR353" s="16">
        <v>0</v>
      </c>
      <c r="AS353" s="16">
        <v>0</v>
      </c>
      <c r="AT353" s="31"/>
      <c r="AU353" s="37">
        <f t="shared" si="45"/>
        <v>992.98</v>
      </c>
    </row>
    <row r="354" spans="1:47" s="17" customFormat="1" ht="33.75" customHeight="1">
      <c r="A354" s="15" t="s">
        <v>624</v>
      </c>
      <c r="B354" t="s">
        <v>4</v>
      </c>
      <c r="C354" t="s">
        <v>5</v>
      </c>
      <c r="D354" s="15" t="s">
        <v>623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0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2500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v>0</v>
      </c>
      <c r="AP354" s="16">
        <v>0</v>
      </c>
      <c r="AQ354" s="16">
        <v>0</v>
      </c>
      <c r="AR354" s="16">
        <v>0</v>
      </c>
      <c r="AS354" s="16">
        <v>0</v>
      </c>
      <c r="AT354" s="31"/>
      <c r="AU354" s="37">
        <f t="shared" si="45"/>
        <v>2500</v>
      </c>
    </row>
    <row r="355" spans="1:47" s="1" customFormat="1" ht="9.75">
      <c r="A355" s="9"/>
      <c r="B355" s="9"/>
      <c r="C355" s="9"/>
      <c r="D355" s="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0">
        <v>0</v>
      </c>
      <c r="S355" s="12"/>
      <c r="T355" s="12"/>
      <c r="U355" s="12"/>
      <c r="V355" s="12">
        <v>0</v>
      </c>
      <c r="W355" s="12">
        <v>0</v>
      </c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32"/>
      <c r="AU355" s="38"/>
    </row>
    <row r="356" spans="1:89" s="1" customFormat="1" ht="9.75">
      <c r="A356" s="14" t="s">
        <v>648</v>
      </c>
      <c r="B356" s="14"/>
      <c r="C356" s="14"/>
      <c r="D356" s="13"/>
      <c r="E356" s="10">
        <f aca="true" t="shared" si="46" ref="E356:Q356">SUM(E357:E369)</f>
        <v>0</v>
      </c>
      <c r="F356" s="10">
        <f t="shared" si="46"/>
        <v>0</v>
      </c>
      <c r="G356" s="10">
        <f t="shared" si="46"/>
        <v>7567.68</v>
      </c>
      <c r="H356" s="10">
        <f t="shared" si="46"/>
        <v>0</v>
      </c>
      <c r="I356" s="10">
        <f t="shared" si="46"/>
        <v>0</v>
      </c>
      <c r="J356" s="10">
        <f t="shared" si="46"/>
        <v>5425.36275</v>
      </c>
      <c r="K356" s="10">
        <f t="shared" si="46"/>
        <v>0</v>
      </c>
      <c r="L356" s="10">
        <f t="shared" si="46"/>
        <v>2127.607</v>
      </c>
      <c r="M356" s="10">
        <f t="shared" si="46"/>
        <v>0</v>
      </c>
      <c r="N356" s="10">
        <f t="shared" si="46"/>
        <v>0</v>
      </c>
      <c r="O356" s="10">
        <f t="shared" si="46"/>
        <v>0</v>
      </c>
      <c r="P356" s="10">
        <f t="shared" si="46"/>
        <v>0</v>
      </c>
      <c r="Q356" s="10">
        <f t="shared" si="46"/>
        <v>0</v>
      </c>
      <c r="R356" s="10">
        <v>0</v>
      </c>
      <c r="S356" s="10">
        <f>SUM(S357:S369)</f>
        <v>0</v>
      </c>
      <c r="T356" s="10">
        <f>SUM(T357:T369)</f>
        <v>0</v>
      </c>
      <c r="U356" s="10">
        <f>SUM(U357:U369)</f>
        <v>0</v>
      </c>
      <c r="V356" s="10">
        <v>16850</v>
      </c>
      <c r="W356" s="10">
        <v>0</v>
      </c>
      <c r="X356" s="10">
        <f aca="true" t="shared" si="47" ref="X356:AS356">SUM(X357:X369)</f>
        <v>0</v>
      </c>
      <c r="Y356" s="10">
        <f t="shared" si="47"/>
        <v>0</v>
      </c>
      <c r="Z356" s="10">
        <f t="shared" si="47"/>
        <v>0</v>
      </c>
      <c r="AA356" s="10">
        <f t="shared" si="47"/>
        <v>0</v>
      </c>
      <c r="AB356" s="10">
        <f t="shared" si="47"/>
        <v>0</v>
      </c>
      <c r="AC356" s="10">
        <f t="shared" si="47"/>
        <v>0</v>
      </c>
      <c r="AD356" s="10">
        <f t="shared" si="47"/>
        <v>727.3</v>
      </c>
      <c r="AE356" s="10">
        <f t="shared" si="47"/>
        <v>0</v>
      </c>
      <c r="AF356" s="10">
        <f t="shared" si="47"/>
        <v>326.666</v>
      </c>
      <c r="AG356" s="10">
        <f t="shared" si="47"/>
        <v>0</v>
      </c>
      <c r="AH356" s="10">
        <f t="shared" si="47"/>
        <v>0</v>
      </c>
      <c r="AI356" s="10">
        <f t="shared" si="47"/>
        <v>0</v>
      </c>
      <c r="AJ356" s="10">
        <f t="shared" si="47"/>
        <v>0</v>
      </c>
      <c r="AK356" s="10">
        <f t="shared" si="47"/>
        <v>0</v>
      </c>
      <c r="AL356" s="10">
        <f t="shared" si="47"/>
        <v>0</v>
      </c>
      <c r="AM356" s="10">
        <f t="shared" si="47"/>
        <v>0</v>
      </c>
      <c r="AN356" s="10">
        <f t="shared" si="47"/>
        <v>0</v>
      </c>
      <c r="AO356" s="10">
        <f t="shared" si="47"/>
        <v>0</v>
      </c>
      <c r="AP356" s="10">
        <f t="shared" si="47"/>
        <v>0</v>
      </c>
      <c r="AQ356" s="10">
        <f t="shared" si="47"/>
        <v>0</v>
      </c>
      <c r="AR356" s="10">
        <f t="shared" si="47"/>
        <v>0</v>
      </c>
      <c r="AS356" s="10">
        <f t="shared" si="47"/>
        <v>0</v>
      </c>
      <c r="AT356" s="30"/>
      <c r="AU356" s="37">
        <f aca="true" t="shared" si="48" ref="AU356:AU368">SUM(E356:AT356)</f>
        <v>33024.61575</v>
      </c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</row>
    <row r="357" spans="1:47" s="1" customFormat="1" ht="9.75">
      <c r="A357" s="13"/>
      <c r="B357" s="13"/>
      <c r="C357" s="13"/>
      <c r="D357" s="13"/>
      <c r="E357" s="10"/>
      <c r="F357" s="10"/>
      <c r="G357" s="11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>
        <v>0</v>
      </c>
      <c r="S357" s="10"/>
      <c r="T357" s="10"/>
      <c r="U357" s="10"/>
      <c r="V357" s="10">
        <v>0</v>
      </c>
      <c r="W357" s="10">
        <v>0</v>
      </c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30"/>
      <c r="AU357" s="37">
        <f t="shared" si="48"/>
        <v>0</v>
      </c>
    </row>
    <row r="358" spans="1:47" s="17" customFormat="1" ht="12.75">
      <c r="A358" s="15" t="s">
        <v>627</v>
      </c>
      <c r="B358" t="s">
        <v>4</v>
      </c>
      <c r="C358" t="s">
        <v>5</v>
      </c>
      <c r="D358" s="15" t="s">
        <v>626</v>
      </c>
      <c r="E358" s="16">
        <v>0</v>
      </c>
      <c r="F358" s="16">
        <v>0</v>
      </c>
      <c r="G358" s="16">
        <v>4127.384</v>
      </c>
      <c r="H358" s="16">
        <v>0</v>
      </c>
      <c r="I358" s="16">
        <v>0</v>
      </c>
      <c r="J358" s="16">
        <v>5425.36275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0">
        <v>0</v>
      </c>
      <c r="S358" s="16">
        <v>0</v>
      </c>
      <c r="T358" s="16">
        <v>0</v>
      </c>
      <c r="U358" s="16">
        <v>0</v>
      </c>
      <c r="V358" s="16">
        <v>8210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v>0</v>
      </c>
      <c r="AP358" s="16">
        <v>0</v>
      </c>
      <c r="AQ358" s="16">
        <v>0</v>
      </c>
      <c r="AR358" s="16">
        <v>0</v>
      </c>
      <c r="AS358" s="16">
        <v>0</v>
      </c>
      <c r="AT358" s="31"/>
      <c r="AU358" s="37">
        <f t="shared" si="48"/>
        <v>17762.74675</v>
      </c>
    </row>
    <row r="359" spans="1:47" s="17" customFormat="1" ht="18.75">
      <c r="A359" s="15" t="s">
        <v>629</v>
      </c>
      <c r="B359" t="s">
        <v>4</v>
      </c>
      <c r="C359" t="s">
        <v>5</v>
      </c>
      <c r="D359" s="15" t="s">
        <v>628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0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116.666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v>0</v>
      </c>
      <c r="AP359" s="16">
        <v>0</v>
      </c>
      <c r="AQ359" s="16">
        <v>0</v>
      </c>
      <c r="AR359" s="16">
        <v>0</v>
      </c>
      <c r="AS359" s="16">
        <v>0</v>
      </c>
      <c r="AT359" s="31"/>
      <c r="AU359" s="37">
        <f t="shared" si="48"/>
        <v>116.666</v>
      </c>
    </row>
    <row r="360" spans="1:47" s="17" customFormat="1" ht="12.75">
      <c r="A360" s="15" t="s">
        <v>631</v>
      </c>
      <c r="B360" t="s">
        <v>4</v>
      </c>
      <c r="C360" t="s">
        <v>5</v>
      </c>
      <c r="D360" s="15" t="s">
        <v>630</v>
      </c>
      <c r="E360" s="16">
        <v>0</v>
      </c>
      <c r="F360" s="16">
        <v>0</v>
      </c>
      <c r="G360" s="16">
        <v>631.68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0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v>0</v>
      </c>
      <c r="AP360" s="16">
        <v>0</v>
      </c>
      <c r="AQ360" s="16">
        <v>0</v>
      </c>
      <c r="AR360" s="16">
        <v>0</v>
      </c>
      <c r="AS360" s="16">
        <v>0</v>
      </c>
      <c r="AT360" s="31"/>
      <c r="AU360" s="37">
        <f t="shared" si="48"/>
        <v>631.68</v>
      </c>
    </row>
    <row r="361" spans="1:47" s="17" customFormat="1" ht="12.75">
      <c r="A361" s="15" t="s">
        <v>633</v>
      </c>
      <c r="B361" t="s">
        <v>4</v>
      </c>
      <c r="C361" t="s">
        <v>5</v>
      </c>
      <c r="D361" s="15" t="s">
        <v>632</v>
      </c>
      <c r="E361" s="16">
        <v>0</v>
      </c>
      <c r="F361" s="16">
        <v>0</v>
      </c>
      <c r="G361" s="16">
        <v>17.857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0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6">
        <v>0</v>
      </c>
      <c r="AP361" s="16">
        <v>0</v>
      </c>
      <c r="AQ361" s="16">
        <v>0</v>
      </c>
      <c r="AR361" s="16">
        <v>0</v>
      </c>
      <c r="AS361" s="16">
        <v>0</v>
      </c>
      <c r="AT361" s="31"/>
      <c r="AU361" s="37">
        <f t="shared" si="48"/>
        <v>17.857</v>
      </c>
    </row>
    <row r="362" spans="1:47" s="17" customFormat="1" ht="12.75">
      <c r="A362" s="15" t="s">
        <v>635</v>
      </c>
      <c r="B362" t="s">
        <v>4</v>
      </c>
      <c r="C362" t="s">
        <v>5</v>
      </c>
      <c r="D362" s="15" t="s">
        <v>634</v>
      </c>
      <c r="E362" s="16">
        <v>0</v>
      </c>
      <c r="F362" s="16">
        <v>0</v>
      </c>
      <c r="G362" s="16">
        <v>454.02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0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v>0</v>
      </c>
      <c r="AP362" s="16">
        <v>0</v>
      </c>
      <c r="AQ362" s="16">
        <v>0</v>
      </c>
      <c r="AR362" s="16">
        <v>0</v>
      </c>
      <c r="AS362" s="16">
        <v>0</v>
      </c>
      <c r="AT362" s="31"/>
      <c r="AU362" s="37">
        <f t="shared" si="48"/>
        <v>454.02</v>
      </c>
    </row>
    <row r="363" spans="1:47" s="17" customFormat="1" ht="12.75">
      <c r="A363" s="15" t="s">
        <v>637</v>
      </c>
      <c r="B363" t="s">
        <v>4</v>
      </c>
      <c r="C363" t="s">
        <v>5</v>
      </c>
      <c r="D363" s="15" t="s">
        <v>636</v>
      </c>
      <c r="E363" s="16">
        <v>0</v>
      </c>
      <c r="F363" s="16">
        <v>0</v>
      </c>
      <c r="G363" s="16">
        <v>68.9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0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v>0</v>
      </c>
      <c r="AP363" s="16">
        <v>0</v>
      </c>
      <c r="AQ363" s="16">
        <v>0</v>
      </c>
      <c r="AR363" s="16">
        <v>0</v>
      </c>
      <c r="AS363" s="16">
        <v>0</v>
      </c>
      <c r="AT363" s="31"/>
      <c r="AU363" s="37">
        <f t="shared" si="48"/>
        <v>68.9</v>
      </c>
    </row>
    <row r="364" spans="1:47" s="17" customFormat="1" ht="12.75">
      <c r="A364" s="15" t="s">
        <v>639</v>
      </c>
      <c r="B364" t="s">
        <v>4</v>
      </c>
      <c r="C364" t="s">
        <v>5</v>
      </c>
      <c r="D364" s="15" t="s">
        <v>638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2127.607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0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16">
        <v>0</v>
      </c>
      <c r="AS364" s="16">
        <v>0</v>
      </c>
      <c r="AT364" s="31"/>
      <c r="AU364" s="37">
        <f t="shared" si="48"/>
        <v>2127.607</v>
      </c>
    </row>
    <row r="365" spans="1:47" s="17" customFormat="1" ht="12.75">
      <c r="A365" s="15" t="s">
        <v>641</v>
      </c>
      <c r="B365" t="s">
        <v>4</v>
      </c>
      <c r="C365" t="s">
        <v>5</v>
      </c>
      <c r="D365" s="15" t="s">
        <v>640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0">
        <v>0</v>
      </c>
      <c r="S365" s="16">
        <v>0</v>
      </c>
      <c r="T365" s="16">
        <v>0</v>
      </c>
      <c r="U365" s="16">
        <v>0</v>
      </c>
      <c r="V365" s="16">
        <v>8640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16">
        <v>0</v>
      </c>
      <c r="AS365" s="16">
        <v>0</v>
      </c>
      <c r="AT365" s="31"/>
      <c r="AU365" s="37">
        <f t="shared" si="48"/>
        <v>8640</v>
      </c>
    </row>
    <row r="366" spans="1:47" s="17" customFormat="1" ht="12.75">
      <c r="A366" s="15" t="s">
        <v>643</v>
      </c>
      <c r="B366" t="s">
        <v>4</v>
      </c>
      <c r="C366" t="s">
        <v>5</v>
      </c>
      <c r="D366" s="15" t="s">
        <v>642</v>
      </c>
      <c r="E366" s="16">
        <v>0</v>
      </c>
      <c r="F366" s="16">
        <v>0</v>
      </c>
      <c r="G366" s="16">
        <v>2267.839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0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16">
        <v>0</v>
      </c>
      <c r="AS366" s="16">
        <v>0</v>
      </c>
      <c r="AT366" s="31"/>
      <c r="AU366" s="37">
        <f t="shared" si="48"/>
        <v>2267.839</v>
      </c>
    </row>
    <row r="367" spans="1:47" s="17" customFormat="1" ht="28.5">
      <c r="A367" s="15" t="s">
        <v>645</v>
      </c>
      <c r="B367" t="s">
        <v>4</v>
      </c>
      <c r="C367" t="s">
        <v>5</v>
      </c>
      <c r="D367" s="15" t="s">
        <v>644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0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727.3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16">
        <v>0</v>
      </c>
      <c r="AS367" s="16">
        <v>0</v>
      </c>
      <c r="AT367" s="31"/>
      <c r="AU367" s="37">
        <f t="shared" si="48"/>
        <v>727.3</v>
      </c>
    </row>
    <row r="368" spans="1:47" s="17" customFormat="1" ht="12.75">
      <c r="A368" s="15" t="s">
        <v>647</v>
      </c>
      <c r="B368" t="s">
        <v>4</v>
      </c>
      <c r="C368" t="s">
        <v>5</v>
      </c>
      <c r="D368" s="15" t="s">
        <v>646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0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210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v>0</v>
      </c>
      <c r="AP368" s="16">
        <v>0</v>
      </c>
      <c r="AQ368" s="16">
        <v>0</v>
      </c>
      <c r="AR368" s="16">
        <v>0</v>
      </c>
      <c r="AS368" s="16">
        <v>0</v>
      </c>
      <c r="AT368" s="31"/>
      <c r="AU368" s="37">
        <f t="shared" si="48"/>
        <v>210</v>
      </c>
    </row>
    <row r="369" spans="1:47" s="1" customFormat="1" ht="9.75">
      <c r="A369" s="9"/>
      <c r="B369" s="9"/>
      <c r="C369" s="9"/>
      <c r="D369" s="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0">
        <v>0</v>
      </c>
      <c r="S369" s="12"/>
      <c r="T369" s="12"/>
      <c r="U369" s="12"/>
      <c r="V369" s="12">
        <v>0</v>
      </c>
      <c r="W369" s="12">
        <v>0</v>
      </c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32"/>
      <c r="AU369" s="38"/>
    </row>
    <row r="370" spans="1:89" s="1" customFormat="1" ht="9.75">
      <c r="A370" s="14" t="s">
        <v>679</v>
      </c>
      <c r="B370" s="14"/>
      <c r="C370" s="14"/>
      <c r="D370" s="13"/>
      <c r="E370" s="10">
        <f>SUM(E371:E386)</f>
        <v>0</v>
      </c>
      <c r="F370" s="10">
        <f>SUM(F371:F386)</f>
        <v>0</v>
      </c>
      <c r="G370" s="10">
        <f>SUM(G371:G386)</f>
        <v>39827.109000000004</v>
      </c>
      <c r="H370" s="10">
        <f>SUM(H371:H386)</f>
        <v>2065</v>
      </c>
      <c r="I370" s="10">
        <f>SUM(I371:I386)</f>
        <v>12152.004789999999</v>
      </c>
      <c r="J370" s="10">
        <f>SUM(J371:J386)</f>
        <v>31918.413029999996</v>
      </c>
      <c r="K370" s="10">
        <f>SUM(K371:K386)</f>
        <v>0</v>
      </c>
      <c r="L370" s="10">
        <f>SUM(L371:L386)</f>
        <v>0</v>
      </c>
      <c r="M370" s="10">
        <f>SUM(M371:M386)</f>
        <v>0</v>
      </c>
      <c r="N370" s="10">
        <f>SUM(N371:N386)</f>
        <v>0</v>
      </c>
      <c r="O370" s="10">
        <f>SUM(O371:O386)</f>
        <v>0</v>
      </c>
      <c r="P370" s="10">
        <f>SUM(P371:P386)</f>
        <v>0</v>
      </c>
      <c r="Q370" s="10">
        <f>SUM(Q371:Q386)</f>
        <v>3914</v>
      </c>
      <c r="R370" s="10">
        <v>795.98037</v>
      </c>
      <c r="S370" s="10">
        <f>SUM(S371:S386)</f>
        <v>7074.576</v>
      </c>
      <c r="T370" s="10">
        <f>SUM(T371:T386)</f>
        <v>0</v>
      </c>
      <c r="U370" s="10">
        <f>SUM(U371:U386)</f>
        <v>740.18862</v>
      </c>
      <c r="V370" s="10">
        <v>39320</v>
      </c>
      <c r="W370" s="10">
        <v>0</v>
      </c>
      <c r="X370" s="10">
        <f>SUM(X371:X386)</f>
        <v>0</v>
      </c>
      <c r="Y370" s="10">
        <f>SUM(Y371:Y386)</f>
        <v>0</v>
      </c>
      <c r="Z370" s="10">
        <f>SUM(Z371:Z386)</f>
        <v>299.935</v>
      </c>
      <c r="AA370" s="10">
        <f>SUM(AA371:AA386)</f>
        <v>0</v>
      </c>
      <c r="AB370" s="10">
        <f>SUM(AB371:AB386)</f>
        <v>0</v>
      </c>
      <c r="AC370" s="10">
        <f>SUM(AC371:AC386)</f>
        <v>118.6096</v>
      </c>
      <c r="AD370" s="10">
        <f>SUM(AD371:AD386)</f>
        <v>1368.7</v>
      </c>
      <c r="AE370" s="10">
        <f>SUM(AE371:AE386)</f>
        <v>91.954</v>
      </c>
      <c r="AF370" s="10">
        <f>SUM(AF371:AF386)</f>
        <v>545.626</v>
      </c>
      <c r="AG370" s="10">
        <f>SUM(AG371:AG386)</f>
        <v>0</v>
      </c>
      <c r="AH370" s="10">
        <f>SUM(AH371:AH386)</f>
        <v>0</v>
      </c>
      <c r="AI370" s="10">
        <f>SUM(AI371:AI386)</f>
        <v>0</v>
      </c>
      <c r="AJ370" s="10">
        <f>SUM(AJ371:AJ386)</f>
        <v>0</v>
      </c>
      <c r="AK370" s="10">
        <f>SUM(AK371:AK386)</f>
        <v>0</v>
      </c>
      <c r="AL370" s="10">
        <f>SUM(AL371:AL386)</f>
        <v>0</v>
      </c>
      <c r="AM370" s="10">
        <f>SUM(AM371:AM386)</f>
        <v>0</v>
      </c>
      <c r="AN370" s="10">
        <f>SUM(AN371:AN386)</f>
        <v>0</v>
      </c>
      <c r="AO370" s="10">
        <f>SUM(AO371:AO386)</f>
        <v>0</v>
      </c>
      <c r="AP370" s="10">
        <f>SUM(AP371:AP386)</f>
        <v>0</v>
      </c>
      <c r="AQ370" s="10">
        <f>SUM(AQ371:AQ386)</f>
        <v>0</v>
      </c>
      <c r="AR370" s="10">
        <f>SUM(AR371:AR386)</f>
        <v>0</v>
      </c>
      <c r="AS370" s="10">
        <f>SUM(AS371:AS386)</f>
        <v>0</v>
      </c>
      <c r="AT370" s="30"/>
      <c r="AU370" s="37">
        <f aca="true" t="shared" si="49" ref="AU370:AU386">SUM(E370:AT370)</f>
        <v>140232.09641</v>
      </c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</row>
    <row r="371" spans="1:47" s="1" customFormat="1" ht="9.75">
      <c r="A371" s="13"/>
      <c r="B371" s="13"/>
      <c r="C371" s="13"/>
      <c r="D371" s="13"/>
      <c r="E371" s="10"/>
      <c r="F371" s="10"/>
      <c r="G371" s="11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>
        <v>0</v>
      </c>
      <c r="S371" s="10"/>
      <c r="T371" s="10"/>
      <c r="U371" s="10"/>
      <c r="V371" s="10">
        <v>0</v>
      </c>
      <c r="W371" s="10">
        <v>0</v>
      </c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30"/>
      <c r="AU371" s="37">
        <f t="shared" si="49"/>
        <v>0</v>
      </c>
    </row>
    <row r="372" spans="1:47" s="17" customFormat="1" ht="12.75">
      <c r="A372" s="15" t="s">
        <v>650</v>
      </c>
      <c r="B372" t="s">
        <v>4</v>
      </c>
      <c r="C372" t="s">
        <v>5</v>
      </c>
      <c r="D372" s="15" t="s">
        <v>649</v>
      </c>
      <c r="E372" s="16">
        <v>0</v>
      </c>
      <c r="F372" s="16">
        <v>0</v>
      </c>
      <c r="G372" s="16">
        <v>9196.824</v>
      </c>
      <c r="H372" s="16">
        <v>0</v>
      </c>
      <c r="I372" s="16">
        <v>0</v>
      </c>
      <c r="J372" s="16">
        <v>9664.8854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41">
        <v>795.98037</v>
      </c>
      <c r="S372" s="16">
        <v>0</v>
      </c>
      <c r="T372" s="16">
        <v>0</v>
      </c>
      <c r="U372" s="16">
        <v>0</v>
      </c>
      <c r="V372" s="16">
        <v>12920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16">
        <v>0</v>
      </c>
      <c r="AS372" s="16">
        <v>0</v>
      </c>
      <c r="AT372" s="31"/>
      <c r="AU372" s="37">
        <f t="shared" si="49"/>
        <v>32577.68977</v>
      </c>
    </row>
    <row r="373" spans="1:47" s="17" customFormat="1" ht="12.75">
      <c r="A373" s="15" t="s">
        <v>652</v>
      </c>
      <c r="B373" t="s">
        <v>4</v>
      </c>
      <c r="C373" t="s">
        <v>5</v>
      </c>
      <c r="D373" s="15" t="s">
        <v>651</v>
      </c>
      <c r="E373" s="16">
        <v>0</v>
      </c>
      <c r="F373" s="16">
        <v>0</v>
      </c>
      <c r="G373" s="16">
        <v>12996.179</v>
      </c>
      <c r="H373" s="16">
        <v>1449</v>
      </c>
      <c r="I373" s="16">
        <v>0</v>
      </c>
      <c r="J373" s="16">
        <v>11809.87332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0">
        <v>0</v>
      </c>
      <c r="S373" s="16">
        <v>7074.576</v>
      </c>
      <c r="T373" s="16">
        <v>0</v>
      </c>
      <c r="U373" s="16">
        <v>740.18862</v>
      </c>
      <c r="V373" s="16">
        <v>13395</v>
      </c>
      <c r="W373" s="16">
        <v>0</v>
      </c>
      <c r="X373" s="16">
        <v>0</v>
      </c>
      <c r="Y373" s="16">
        <v>0</v>
      </c>
      <c r="Z373" s="16">
        <v>299.935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0</v>
      </c>
      <c r="AP373" s="16">
        <v>0</v>
      </c>
      <c r="AQ373" s="16">
        <v>0</v>
      </c>
      <c r="AR373" s="16">
        <v>0</v>
      </c>
      <c r="AS373" s="16">
        <v>0</v>
      </c>
      <c r="AT373" s="31"/>
      <c r="AU373" s="37">
        <f t="shared" si="49"/>
        <v>47764.75194</v>
      </c>
    </row>
    <row r="374" spans="1:47" s="17" customFormat="1" ht="33" customHeight="1">
      <c r="A374" s="15" t="s">
        <v>654</v>
      </c>
      <c r="B374" t="s">
        <v>4</v>
      </c>
      <c r="C374" t="s">
        <v>5</v>
      </c>
      <c r="D374" s="15" t="s">
        <v>653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0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545.626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16">
        <v>0</v>
      </c>
      <c r="AR374" s="16">
        <v>0</v>
      </c>
      <c r="AS374" s="16">
        <v>0</v>
      </c>
      <c r="AT374" s="31"/>
      <c r="AU374" s="37">
        <f t="shared" si="49"/>
        <v>545.626</v>
      </c>
    </row>
    <row r="375" spans="1:47" s="17" customFormat="1" ht="12.75">
      <c r="A375" s="15" t="s">
        <v>656</v>
      </c>
      <c r="B375" t="s">
        <v>4</v>
      </c>
      <c r="C375" t="s">
        <v>5</v>
      </c>
      <c r="D375" s="15" t="s">
        <v>655</v>
      </c>
      <c r="E375" s="16">
        <v>0</v>
      </c>
      <c r="F375" s="16">
        <v>0</v>
      </c>
      <c r="G375" s="16">
        <v>0</v>
      </c>
      <c r="H375" s="16">
        <v>546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0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v>0</v>
      </c>
      <c r="AP375" s="16">
        <v>0</v>
      </c>
      <c r="AQ375" s="16">
        <v>0</v>
      </c>
      <c r="AR375" s="16">
        <v>0</v>
      </c>
      <c r="AS375" s="16">
        <v>0</v>
      </c>
      <c r="AT375" s="31"/>
      <c r="AU375" s="37">
        <f t="shared" si="49"/>
        <v>546</v>
      </c>
    </row>
    <row r="376" spans="1:47" s="17" customFormat="1" ht="12.75">
      <c r="A376" s="15" t="s">
        <v>658</v>
      </c>
      <c r="B376" t="s">
        <v>4</v>
      </c>
      <c r="C376" t="s">
        <v>5</v>
      </c>
      <c r="D376" s="15" t="s">
        <v>657</v>
      </c>
      <c r="E376" s="16">
        <v>0</v>
      </c>
      <c r="F376" s="16">
        <v>0</v>
      </c>
      <c r="G376" s="16">
        <v>0</v>
      </c>
      <c r="H376" s="16">
        <v>70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0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v>0</v>
      </c>
      <c r="AP376" s="16">
        <v>0</v>
      </c>
      <c r="AQ376" s="16">
        <v>0</v>
      </c>
      <c r="AR376" s="16">
        <v>0</v>
      </c>
      <c r="AS376" s="16">
        <v>0</v>
      </c>
      <c r="AT376" s="31"/>
      <c r="AU376" s="37">
        <f t="shared" si="49"/>
        <v>70</v>
      </c>
    </row>
    <row r="377" spans="1:47" s="17" customFormat="1" ht="12.75">
      <c r="A377" s="15" t="s">
        <v>660</v>
      </c>
      <c r="B377" t="s">
        <v>4</v>
      </c>
      <c r="C377" t="s">
        <v>5</v>
      </c>
      <c r="D377" s="15" t="s">
        <v>659</v>
      </c>
      <c r="E377" s="16">
        <v>0</v>
      </c>
      <c r="F377" s="16">
        <v>0</v>
      </c>
      <c r="G377" s="16">
        <v>1769.46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0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0</v>
      </c>
      <c r="AR377" s="16">
        <v>0</v>
      </c>
      <c r="AS377" s="16">
        <v>0</v>
      </c>
      <c r="AT377" s="31"/>
      <c r="AU377" s="37">
        <f t="shared" si="49"/>
        <v>1769.46</v>
      </c>
    </row>
    <row r="378" spans="1:47" s="17" customFormat="1" ht="12.75">
      <c r="A378" s="15" t="s">
        <v>662</v>
      </c>
      <c r="B378" t="s">
        <v>4</v>
      </c>
      <c r="C378" t="s">
        <v>5</v>
      </c>
      <c r="D378" s="15" t="s">
        <v>661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0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91.954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16">
        <v>0</v>
      </c>
      <c r="AS378" s="16">
        <v>0</v>
      </c>
      <c r="AT378" s="31"/>
      <c r="AU378" s="37">
        <f t="shared" si="49"/>
        <v>91.954</v>
      </c>
    </row>
    <row r="379" spans="1:47" s="17" customFormat="1" ht="12.75">
      <c r="A379" s="15" t="s">
        <v>664</v>
      </c>
      <c r="B379" t="s">
        <v>4</v>
      </c>
      <c r="C379" t="s">
        <v>5</v>
      </c>
      <c r="D379" s="15" t="s">
        <v>663</v>
      </c>
      <c r="E379" s="16">
        <v>0</v>
      </c>
      <c r="F379" s="16">
        <v>0</v>
      </c>
      <c r="G379" s="16">
        <v>6206.56</v>
      </c>
      <c r="H379" s="16">
        <v>0</v>
      </c>
      <c r="I379" s="16">
        <v>0</v>
      </c>
      <c r="J379" s="16">
        <v>3071.64175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0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16">
        <v>0</v>
      </c>
      <c r="AS379" s="16">
        <v>0</v>
      </c>
      <c r="AT379" s="31"/>
      <c r="AU379" s="37">
        <f t="shared" si="49"/>
        <v>9278.20175</v>
      </c>
    </row>
    <row r="380" spans="1:47" s="17" customFormat="1" ht="12.75">
      <c r="A380" s="15" t="s">
        <v>666</v>
      </c>
      <c r="B380" t="s">
        <v>4</v>
      </c>
      <c r="C380" t="s">
        <v>5</v>
      </c>
      <c r="D380" s="15" t="s">
        <v>665</v>
      </c>
      <c r="E380" s="16">
        <v>0</v>
      </c>
      <c r="F380" s="16">
        <v>0</v>
      </c>
      <c r="G380" s="16">
        <v>0</v>
      </c>
      <c r="H380" s="16">
        <v>0</v>
      </c>
      <c r="I380" s="16">
        <v>3594.25494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0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16">
        <v>0</v>
      </c>
      <c r="AS380" s="16">
        <v>0</v>
      </c>
      <c r="AT380" s="31"/>
      <c r="AU380" s="37">
        <f t="shared" si="49"/>
        <v>3594.25494</v>
      </c>
    </row>
    <row r="381" spans="1:47" s="17" customFormat="1" ht="12.75">
      <c r="A381" s="15" t="s">
        <v>668</v>
      </c>
      <c r="B381" t="s">
        <v>4</v>
      </c>
      <c r="C381" t="s">
        <v>5</v>
      </c>
      <c r="D381" s="15" t="s">
        <v>667</v>
      </c>
      <c r="E381" s="16">
        <v>0</v>
      </c>
      <c r="F381" s="16">
        <v>0</v>
      </c>
      <c r="G381" s="16">
        <v>0</v>
      </c>
      <c r="H381" s="16">
        <v>0</v>
      </c>
      <c r="I381" s="16">
        <v>8557.74985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0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118.6096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0</v>
      </c>
      <c r="AR381" s="16">
        <v>0</v>
      </c>
      <c r="AS381" s="16">
        <v>0</v>
      </c>
      <c r="AT381" s="31"/>
      <c r="AU381" s="37">
        <f t="shared" si="49"/>
        <v>8676.35945</v>
      </c>
    </row>
    <row r="382" spans="1:47" s="17" customFormat="1" ht="12.75">
      <c r="A382" s="15" t="s">
        <v>670</v>
      </c>
      <c r="B382" t="s">
        <v>4</v>
      </c>
      <c r="C382" t="s">
        <v>5</v>
      </c>
      <c r="D382" s="15" t="s">
        <v>669</v>
      </c>
      <c r="E382" s="16">
        <v>0</v>
      </c>
      <c r="F382" s="16">
        <v>0</v>
      </c>
      <c r="G382" s="16">
        <v>3826.5</v>
      </c>
      <c r="H382" s="16">
        <v>0</v>
      </c>
      <c r="I382" s="16">
        <v>0</v>
      </c>
      <c r="J382" s="16">
        <v>5254.5304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0">
        <v>0</v>
      </c>
      <c r="S382" s="16">
        <v>0</v>
      </c>
      <c r="T382" s="16">
        <v>0</v>
      </c>
      <c r="U382" s="16">
        <v>0</v>
      </c>
      <c r="V382" s="16">
        <v>9095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16">
        <v>0</v>
      </c>
      <c r="AR382" s="16">
        <v>0</v>
      </c>
      <c r="AS382" s="16">
        <v>0</v>
      </c>
      <c r="AT382" s="31"/>
      <c r="AU382" s="37">
        <f t="shared" si="49"/>
        <v>18176.0304</v>
      </c>
    </row>
    <row r="383" spans="1:47" s="17" customFormat="1" ht="12.75">
      <c r="A383" s="15" t="s">
        <v>672</v>
      </c>
      <c r="B383" t="s">
        <v>4</v>
      </c>
      <c r="C383" t="s">
        <v>5</v>
      </c>
      <c r="D383" s="15" t="s">
        <v>671</v>
      </c>
      <c r="E383" s="16">
        <v>0</v>
      </c>
      <c r="F383" s="16">
        <v>0</v>
      </c>
      <c r="G383" s="16">
        <v>5831.586</v>
      </c>
      <c r="H383" s="16">
        <v>0</v>
      </c>
      <c r="I383" s="16">
        <v>0</v>
      </c>
      <c r="J383" s="16">
        <v>2117.48216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0">
        <v>0</v>
      </c>
      <c r="S383" s="16">
        <v>0</v>
      </c>
      <c r="T383" s="16">
        <v>0</v>
      </c>
      <c r="U383" s="16">
        <v>0</v>
      </c>
      <c r="V383" s="16">
        <v>3910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0</v>
      </c>
      <c r="AM383" s="16">
        <v>0</v>
      </c>
      <c r="AN383" s="16">
        <v>0</v>
      </c>
      <c r="AO383" s="16">
        <v>0</v>
      </c>
      <c r="AP383" s="16">
        <v>0</v>
      </c>
      <c r="AQ383" s="16">
        <v>0</v>
      </c>
      <c r="AR383" s="16">
        <v>0</v>
      </c>
      <c r="AS383" s="16">
        <v>0</v>
      </c>
      <c r="AT383" s="31"/>
      <c r="AU383" s="37">
        <f t="shared" si="49"/>
        <v>11859.06816</v>
      </c>
    </row>
    <row r="384" spans="1:47" s="17" customFormat="1" ht="12.75">
      <c r="A384" s="15" t="s">
        <v>674</v>
      </c>
      <c r="B384" t="s">
        <v>4</v>
      </c>
      <c r="C384" t="s">
        <v>5</v>
      </c>
      <c r="D384" s="15" t="s">
        <v>673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2348.4</v>
      </c>
      <c r="R384" s="10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6">
        <v>0</v>
      </c>
      <c r="AP384" s="16">
        <v>0</v>
      </c>
      <c r="AQ384" s="16">
        <v>0</v>
      </c>
      <c r="AR384" s="16">
        <v>0</v>
      </c>
      <c r="AS384" s="16">
        <v>0</v>
      </c>
      <c r="AT384" s="31"/>
      <c r="AU384" s="37">
        <f t="shared" si="49"/>
        <v>2348.4</v>
      </c>
    </row>
    <row r="385" spans="1:47" s="17" customFormat="1" ht="12.75">
      <c r="A385" s="15" t="s">
        <v>676</v>
      </c>
      <c r="B385" t="s">
        <v>4</v>
      </c>
      <c r="C385" t="s">
        <v>5</v>
      </c>
      <c r="D385" s="15" t="s">
        <v>675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1565.6</v>
      </c>
      <c r="R385" s="10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0</v>
      </c>
      <c r="AM385" s="16">
        <v>0</v>
      </c>
      <c r="AN385" s="16">
        <v>0</v>
      </c>
      <c r="AO385" s="16">
        <v>0</v>
      </c>
      <c r="AP385" s="16">
        <v>0</v>
      </c>
      <c r="AQ385" s="16">
        <v>0</v>
      </c>
      <c r="AR385" s="16">
        <v>0</v>
      </c>
      <c r="AS385" s="16">
        <v>0</v>
      </c>
      <c r="AT385" s="31"/>
      <c r="AU385" s="37">
        <f t="shared" si="49"/>
        <v>1565.6</v>
      </c>
    </row>
    <row r="386" spans="1:47" s="17" customFormat="1" ht="36" customHeight="1">
      <c r="A386" s="15" t="s">
        <v>678</v>
      </c>
      <c r="B386" t="s">
        <v>4</v>
      </c>
      <c r="C386" t="s">
        <v>5</v>
      </c>
      <c r="D386" s="15" t="s">
        <v>677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0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1368.7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16">
        <v>0</v>
      </c>
      <c r="AS386" s="16">
        <v>0</v>
      </c>
      <c r="AT386" s="31"/>
      <c r="AU386" s="37">
        <f t="shared" si="49"/>
        <v>1368.7</v>
      </c>
    </row>
    <row r="387" spans="1:89" s="1" customFormat="1" ht="9.75">
      <c r="A387" s="14" t="s">
        <v>680</v>
      </c>
      <c r="B387" s="14"/>
      <c r="C387" s="14"/>
      <c r="D387" s="13"/>
      <c r="E387" s="10">
        <f>SUM(E388:E388)</f>
        <v>0</v>
      </c>
      <c r="F387" s="10">
        <f>SUM(F388:F388)</f>
        <v>0</v>
      </c>
      <c r="G387" s="10">
        <f>SUM(G388:G388)</f>
        <v>0</v>
      </c>
      <c r="H387" s="10">
        <f>SUM(H388:H388)</f>
        <v>0</v>
      </c>
      <c r="I387" s="10">
        <f>SUM(I388:I388)</f>
        <v>0</v>
      </c>
      <c r="J387" s="10">
        <f>SUM(J388:J388)</f>
        <v>0</v>
      </c>
      <c r="K387" s="10">
        <f>SUM(K388:K388)</f>
        <v>0</v>
      </c>
      <c r="L387" s="10">
        <f>SUM(L388:L388)</f>
        <v>0</v>
      </c>
      <c r="M387" s="10">
        <f>SUM(M388:M388)</f>
        <v>0</v>
      </c>
      <c r="N387" s="10">
        <f>SUM(N388:N388)</f>
        <v>0</v>
      </c>
      <c r="O387" s="10">
        <f>SUM(O388:O388)</f>
        <v>0</v>
      </c>
      <c r="P387" s="10">
        <f>SUM(P388:P388)</f>
        <v>0</v>
      </c>
      <c r="Q387" s="10">
        <f>SUM(Q388:Q388)</f>
        <v>0</v>
      </c>
      <c r="R387" s="10">
        <v>0</v>
      </c>
      <c r="S387" s="10">
        <f>SUM(S388:S388)</f>
        <v>0</v>
      </c>
      <c r="T387" s="10">
        <f>SUM(T388:T388)</f>
        <v>0</v>
      </c>
      <c r="U387" s="10">
        <f>SUM(U388:U388)</f>
        <v>0</v>
      </c>
      <c r="V387" s="10">
        <v>0</v>
      </c>
      <c r="W387" s="10">
        <v>0</v>
      </c>
      <c r="X387" s="10">
        <f>SUM(X388:X388)</f>
        <v>0</v>
      </c>
      <c r="Y387" s="10">
        <f>SUM(Y388:Y388)</f>
        <v>0</v>
      </c>
      <c r="Z387" s="10">
        <f>SUM(Z388:Z388)</f>
        <v>0</v>
      </c>
      <c r="AA387" s="10">
        <f>SUM(AA388:AA388)</f>
        <v>0</v>
      </c>
      <c r="AB387" s="10">
        <f>SUM(AB388:AB388)</f>
        <v>0</v>
      </c>
      <c r="AC387" s="10">
        <f>SUM(AC388:AC388)</f>
        <v>0</v>
      </c>
      <c r="AD387" s="10">
        <f>SUM(AD388:AD388)</f>
        <v>0</v>
      </c>
      <c r="AE387" s="10">
        <f>SUM(AE388:AE388)</f>
        <v>0</v>
      </c>
      <c r="AF387" s="10">
        <f>SUM(AF388:AF388)</f>
        <v>0</v>
      </c>
      <c r="AG387" s="10">
        <f>SUM(AG388:AG388)</f>
        <v>0</v>
      </c>
      <c r="AH387" s="10">
        <f>SUM(AH388:AH388)</f>
        <v>0</v>
      </c>
      <c r="AI387" s="10">
        <f>SUM(AI388:AI388)</f>
        <v>0</v>
      </c>
      <c r="AJ387" s="10">
        <f>SUM(AJ388:AJ388)</f>
        <v>0</v>
      </c>
      <c r="AK387" s="10">
        <f>SUM(AK388:AK388)</f>
        <v>0</v>
      </c>
      <c r="AL387" s="10">
        <f>SUM(AL388:AL388)</f>
        <v>0</v>
      </c>
      <c r="AM387" s="10">
        <f>SUM(AM388:AM388)</f>
        <v>0</v>
      </c>
      <c r="AN387" s="10">
        <f>SUM(AN388:AN388)</f>
        <v>0</v>
      </c>
      <c r="AO387" s="10">
        <f>SUM(AO388:AO388)</f>
        <v>0</v>
      </c>
      <c r="AP387" s="10">
        <f>SUM(AP388:AP388)</f>
        <v>0</v>
      </c>
      <c r="AQ387" s="10">
        <f>SUM(AQ388:AQ388)</f>
        <v>0</v>
      </c>
      <c r="AR387" s="10">
        <f>SUM(AR388:AR388)</f>
        <v>0</v>
      </c>
      <c r="AS387" s="10">
        <f>SUM(AS388:AS388)</f>
        <v>0</v>
      </c>
      <c r="AT387" s="30"/>
      <c r="AU387" s="37">
        <f>SUM(E387:AT387)</f>
        <v>0</v>
      </c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</row>
    <row r="388" spans="1:47" s="1" customFormat="1" ht="9.75">
      <c r="A388" s="13"/>
      <c r="B388" s="13"/>
      <c r="C388" s="13"/>
      <c r="D388" s="13"/>
      <c r="E388" s="10"/>
      <c r="F388" s="10"/>
      <c r="G388" s="11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>
        <v>0</v>
      </c>
      <c r="S388" s="10"/>
      <c r="T388" s="10"/>
      <c r="U388" s="10"/>
      <c r="V388" s="10">
        <v>0</v>
      </c>
      <c r="W388" s="10">
        <v>0</v>
      </c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30"/>
      <c r="AU388" s="37">
        <f>SUM(E388:AT388)</f>
        <v>0</v>
      </c>
    </row>
    <row r="389" spans="1:89" s="1" customFormat="1" ht="9.75">
      <c r="A389" s="14" t="s">
        <v>689</v>
      </c>
      <c r="B389" s="14"/>
      <c r="C389" s="14"/>
      <c r="D389" s="13"/>
      <c r="E389" s="10">
        <f>SUM(E390:E394)</f>
        <v>0</v>
      </c>
      <c r="F389" s="10">
        <f>SUM(F390:F394)</f>
        <v>0</v>
      </c>
      <c r="G389" s="10">
        <f>SUM(G390:G394)</f>
        <v>0</v>
      </c>
      <c r="H389" s="10">
        <f>SUM(H390:H394)</f>
        <v>0</v>
      </c>
      <c r="I389" s="10">
        <f>SUM(I390:I394)</f>
        <v>0</v>
      </c>
      <c r="J389" s="10">
        <f>SUM(J390:J394)</f>
        <v>0</v>
      </c>
      <c r="K389" s="10">
        <f>SUM(K390:K394)</f>
        <v>0</v>
      </c>
      <c r="L389" s="10">
        <f>SUM(L390:L394)</f>
        <v>0</v>
      </c>
      <c r="M389" s="10">
        <f>SUM(M390:M394)</f>
        <v>0</v>
      </c>
      <c r="N389" s="10">
        <f>SUM(N390:N394)</f>
        <v>0</v>
      </c>
      <c r="O389" s="10">
        <f>SUM(O390:O394)</f>
        <v>0</v>
      </c>
      <c r="P389" s="10">
        <f>SUM(P390:P394)</f>
        <v>0</v>
      </c>
      <c r="Q389" s="10">
        <f>SUM(Q390:Q394)</f>
        <v>0</v>
      </c>
      <c r="R389" s="10">
        <v>0</v>
      </c>
      <c r="S389" s="10">
        <f>SUM(S390:S394)</f>
        <v>0</v>
      </c>
      <c r="T389" s="10">
        <f>SUM(T390:T394)</f>
        <v>0</v>
      </c>
      <c r="U389" s="10">
        <f>SUM(U390:U394)</f>
        <v>0</v>
      </c>
      <c r="V389" s="10">
        <v>0</v>
      </c>
      <c r="W389" s="10">
        <v>0</v>
      </c>
      <c r="X389" s="10">
        <f>SUM(X390:X394)</f>
        <v>0</v>
      </c>
      <c r="Y389" s="10">
        <f>SUM(Y390:Y394)</f>
        <v>0</v>
      </c>
      <c r="Z389" s="10">
        <f>SUM(Z390:Z394)</f>
        <v>0</v>
      </c>
      <c r="AA389" s="10">
        <f>SUM(AA390:AA394)</f>
        <v>107.5</v>
      </c>
      <c r="AB389" s="10">
        <f>SUM(AB390:AB394)</f>
        <v>1209.828</v>
      </c>
      <c r="AC389" s="10">
        <f>SUM(AC390:AC394)</f>
        <v>0</v>
      </c>
      <c r="AD389" s="10">
        <f>SUM(AD390:AD394)</f>
        <v>0</v>
      </c>
      <c r="AE389" s="10">
        <f>SUM(AE390:AE394)</f>
        <v>0</v>
      </c>
      <c r="AF389" s="10">
        <f>SUM(AF390:AF394)</f>
        <v>1948.071</v>
      </c>
      <c r="AG389" s="10">
        <f>SUM(AG390:AG394)</f>
        <v>0</v>
      </c>
      <c r="AH389" s="10">
        <f>SUM(AH390:AH394)</f>
        <v>0</v>
      </c>
      <c r="AI389" s="10">
        <f>SUM(AI390:AI394)</f>
        <v>0</v>
      </c>
      <c r="AJ389" s="10">
        <f>SUM(AJ390:AJ394)</f>
        <v>0</v>
      </c>
      <c r="AK389" s="10">
        <f>SUM(AK390:AK394)</f>
        <v>0</v>
      </c>
      <c r="AL389" s="10">
        <f>SUM(AL390:AL394)</f>
        <v>0</v>
      </c>
      <c r="AM389" s="10">
        <f>SUM(AM390:AM394)</f>
        <v>0</v>
      </c>
      <c r="AN389" s="10">
        <f>SUM(AN390:AN394)</f>
        <v>0</v>
      </c>
      <c r="AO389" s="10">
        <f>SUM(AO390:AO394)</f>
        <v>0</v>
      </c>
      <c r="AP389" s="10">
        <f>SUM(AP390:AP394)</f>
        <v>0</v>
      </c>
      <c r="AQ389" s="10">
        <f>SUM(AQ390:AQ394)</f>
        <v>0</v>
      </c>
      <c r="AR389" s="10">
        <f>SUM(AR390:AR394)</f>
        <v>0</v>
      </c>
      <c r="AS389" s="10">
        <f>SUM(AS390:AS394)</f>
        <v>0</v>
      </c>
      <c r="AT389" s="30"/>
      <c r="AU389" s="37">
        <f aca="true" t="shared" si="50" ref="AU389:AU394">SUM(E389:AT389)</f>
        <v>3265.399</v>
      </c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</row>
    <row r="390" spans="1:47" s="1" customFormat="1" ht="9.75">
      <c r="A390" s="13"/>
      <c r="B390" s="13"/>
      <c r="C390" s="13"/>
      <c r="D390" s="13"/>
      <c r="E390" s="10"/>
      <c r="F390" s="10"/>
      <c r="G390" s="11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>
        <v>0</v>
      </c>
      <c r="S390" s="10"/>
      <c r="T390" s="10"/>
      <c r="U390" s="10"/>
      <c r="V390" s="10">
        <v>0</v>
      </c>
      <c r="W390" s="10">
        <v>0</v>
      </c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30"/>
      <c r="AU390" s="37">
        <f t="shared" si="50"/>
        <v>0</v>
      </c>
    </row>
    <row r="391" spans="1:47" s="17" customFormat="1" ht="18.75">
      <c r="A391" s="15" t="s">
        <v>682</v>
      </c>
      <c r="B391" t="s">
        <v>4</v>
      </c>
      <c r="C391" t="s">
        <v>5</v>
      </c>
      <c r="D391" s="15" t="s">
        <v>681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0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1387.68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6">
        <v>0</v>
      </c>
      <c r="AP391" s="16">
        <v>0</v>
      </c>
      <c r="AQ391" s="16">
        <v>0</v>
      </c>
      <c r="AR391" s="16">
        <v>0</v>
      </c>
      <c r="AS391" s="16">
        <v>0</v>
      </c>
      <c r="AT391" s="31"/>
      <c r="AU391" s="37">
        <f t="shared" si="50"/>
        <v>1387.68</v>
      </c>
    </row>
    <row r="392" spans="1:47" s="17" customFormat="1" ht="28.5">
      <c r="A392" s="15" t="s">
        <v>684</v>
      </c>
      <c r="B392" t="s">
        <v>4</v>
      </c>
      <c r="C392" t="s">
        <v>5</v>
      </c>
      <c r="D392" s="15" t="s">
        <v>683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0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560.391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0</v>
      </c>
      <c r="AP392" s="16">
        <v>0</v>
      </c>
      <c r="AQ392" s="16">
        <v>0</v>
      </c>
      <c r="AR392" s="16">
        <v>0</v>
      </c>
      <c r="AS392" s="16">
        <v>0</v>
      </c>
      <c r="AT392" s="31"/>
      <c r="AU392" s="37">
        <f t="shared" si="50"/>
        <v>560.391</v>
      </c>
    </row>
    <row r="393" spans="1:47" s="17" customFormat="1" ht="18.75">
      <c r="A393" s="15" t="s">
        <v>686</v>
      </c>
      <c r="B393" t="s">
        <v>4</v>
      </c>
      <c r="C393" t="s">
        <v>5</v>
      </c>
      <c r="D393" s="15" t="s">
        <v>685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0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107.5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v>0</v>
      </c>
      <c r="AP393" s="16">
        <v>0</v>
      </c>
      <c r="AQ393" s="16">
        <v>0</v>
      </c>
      <c r="AR393" s="16">
        <v>0</v>
      </c>
      <c r="AS393" s="16">
        <v>0</v>
      </c>
      <c r="AT393" s="31"/>
      <c r="AU393" s="37">
        <f t="shared" si="50"/>
        <v>107.5</v>
      </c>
    </row>
    <row r="394" spans="1:47" s="17" customFormat="1" ht="12.75">
      <c r="A394" s="15" t="s">
        <v>688</v>
      </c>
      <c r="B394" t="s">
        <v>4</v>
      </c>
      <c r="C394" t="s">
        <v>5</v>
      </c>
      <c r="D394" s="15" t="s">
        <v>687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0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1209.828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v>0</v>
      </c>
      <c r="AP394" s="16">
        <v>0</v>
      </c>
      <c r="AQ394" s="16">
        <v>0</v>
      </c>
      <c r="AR394" s="16">
        <v>0</v>
      </c>
      <c r="AS394" s="16">
        <v>0</v>
      </c>
      <c r="AT394" s="31"/>
      <c r="AU394" s="37">
        <f t="shared" si="50"/>
        <v>1209.828</v>
      </c>
    </row>
    <row r="395" spans="1:47" s="1" customFormat="1" ht="10.5" thickBot="1">
      <c r="A395" s="20"/>
      <c r="B395" s="20"/>
      <c r="C395" s="20"/>
      <c r="D395" s="20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10">
        <v>0</v>
      </c>
      <c r="S395" s="21"/>
      <c r="T395" s="21"/>
      <c r="U395" s="21"/>
      <c r="V395" s="21">
        <v>0</v>
      </c>
      <c r="W395" s="21">
        <v>0</v>
      </c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33"/>
      <c r="AU395" s="39"/>
    </row>
    <row r="396" spans="1:47" s="1" customFormat="1" ht="10.5" thickBot="1">
      <c r="A396" s="22" t="s">
        <v>0</v>
      </c>
      <c r="B396" s="23"/>
      <c r="C396" s="23"/>
      <c r="D396" s="24"/>
      <c r="E396" s="26">
        <f>SUM(E5:E395)/2</f>
        <v>5000</v>
      </c>
      <c r="F396" s="25">
        <f>SUM(F5:F395)/2</f>
        <v>4341.84</v>
      </c>
      <c r="G396" s="25">
        <f>SUM(G5:G395)/2</f>
        <v>676284.7159999998</v>
      </c>
      <c r="H396" s="25">
        <f>SUM(H5:H395)/2</f>
        <v>117282</v>
      </c>
      <c r="I396" s="25">
        <f>SUM(I5:I395)/2</f>
        <v>13000</v>
      </c>
      <c r="J396" s="25">
        <f>SUM(J5:J395)/2</f>
        <v>524933.7483199998</v>
      </c>
      <c r="K396" s="25">
        <f>SUM(K5:K395)/2</f>
        <v>334.534</v>
      </c>
      <c r="L396" s="25">
        <f>SUM(L5:L395)/2</f>
        <v>4283.252</v>
      </c>
      <c r="M396" s="25">
        <f>SUM(M5:M395)/2</f>
        <v>19999.99997</v>
      </c>
      <c r="N396" s="25">
        <f>SUM(N5:N395)/2</f>
        <v>600</v>
      </c>
      <c r="O396" s="25">
        <f>SUM(O5:O395)/2</f>
        <v>161.283</v>
      </c>
      <c r="P396" s="25">
        <f>SUM(P5:P395)/2</f>
        <v>4174.5268</v>
      </c>
      <c r="Q396" s="25">
        <f>SUM(Q5:Q395)/2</f>
        <v>6373.136</v>
      </c>
      <c r="R396" s="10">
        <v>380807.34689</v>
      </c>
      <c r="S396" s="25">
        <f>SUM(S5:S395)/2</f>
        <v>188149.704</v>
      </c>
      <c r="T396" s="25">
        <f>SUM(T5:T395)/2</f>
        <v>632.2421400000001</v>
      </c>
      <c r="U396" s="25">
        <f>SUM(U5:U395)/2</f>
        <v>15482.538280000002</v>
      </c>
      <c r="V396" s="25">
        <v>556178.49</v>
      </c>
      <c r="W396" s="25">
        <v>5003.60574</v>
      </c>
      <c r="X396" s="25">
        <f>SUM(X5:X395)/2</f>
        <v>12350</v>
      </c>
      <c r="Y396" s="25">
        <f>SUM(Y5:Y395)/2</f>
        <v>31473</v>
      </c>
      <c r="Z396" s="25">
        <f>SUM(Z5:Z395)/2</f>
        <v>3469.9350000000004</v>
      </c>
      <c r="AA396" s="25">
        <f>SUM(AA5:AA395)/2</f>
        <v>533.3</v>
      </c>
      <c r="AB396" s="25">
        <f>SUM(AB5:AB395)/2</f>
        <v>1209.828</v>
      </c>
      <c r="AC396" s="25">
        <f>SUM(AC5:AC395)/2</f>
        <v>246.5216</v>
      </c>
      <c r="AD396" s="25">
        <f>SUM(AD5:AD395)/2</f>
        <v>21218.54938</v>
      </c>
      <c r="AE396" s="25">
        <f>SUM(AE5:AE395)/2</f>
        <v>643.6779999999998</v>
      </c>
      <c r="AF396" s="25">
        <f>SUM(AF5:AF395)/2</f>
        <v>22161.927729999985</v>
      </c>
      <c r="AG396" s="25">
        <f>SUM(AG5:AG395)/2</f>
        <v>16002.516</v>
      </c>
      <c r="AH396" s="25">
        <f>SUM(AH5:AH395)/2</f>
        <v>20562.123679999997</v>
      </c>
      <c r="AI396" s="25">
        <f>SUM(AI5:AI395)/2</f>
        <v>27174.803</v>
      </c>
      <c r="AJ396" s="25">
        <f>SUM(AJ5:AJ395)/2</f>
        <v>21791.6055</v>
      </c>
      <c r="AK396" s="25">
        <f>SUM(AK5:AK395)/2</f>
        <v>735</v>
      </c>
      <c r="AL396" s="25">
        <f>SUM(AL5:AL395)/2</f>
        <v>50470.51299999999</v>
      </c>
      <c r="AM396" s="25">
        <f>SUM(AM5:AM395)/2</f>
        <v>0</v>
      </c>
      <c r="AN396" s="25">
        <f>SUM(AN5:AN395)/2</f>
        <v>0</v>
      </c>
      <c r="AO396" s="25">
        <f>SUM(AO5:AO395)/2</f>
        <v>0</v>
      </c>
      <c r="AP396" s="25">
        <f>SUM(AP5:AP395)/2</f>
        <v>0</v>
      </c>
      <c r="AQ396" s="25">
        <f>SUM(AQ5:AQ395)/2</f>
        <v>0</v>
      </c>
      <c r="AR396" s="25">
        <f>SUM(AR5:AR395)/2</f>
        <v>0</v>
      </c>
      <c r="AS396" s="25">
        <f>SUM(AS5:AS395)/2</f>
        <v>0</v>
      </c>
      <c r="AT396" s="34"/>
      <c r="AU396" s="40">
        <f>SUM(E396:AT396)</f>
        <v>2753066.2640299997</v>
      </c>
    </row>
    <row r="397" s="1" customFormat="1" ht="9.75"/>
    <row r="398" s="1" customFormat="1" ht="9.75"/>
    <row r="399" s="1" customFormat="1" ht="9.75"/>
    <row r="400" s="1" customFormat="1" ht="9.75"/>
    <row r="401" s="1" customFormat="1" ht="9.75"/>
    <row r="402" s="1" customFormat="1" ht="9.75"/>
    <row r="403" s="1" customFormat="1" ht="9.75"/>
    <row r="404" s="1" customFormat="1" ht="9.75"/>
    <row r="405" s="1" customFormat="1" ht="9.75"/>
    <row r="406" s="1" customFormat="1" ht="9.75"/>
    <row r="407" s="1" customFormat="1" ht="9.75"/>
    <row r="408" s="1" customFormat="1" ht="9.75"/>
    <row r="409" s="1" customFormat="1" ht="9.75"/>
    <row r="410" s="1" customFormat="1" ht="9.75"/>
    <row r="411" s="1" customFormat="1" ht="9.75"/>
    <row r="412" s="1" customFormat="1" ht="9.75"/>
    <row r="413" s="1" customFormat="1" ht="9.75"/>
    <row r="414" s="1" customFormat="1" ht="9.75"/>
    <row r="415" s="1" customFormat="1" ht="9.75"/>
    <row r="416" s="1" customFormat="1" ht="9.75"/>
    <row r="417" s="1" customFormat="1" ht="9.75"/>
    <row r="418" s="1" customFormat="1" ht="9.75"/>
  </sheetData>
  <sheetProtection/>
  <mergeCells count="2">
    <mergeCell ref="A1:Q1"/>
    <mergeCell ref="A2:Q2"/>
  </mergeCells>
  <printOptions/>
  <pageMargins left="0.5905511811023623" right="0.3937007874015748" top="0.3937007874015748" bottom="0.5905511811023623" header="0.5118110236220472" footer="0.31496062992125984"/>
  <pageSetup horizontalDpi="600" verticalDpi="600" orientation="landscape" pageOrder="overThenDown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2018-07-10T06:08:26Z</cp:lastPrinted>
  <dcterms:created xsi:type="dcterms:W3CDTF">2006-08-25T09:40:47Z</dcterms:created>
  <dcterms:modified xsi:type="dcterms:W3CDTF">2018-07-10T06:22:25Z</dcterms:modified>
  <cp:category/>
  <cp:version/>
  <cp:contentType/>
  <cp:contentStatus/>
</cp:coreProperties>
</file>