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20" windowHeight="858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<sst xmlns="http://schemas.openxmlformats.org/spreadsheetml/2006/main" count="29" uniqueCount="29">
  <si>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Федеральный бюджет</t>
  </si>
  <si>
    <t>Всего</t>
  </si>
  <si>
    <t>Областной бюджет</t>
  </si>
  <si>
    <t>ИТОГО</t>
  </si>
  <si>
    <t>Наименование района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</si>
  <si>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</si>
  <si>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</si>
  <si>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</si>
  <si>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</si>
  <si>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</si>
  <si>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</si>
  <si>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Кингисеппский</t>
  </si>
  <si>
    <t>Киришский</t>
  </si>
  <si>
    <t>Кировский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</si>
  <si>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</si>
  <si>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</si>
  <si>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</si>
  <si>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</si>
  <si>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</si>
  <si>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Санкт-Петербург</t>
  </si>
  <si>
    <t>Сланцевский</t>
  </si>
  <si>
    <t>Тихвинский</t>
  </si>
  <si>
    <t>Тосненский</t>
  </si>
  <si>
    <t>г. Сосновый Бор</t>
  </si>
  <si>
    <t xml:space="preserve">Сравнительный анализ </t>
  </si>
  <si>
    <t>Местный бюджет</t>
  </si>
  <si>
    <t>% роста</t>
  </si>
  <si>
    <t>прочие</t>
  </si>
  <si>
    <t>финансирования сельскохозяйственных товаропроизводителей Ленинградской области за 2012 и 2013 годы, тыс.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</si>
</sst>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0"/>
    <numFmt numFmtId="167" formatCode="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" fontId="7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right" vertical="top" wrapText="1"/>
    </xf>
    <xf numFmtId="1" fontId="0" fillId="0" borderId="10" xfId="0" applyNumberFormat="1" applyBorder="1" applyAlignment="1">
      <alignment/>
    </xf>
    <xf numFmtId="1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7"/>
  <sheetViews>
    <sheetView tabSelected="1" zoomScalePageLayoutView="0" workbookViewId="0" topLeftCell="B1">
      <selection activeCell="E27" sqref="D27:E27"/>
    </sheetView>
  </sheetViews>
  <sheetFormatPr defaultColWidth="9.00390625" defaultRowHeight="12.75"/>
  <cols>
    <col min="1" max="1" width="2.00390625" style="0" customWidth="1"/>
    <col min="2" max="2" width="21.50390625" style="0" customWidth="1"/>
    <col min="3" max="10" width="11.625" style="0" customWidth="1"/>
  </cols>
  <sheetData>
    <row r="1" spans="2:10" s="1" customFormat="1" ht="13.5">
      <c r="B1" s="14" t="s">
        <v>24</v>
      </c>
      <c r="C1" s="14"/>
      <c r="D1" s="14"/>
      <c r="E1" s="14"/>
      <c r="F1" s="14"/>
      <c r="G1" s="14"/>
      <c r="H1" s="14"/>
      <c r="I1" s="5"/>
      <c r="J1" s="5"/>
    </row>
    <row r="2" spans="2:11" s="1" customFormat="1" ht="12.75">
      <c r="B2" s="13" t="s">
        <v>28</v>
      </c>
      <c r="C2" s="13"/>
      <c r="D2" s="13"/>
      <c r="E2" s="13"/>
      <c r="F2" s="13"/>
      <c r="G2" s="13"/>
      <c r="H2" s="13"/>
      <c r="I2" s="13"/>
      <c r="J2" s="13"/>
      <c r="K2" s="13"/>
    </row>
    <row r="3" s="1" customFormat="1" ht="12.75"/>
    <row r="4" spans="2:11" s="2" customFormat="1" ht="12.75" customHeight="1">
      <c r="B4" s="12" t="s">
        <v>4</v>
      </c>
      <c r="C4" s="15" t="s">
        <v>0</v>
      </c>
      <c r="D4" s="15"/>
      <c r="E4" s="15" t="s">
        <v>2</v>
      </c>
      <c r="F4" s="15"/>
      <c r="G4" s="15" t="s">
        <v>25</v>
      </c>
      <c r="H4" s="15"/>
      <c r="I4" s="15" t="s">
        <v>1</v>
      </c>
      <c r="J4" s="15"/>
      <c r="K4" s="16" t="s">
        <v>26</v>
      </c>
    </row>
    <row r="5" spans="2:11" s="2" customFormat="1" ht="12">
      <c r="B5" s="12"/>
      <c r="C5" s="6">
        <v>2012</v>
      </c>
      <c r="D5" s="6">
        <v>2013</v>
      </c>
      <c r="E5" s="6">
        <v>2012</v>
      </c>
      <c r="F5" s="6">
        <v>2013</v>
      </c>
      <c r="G5" s="6">
        <v>2012</v>
      </c>
      <c r="H5" s="6">
        <v>2013</v>
      </c>
      <c r="I5" s="6">
        <v>2012</v>
      </c>
      <c r="J5" s="6">
        <v>2013</v>
      </c>
      <c r="K5" s="16"/>
    </row>
    <row r="6" spans="2:11" s="1" customFormat="1" ht="12.75" hidden="1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2" customFormat="1" ht="13.5" customHeight="1">
      <c r="B7" s="3" t="s">
        <v>5</v>
      </c>
      <c r="C7" s="7">
        <v>565.507</v>
      </c>
      <c r="D7" s="11">
        <v>5544.264</v>
      </c>
      <c r="E7" s="7">
        <v>2011.8880000000004</v>
      </c>
      <c r="F7" s="10">
        <v>18582</v>
      </c>
      <c r="G7" s="7">
        <v>214</v>
      </c>
      <c r="H7" s="7">
        <v>490</v>
      </c>
      <c r="I7" s="7">
        <f>C7+E7+G7</f>
        <v>2791.3950000000004</v>
      </c>
      <c r="J7" s="7">
        <f>D7+F7+H7</f>
        <v>24616.264</v>
      </c>
      <c r="K7" s="7">
        <f>SUM(D7+F7+H7)/SUM(C7+E7+G7)*100</f>
        <v>881.8624379566488</v>
      </c>
    </row>
    <row r="8" spans="2:11" s="2" customFormat="1" ht="13.5" customHeight="1">
      <c r="B8" s="3" t="s">
        <v>6</v>
      </c>
      <c r="C8" s="7">
        <v>102088.56352</v>
      </c>
      <c r="D8" s="11">
        <v>173424.29300000003</v>
      </c>
      <c r="E8" s="7">
        <v>161798.42789</v>
      </c>
      <c r="F8" s="10">
        <v>286127</v>
      </c>
      <c r="G8" s="7">
        <v>5500</v>
      </c>
      <c r="H8" s="7">
        <v>6000</v>
      </c>
      <c r="I8" s="7">
        <f aca="true" t="shared" si="0" ref="I8:J27">C8+E8+G8</f>
        <v>269386.99141</v>
      </c>
      <c r="J8" s="7">
        <f t="shared" si="0"/>
        <v>465551.29300000006</v>
      </c>
      <c r="K8" s="7">
        <f aca="true" t="shared" si="1" ref="K8:K27">SUM(D8+F8+H8)/SUM(C8+E8+G8)*100</f>
        <v>172.81877293452638</v>
      </c>
    </row>
    <row r="9" spans="2:11" s="2" customFormat="1" ht="13.5" customHeight="1">
      <c r="B9" s="3" t="s">
        <v>7</v>
      </c>
      <c r="C9" s="7">
        <v>50784.49186</v>
      </c>
      <c r="D9" s="11">
        <v>78730.353</v>
      </c>
      <c r="E9" s="7">
        <v>103632.29409</v>
      </c>
      <c r="F9" s="10">
        <v>124536</v>
      </c>
      <c r="G9" s="7">
        <v>6000</v>
      </c>
      <c r="H9" s="7">
        <v>7223</v>
      </c>
      <c r="I9" s="7">
        <f t="shared" si="0"/>
        <v>160416.78595</v>
      </c>
      <c r="J9" s="7">
        <f t="shared" si="0"/>
        <v>210489.353</v>
      </c>
      <c r="K9" s="7">
        <f t="shared" si="1"/>
        <v>131.2140445611515</v>
      </c>
    </row>
    <row r="10" spans="2:11" s="2" customFormat="1" ht="13.5" customHeight="1">
      <c r="B10" s="3" t="s">
        <v>8</v>
      </c>
      <c r="C10" s="7">
        <v>153427.263</v>
      </c>
      <c r="D10" s="11">
        <v>187919.72400000002</v>
      </c>
      <c r="E10" s="7">
        <v>125207.36925</v>
      </c>
      <c r="F10" s="10">
        <v>189223</v>
      </c>
      <c r="G10" s="7">
        <v>30000</v>
      </c>
      <c r="H10" s="7">
        <v>29980</v>
      </c>
      <c r="I10" s="7">
        <f t="shared" si="0"/>
        <v>308634.63225</v>
      </c>
      <c r="J10" s="7">
        <f t="shared" si="0"/>
        <v>407122.72400000005</v>
      </c>
      <c r="K10" s="7">
        <f t="shared" si="1"/>
        <v>131.91090093551873</v>
      </c>
    </row>
    <row r="11" spans="2:11" s="2" customFormat="1" ht="13.5" customHeight="1">
      <c r="B11" s="3" t="s">
        <v>9</v>
      </c>
      <c r="C11" s="7">
        <v>168522.834</v>
      </c>
      <c r="D11" s="11">
        <v>309790.89</v>
      </c>
      <c r="E11" s="7">
        <v>233899.64644999997</v>
      </c>
      <c r="F11" s="10">
        <v>154232</v>
      </c>
      <c r="G11" s="7">
        <v>20088</v>
      </c>
      <c r="H11" s="7">
        <v>19820</v>
      </c>
      <c r="I11" s="7">
        <f t="shared" si="0"/>
        <v>422510.48045</v>
      </c>
      <c r="J11" s="7">
        <f t="shared" si="0"/>
        <v>483842.89</v>
      </c>
      <c r="K11" s="7">
        <f t="shared" si="1"/>
        <v>114.51618655345004</v>
      </c>
    </row>
    <row r="12" spans="2:11" s="2" customFormat="1" ht="13.5" customHeight="1">
      <c r="B12" s="3" t="s">
        <v>10</v>
      </c>
      <c r="C12" s="7">
        <v>234937.83857</v>
      </c>
      <c r="D12" s="11">
        <v>276615.326</v>
      </c>
      <c r="E12" s="7">
        <v>233489.54896</v>
      </c>
      <c r="F12" s="10">
        <v>269125</v>
      </c>
      <c r="G12" s="7">
        <v>2600</v>
      </c>
      <c r="H12" s="7">
        <v>2460</v>
      </c>
      <c r="I12" s="7">
        <f t="shared" si="0"/>
        <v>471027.38752999995</v>
      </c>
      <c r="J12" s="7">
        <f t="shared" si="0"/>
        <v>548200.326</v>
      </c>
      <c r="K12" s="7">
        <f t="shared" si="1"/>
        <v>116.38395993801632</v>
      </c>
    </row>
    <row r="13" spans="2:11" s="2" customFormat="1" ht="13.5" customHeight="1">
      <c r="B13" s="3" t="s">
        <v>11</v>
      </c>
      <c r="C13" s="7">
        <v>28426.443</v>
      </c>
      <c r="D13" s="11">
        <v>42656.229</v>
      </c>
      <c r="E13" s="7">
        <v>65043.475000000006</v>
      </c>
      <c r="F13" s="10">
        <v>80212</v>
      </c>
      <c r="G13" s="7"/>
      <c r="H13" s="7">
        <v>1130</v>
      </c>
      <c r="I13" s="7">
        <f t="shared" si="0"/>
        <v>93469.918</v>
      </c>
      <c r="J13" s="7">
        <f t="shared" si="0"/>
        <v>123998.22899999999</v>
      </c>
      <c r="K13" s="7">
        <f t="shared" si="1"/>
        <v>132.6611081439057</v>
      </c>
    </row>
    <row r="14" spans="2:11" s="2" customFormat="1" ht="13.5" customHeight="1">
      <c r="B14" s="3" t="s">
        <v>12</v>
      </c>
      <c r="C14" s="7">
        <v>19271.586</v>
      </c>
      <c r="D14" s="11">
        <v>27149.815000000002</v>
      </c>
      <c r="E14" s="7">
        <v>48937.97200000001</v>
      </c>
      <c r="F14" s="10">
        <v>52121</v>
      </c>
      <c r="G14" s="7">
        <v>5000</v>
      </c>
      <c r="H14" s="7">
        <v>4900</v>
      </c>
      <c r="I14" s="7">
        <f t="shared" si="0"/>
        <v>73209.558</v>
      </c>
      <c r="J14" s="7">
        <f t="shared" si="0"/>
        <v>84170.815</v>
      </c>
      <c r="K14" s="7">
        <f t="shared" si="1"/>
        <v>114.9724398008249</v>
      </c>
    </row>
    <row r="15" spans="2:11" s="2" customFormat="1" ht="13.5" customHeight="1">
      <c r="B15" s="3" t="s">
        <v>13</v>
      </c>
      <c r="C15" s="7">
        <v>448397.57955</v>
      </c>
      <c r="D15" s="11">
        <v>820640.244</v>
      </c>
      <c r="E15" s="7">
        <v>287349.5665400001</v>
      </c>
      <c r="F15" s="10">
        <v>217989</v>
      </c>
      <c r="G15" s="7">
        <v>1764</v>
      </c>
      <c r="H15" s="7">
        <v>2629</v>
      </c>
      <c r="I15" s="7">
        <f t="shared" si="0"/>
        <v>737511.1460900002</v>
      </c>
      <c r="J15" s="7">
        <f t="shared" si="0"/>
        <v>1041258.244</v>
      </c>
      <c r="K15" s="7">
        <f t="shared" si="1"/>
        <v>141.1854247248126</v>
      </c>
    </row>
    <row r="16" spans="2:11" s="2" customFormat="1" ht="13.5" customHeight="1">
      <c r="B16" s="3" t="s">
        <v>14</v>
      </c>
      <c r="C16" s="7">
        <v>13051.619</v>
      </c>
      <c r="D16" s="11">
        <v>21567.364999999998</v>
      </c>
      <c r="E16" s="7">
        <v>26879.681999999997</v>
      </c>
      <c r="F16" s="10">
        <v>33961</v>
      </c>
      <c r="G16" s="7">
        <v>378</v>
      </c>
      <c r="H16" s="7">
        <v>172</v>
      </c>
      <c r="I16" s="7">
        <f t="shared" si="0"/>
        <v>40309.301</v>
      </c>
      <c r="J16" s="7">
        <f t="shared" si="0"/>
        <v>55700.365</v>
      </c>
      <c r="K16" s="7">
        <f t="shared" si="1"/>
        <v>138.1824135327973</v>
      </c>
    </row>
    <row r="17" spans="2:11" s="2" customFormat="1" ht="13.5" customHeight="1">
      <c r="B17" s="3" t="s">
        <v>15</v>
      </c>
      <c r="C17" s="7">
        <v>70040.28877</v>
      </c>
      <c r="D17" s="11">
        <v>96235.005</v>
      </c>
      <c r="E17" s="7">
        <v>96473.20739</v>
      </c>
      <c r="F17" s="10">
        <v>90685</v>
      </c>
      <c r="G17" s="7">
        <v>500</v>
      </c>
      <c r="H17" s="7">
        <v>520</v>
      </c>
      <c r="I17" s="7">
        <f t="shared" si="0"/>
        <v>167013.49615999998</v>
      </c>
      <c r="J17" s="7">
        <f t="shared" si="0"/>
        <v>187440.005</v>
      </c>
      <c r="K17" s="7">
        <f t="shared" si="1"/>
        <v>112.23045401099282</v>
      </c>
    </row>
    <row r="18" spans="2:11" s="2" customFormat="1" ht="13.5" customHeight="1">
      <c r="B18" s="3" t="s">
        <v>16</v>
      </c>
      <c r="C18" s="7">
        <v>68785.02666</v>
      </c>
      <c r="D18" s="11">
        <v>65473.058000000005</v>
      </c>
      <c r="E18" s="7">
        <v>103236.39651</v>
      </c>
      <c r="F18" s="10">
        <v>177423</v>
      </c>
      <c r="G18" s="7">
        <v>9300</v>
      </c>
      <c r="H18" s="7">
        <v>9750</v>
      </c>
      <c r="I18" s="7">
        <f t="shared" si="0"/>
        <v>181321.42317000002</v>
      </c>
      <c r="J18" s="7">
        <f t="shared" si="0"/>
        <v>252646.05800000002</v>
      </c>
      <c r="K18" s="7">
        <f t="shared" si="1"/>
        <v>139.3360219565058</v>
      </c>
    </row>
    <row r="19" spans="2:11" s="2" customFormat="1" ht="13.5" customHeight="1">
      <c r="B19" s="3" t="s">
        <v>17</v>
      </c>
      <c r="C19" s="7">
        <v>110.218</v>
      </c>
      <c r="D19" s="11">
        <v>5548.338</v>
      </c>
      <c r="E19" s="7">
        <v>199.585</v>
      </c>
      <c r="F19" s="10">
        <v>11719</v>
      </c>
      <c r="G19" s="7"/>
      <c r="H19" s="7"/>
      <c r="I19" s="7">
        <f t="shared" si="0"/>
        <v>309.803</v>
      </c>
      <c r="J19" s="7">
        <f t="shared" si="0"/>
        <v>17267.338</v>
      </c>
      <c r="K19" s="7">
        <f t="shared" si="1"/>
        <v>5573.650997569423</v>
      </c>
    </row>
    <row r="20" spans="2:11" s="2" customFormat="1" ht="13.5" customHeight="1">
      <c r="B20" s="3" t="s">
        <v>18</v>
      </c>
      <c r="C20" s="7">
        <v>116189.58161</v>
      </c>
      <c r="D20" s="11">
        <v>208279.476</v>
      </c>
      <c r="E20" s="7">
        <v>178163.44283999997</v>
      </c>
      <c r="F20" s="10">
        <v>314471</v>
      </c>
      <c r="G20" s="7">
        <v>2000</v>
      </c>
      <c r="H20" s="7">
        <v>6500</v>
      </c>
      <c r="I20" s="7">
        <f t="shared" si="0"/>
        <v>296353.02444999997</v>
      </c>
      <c r="J20" s="7">
        <f t="shared" si="0"/>
        <v>529250.476</v>
      </c>
      <c r="K20" s="7">
        <f t="shared" si="1"/>
        <v>178.58784366457309</v>
      </c>
    </row>
    <row r="21" spans="2:11" s="2" customFormat="1" ht="13.5" customHeight="1">
      <c r="B21" s="3" t="s">
        <v>19</v>
      </c>
      <c r="C21" s="7">
        <v>0</v>
      </c>
      <c r="D21" s="11">
        <v>0</v>
      </c>
      <c r="E21" s="7">
        <v>1600</v>
      </c>
      <c r="F21" s="10">
        <v>3676</v>
      </c>
      <c r="G21" s="7"/>
      <c r="H21" s="7"/>
      <c r="I21" s="7">
        <f t="shared" si="0"/>
        <v>1600</v>
      </c>
      <c r="J21" s="7">
        <f t="shared" si="0"/>
        <v>3676</v>
      </c>
      <c r="K21" s="7">
        <f t="shared" si="1"/>
        <v>229.75</v>
      </c>
    </row>
    <row r="22" spans="2:11" s="2" customFormat="1" ht="13.5" customHeight="1">
      <c r="B22" s="3" t="s">
        <v>20</v>
      </c>
      <c r="C22" s="7">
        <v>26422.85841</v>
      </c>
      <c r="D22" s="11">
        <v>56320.631</v>
      </c>
      <c r="E22" s="7">
        <v>30813.250010000003</v>
      </c>
      <c r="F22" s="10">
        <v>54810</v>
      </c>
      <c r="G22" s="7">
        <v>1091</v>
      </c>
      <c r="H22" s="7">
        <v>230</v>
      </c>
      <c r="I22" s="7">
        <f t="shared" si="0"/>
        <v>58327.108420000004</v>
      </c>
      <c r="J22" s="7">
        <f t="shared" si="0"/>
        <v>111360.631</v>
      </c>
      <c r="K22" s="7">
        <f t="shared" si="1"/>
        <v>190.92431292516318</v>
      </c>
    </row>
    <row r="23" spans="2:11" s="2" customFormat="1" ht="13.5" customHeight="1">
      <c r="B23" s="3" t="s">
        <v>21</v>
      </c>
      <c r="C23" s="7">
        <v>23850.07069</v>
      </c>
      <c r="D23" s="11">
        <v>43839.194</v>
      </c>
      <c r="E23" s="7">
        <v>46141.58969999999</v>
      </c>
      <c r="F23" s="10">
        <v>57784</v>
      </c>
      <c r="G23" s="7">
        <v>3700</v>
      </c>
      <c r="H23" s="7">
        <v>3500</v>
      </c>
      <c r="I23" s="7">
        <f t="shared" si="0"/>
        <v>73691.66038999999</v>
      </c>
      <c r="J23" s="7">
        <f t="shared" si="0"/>
        <v>105123.194</v>
      </c>
      <c r="K23" s="7">
        <f t="shared" si="1"/>
        <v>142.65276890716564</v>
      </c>
    </row>
    <row r="24" spans="2:11" s="2" customFormat="1" ht="13.5" customHeight="1">
      <c r="B24" s="3" t="s">
        <v>22</v>
      </c>
      <c r="C24" s="7">
        <v>122445.88136</v>
      </c>
      <c r="D24" s="11">
        <v>269286.091</v>
      </c>
      <c r="E24" s="7">
        <v>146887.40414</v>
      </c>
      <c r="F24" s="10">
        <v>201594</v>
      </c>
      <c r="G24" s="7">
        <v>1900</v>
      </c>
      <c r="H24" s="7">
        <v>2500</v>
      </c>
      <c r="I24" s="7">
        <f t="shared" si="0"/>
        <v>271233.2855</v>
      </c>
      <c r="J24" s="7">
        <f t="shared" si="0"/>
        <v>473380.091</v>
      </c>
      <c r="K24" s="7">
        <f t="shared" si="1"/>
        <v>174.52876040909072</v>
      </c>
    </row>
    <row r="25" spans="2:11" s="2" customFormat="1" ht="13.5" customHeight="1">
      <c r="B25" s="3" t="s">
        <v>23</v>
      </c>
      <c r="C25" s="7">
        <v>2693.804</v>
      </c>
      <c r="D25" s="11">
        <v>20605.58</v>
      </c>
      <c r="E25" s="7">
        <v>3858.763</v>
      </c>
      <c r="F25" s="10">
        <v>9450.142</v>
      </c>
      <c r="G25" s="7"/>
      <c r="H25" s="7">
        <v>400</v>
      </c>
      <c r="I25" s="7">
        <f t="shared" si="0"/>
        <v>6552.567</v>
      </c>
      <c r="J25" s="7">
        <f t="shared" si="0"/>
        <v>30455.722</v>
      </c>
      <c r="K25" s="7">
        <f t="shared" si="1"/>
        <v>464.79069958384247</v>
      </c>
    </row>
    <row r="26" spans="2:11" s="2" customFormat="1" ht="13.5" customHeight="1">
      <c r="B26" s="3" t="s">
        <v>27</v>
      </c>
      <c r="C26" s="7">
        <v>937.98</v>
      </c>
      <c r="D26" s="7"/>
      <c r="E26" s="7">
        <v>62263.788179999996</v>
      </c>
      <c r="F26" s="10">
        <v>84111</v>
      </c>
      <c r="G26" s="7"/>
      <c r="H26" s="7"/>
      <c r="I26" s="7">
        <f t="shared" si="0"/>
        <v>63201.76818</v>
      </c>
      <c r="J26" s="7">
        <f t="shared" si="0"/>
        <v>84111</v>
      </c>
      <c r="K26" s="7">
        <f t="shared" si="1"/>
        <v>133.08330197416322</v>
      </c>
    </row>
    <row r="27" spans="2:11" s="1" customFormat="1" ht="13.5" customHeight="1">
      <c r="B27" s="8" t="s">
        <v>3</v>
      </c>
      <c r="C27" s="9">
        <v>1650949.4349999991</v>
      </c>
      <c r="D27" s="9">
        <f>SUM(D7:D26)</f>
        <v>2709625.876</v>
      </c>
      <c r="E27" s="9">
        <f>SUM(E7:E26)</f>
        <v>1957887.2969499996</v>
      </c>
      <c r="F27" s="9">
        <f>SUM(F7:F26)</f>
        <v>2431831.142</v>
      </c>
      <c r="G27" s="9">
        <f>SUM(G7:G26)</f>
        <v>90035</v>
      </c>
      <c r="H27" s="9">
        <f>SUM(H7:H26)</f>
        <v>98204</v>
      </c>
      <c r="I27" s="9">
        <f>C27+E27+G27</f>
        <v>3698871.731949999</v>
      </c>
      <c r="J27" s="9">
        <f t="shared" si="0"/>
        <v>5239661.018</v>
      </c>
      <c r="K27" s="9">
        <f t="shared" si="1"/>
        <v>141.6556560407602</v>
      </c>
    </row>
  </sheetData>
  <sheetProtection/>
  <mergeCells count="8">
    <mergeCell ref="B4:B5"/>
    <mergeCell ref="B2:K2"/>
    <mergeCell ref="B1:H1"/>
    <mergeCell ref="G4:H4"/>
    <mergeCell ref="C4:D4"/>
    <mergeCell ref="E4:F4"/>
    <mergeCell ref="K4:K5"/>
    <mergeCell ref="I4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Татьяна Э. Кульчицкая</cp:lastModifiedBy>
  <cp:lastPrinted>2013-01-17T07:39:07Z</cp:lastPrinted>
  <dcterms:created xsi:type="dcterms:W3CDTF">2008-10-31T16:00:43Z</dcterms:created>
  <dcterms:modified xsi:type="dcterms:W3CDTF">2014-01-27T05:59:56Z</dcterms:modified>
  <cp:category/>
  <cp:version/>
  <cp:contentType/>
  <cp:contentStatus/>
</cp:coreProperties>
</file>