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'Лист1'!$A:$A,'Лист1'!$1:$6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<sst xmlns="http://schemas.openxmlformats.org/spreadsheetml/2006/main" count="1099" uniqueCount="737">
  <si>
    <t>Итого</t>
  </si>
  <si>
    <t>Наименование хозяйств</t>
  </si>
  <si>
    <t>ИНН</t>
  </si>
  <si>
    <t>ОКТМО</t>
  </si>
  <si>
    <t>Адрес</t>
  </si>
  <si>
    <t>Телефон</t>
  </si>
  <si>
    <t>7</t>
  </si>
  <si>
    <t>12</t>
  </si>
  <si>
    <t>18</t>
  </si>
  <si>
    <t>29</t>
  </si>
  <si>
    <t>36</t>
  </si>
  <si>
    <t>42</t>
  </si>
  <si>
    <t>43</t>
  </si>
  <si>
    <t>47</t>
  </si>
  <si>
    <t>75</t>
  </si>
  <si>
    <t>76</t>
  </si>
  <si>
    <t>77</t>
  </si>
  <si>
    <t>78</t>
  </si>
  <si>
    <t>79</t>
  </si>
  <si>
    <t>84</t>
  </si>
  <si>
    <t>85</t>
  </si>
  <si>
    <t>86</t>
  </si>
  <si>
    <t>87</t>
  </si>
  <si>
    <t>88</t>
  </si>
  <si>
    <t>89</t>
  </si>
  <si>
    <t>90</t>
  </si>
  <si>
    <t>01.01.2019</t>
  </si>
  <si>
    <t>31.03.2019</t>
  </si>
  <si>
    <t>187636, Ленинградская область, Бокситогорский район, Климовское сельское поселение, в районе д. Городок</t>
  </si>
  <si>
    <t>780153567929</t>
  </si>
  <si>
    <t>41603434</t>
  </si>
  <si>
    <t>8-981-760-93-05</t>
  </si>
  <si>
    <t xml:space="preserve">К(Ф)Х Хаджаев Шамиль Магомедович </t>
  </si>
  <si>
    <t>187600, Ленинградская область, Бокситогорский район, г.Пикалево, жилая зона "Новая Деревня", д. 80</t>
  </si>
  <si>
    <t>4715025459</t>
  </si>
  <si>
    <t>41603102</t>
  </si>
  <si>
    <t>982-99-69</t>
  </si>
  <si>
    <t>ООО "Круглый год"</t>
  </si>
  <si>
    <t>187620, Ленинградская область, Бокситогорский район, д. Чудская, тер. База рыбоводного хозяйства, дом 1</t>
  </si>
  <si>
    <t>4715015725</t>
  </si>
  <si>
    <t>41603155226</t>
  </si>
  <si>
    <t>8-904-332-51-69</t>
  </si>
  <si>
    <t>ООО "Экотрейд"</t>
  </si>
  <si>
    <t/>
  </si>
  <si>
    <t>4701001377</t>
  </si>
  <si>
    <t>41603000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</si>
  <si>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</si>
  <si>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</si>
  <si>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188417, Ленинградская область, Волосовский район, п. Сумино, д. 52</t>
  </si>
  <si>
    <t>4717000837</t>
  </si>
  <si>
    <t xml:space="preserve">41606416 </t>
  </si>
  <si>
    <t>(73) 21-577,24-471</t>
  </si>
  <si>
    <t>АО  "Сумино"</t>
  </si>
  <si>
    <t>188420, Ленинградская область, Волосовский район, дер.Торосово, д.51</t>
  </si>
  <si>
    <t>4717001460</t>
  </si>
  <si>
    <t>41606416</t>
  </si>
  <si>
    <t>81373)77-262, 77-117</t>
  </si>
  <si>
    <t>АО "ПЗ "Торосово"</t>
  </si>
  <si>
    <t>188423, Ленинградская область, Волосовский район, д. Бегуницы, д.53</t>
  </si>
  <si>
    <t>4717000636</t>
  </si>
  <si>
    <t>41606404</t>
  </si>
  <si>
    <t>(81373)51-170,51-109</t>
  </si>
  <si>
    <t>АО "Племзавод "Гомонтово"</t>
  </si>
  <si>
    <t>188422, Ленинградская область, Волосовский район, п. Сельцо</t>
  </si>
  <si>
    <t>4717001044</t>
  </si>
  <si>
    <t>41606428</t>
  </si>
  <si>
    <t>73-52-219</t>
  </si>
  <si>
    <t>АО "Сельцо"</t>
  </si>
  <si>
    <t>188446, Ленинградская область, Волосовский район, д. Ущевицы, д. 44-а</t>
  </si>
  <si>
    <t>4717000403</t>
  </si>
  <si>
    <t>41606424</t>
  </si>
  <si>
    <t>813-7366-182</t>
  </si>
  <si>
    <t>АО "Ущевицы"</t>
  </si>
  <si>
    <t>188413, Ленинградская область, Волосовский район, д. Рабитицы, д. 23 а</t>
  </si>
  <si>
    <t>4717000611</t>
  </si>
  <si>
    <t>41606408</t>
  </si>
  <si>
    <t>73)22-431,72-217гл.б</t>
  </si>
  <si>
    <t>ЗАО "ПЗ" Рабитицы"</t>
  </si>
  <si>
    <t>188421, Ленинградская область, Волосовский район, д. Клопицы</t>
  </si>
  <si>
    <t>4717000379</t>
  </si>
  <si>
    <t>41606430</t>
  </si>
  <si>
    <t>8-813-73-494-63</t>
  </si>
  <si>
    <t xml:space="preserve">ЗАО "Племзавод "Ленинский путь" </t>
  </si>
  <si>
    <t>188401, Ленинградская область, Волосовский район, д.Глумицы, ул.Большое Заречье, д.2</t>
  </si>
  <si>
    <t>471700264454</t>
  </si>
  <si>
    <t>41606420</t>
  </si>
  <si>
    <t>8-921-999-99-04</t>
  </si>
  <si>
    <t>К(Ф)Х Кузьмина Сергея Владимировича</t>
  </si>
  <si>
    <t>188417 Ленинградская область, Волосовский район, п. Сумино, д.70, кв.53</t>
  </si>
  <si>
    <t>070302818661</t>
  </si>
  <si>
    <t>41606416161</t>
  </si>
  <si>
    <t>8 911 979 08 30</t>
  </si>
  <si>
    <t>К(Ф)Х Цой Станислав Сергеевич</t>
  </si>
  <si>
    <t>188425, Ленинградская область,  Волосовский район, п/о Зимитицы, д.Чирковицы, д.33</t>
  </si>
  <si>
    <t>4717001132</t>
  </si>
  <si>
    <t>41606452</t>
  </si>
  <si>
    <t>8-911-157-12-96</t>
  </si>
  <si>
    <t>ОАО "Труд"</t>
  </si>
  <si>
    <t>188447, Ленинградская область, Волосовский район, п. Остроговицы, д.9а</t>
  </si>
  <si>
    <t>4705056874</t>
  </si>
  <si>
    <t>41606432</t>
  </si>
  <si>
    <t>(81373) 61-120</t>
  </si>
  <si>
    <t>ООО "Остроговицы"</t>
  </si>
  <si>
    <t>188414, Ленинградская область, Волосовский район, д. Извара, д.15</t>
  </si>
  <si>
    <t>4705058624</t>
  </si>
  <si>
    <t>41606418</t>
  </si>
  <si>
    <t>8-931-267-49-44</t>
  </si>
  <si>
    <t>ООО "Рос Агро"</t>
  </si>
  <si>
    <t>4717008339</t>
  </si>
  <si>
    <t>41606000</t>
  </si>
  <si>
    <t>УФК по Ленинградской области (ОФК 02 Администрация муниципального образования Волосовский муниципальный район л/с 04453000560)</t>
  </si>
  <si>
    <t>188440, Ленинградская обл., Волосовский р-н, п.Каложицы</t>
  </si>
  <si>
    <t>4717001100</t>
  </si>
  <si>
    <t>8-813-73-61-144</t>
  </si>
  <si>
    <t xml:space="preserve">ФГУП "Каложицы" </t>
  </si>
  <si>
    <t>Волосовский</t>
  </si>
  <si>
    <t>187439, Ленинградская область, Волховский район, с.Колчаново, микрорайон Алексино, д.16</t>
  </si>
  <si>
    <t>4718001110</t>
  </si>
  <si>
    <t>41609427</t>
  </si>
  <si>
    <t>8(81363) 39-170</t>
  </si>
  <si>
    <t>АО "Алексино"</t>
  </si>
  <si>
    <t>187412, Ленинградская область, Волховский район, с. Старая Ладога , ул.Советская, д3</t>
  </si>
  <si>
    <t>4718000935</t>
  </si>
  <si>
    <t>41609462</t>
  </si>
  <si>
    <t>(81363) 49095,72230</t>
  </si>
  <si>
    <t>АО "Волховское"</t>
  </si>
  <si>
    <t>187414, Ленинградская область, Волховский район, д. Бережки, ул. Песочная, д.9</t>
  </si>
  <si>
    <t>4718001150</t>
  </si>
  <si>
    <t>41609453</t>
  </si>
  <si>
    <t>(81363)37-772</t>
  </si>
  <si>
    <t>АО "Заречье"</t>
  </si>
  <si>
    <t>187420, Ленинградская область, Волховский район, г.Сясьстрой, ул.Заводская, д.1</t>
  </si>
  <si>
    <t>4702013784</t>
  </si>
  <si>
    <t>41609108</t>
  </si>
  <si>
    <t>600-49-20</t>
  </si>
  <si>
    <t>АО "Новая Голландия"</t>
  </si>
  <si>
    <t>187460, Ленинградская область, Волховский район, с. Паша, ул. Советская, д.198, офис 1</t>
  </si>
  <si>
    <t>4702009717</t>
  </si>
  <si>
    <t>41609444</t>
  </si>
  <si>
    <t>(81363)41-286,41-292</t>
  </si>
  <si>
    <t>ООО "Пашское"</t>
  </si>
  <si>
    <t>187430, Ленинградская область,  Волховский район, д. Иссад, ул. Старосельская, д. 71.</t>
  </si>
  <si>
    <t>4702017549</t>
  </si>
  <si>
    <t>41609418101</t>
  </si>
  <si>
    <t xml:space="preserve">(81363)35133, 35119 </t>
  </si>
  <si>
    <t>ООО "Племенной завод "Новоладожский"</t>
  </si>
  <si>
    <t>187442, Ленинградская область, Волховский район, д. Усадище, д. 132</t>
  </si>
  <si>
    <t>4702019948</t>
  </si>
  <si>
    <t>41609465101</t>
  </si>
  <si>
    <t>8(813-63)-34-338</t>
  </si>
  <si>
    <t>ООО "Племзавод "Мыслинский"</t>
  </si>
  <si>
    <t>188413, Ленинградская область,г. Волхов, мкр-н Лисички, ферма Лисички</t>
  </si>
  <si>
    <t>4702006113</t>
  </si>
  <si>
    <t>41609101</t>
  </si>
  <si>
    <t>63-72036,88136372036</t>
  </si>
  <si>
    <t>ООО "ФЕРМА"</t>
  </si>
  <si>
    <t>4702009227</t>
  </si>
  <si>
    <t>41609000</t>
  </si>
  <si>
    <t>УФК по Ленинградской области (ОФК 03 КФ адм. Волховского муниципального района л/с 04453000780)</t>
  </si>
  <si>
    <t>Волховский</t>
  </si>
  <si>
    <t xml:space="preserve">188681, Ленинградская область, Всеволожский район, д..Новосаратовка </t>
  </si>
  <si>
    <t>4703003595</t>
  </si>
  <si>
    <t>41612168</t>
  </si>
  <si>
    <t>775-01-15, 01-20</t>
  </si>
  <si>
    <t xml:space="preserve">ЗАО "Племенной завод Приневское" </t>
  </si>
  <si>
    <t>188680, Ленинградская область,  Всеволожский район, Колтушская волость, вблизи д. Старая</t>
  </si>
  <si>
    <t>4703006839</t>
  </si>
  <si>
    <t>41612416</t>
  </si>
  <si>
    <t>8(812)329-22-20</t>
  </si>
  <si>
    <t>ЗАО Агрофирма "Выборжец"</t>
  </si>
  <si>
    <t>188660, Ленинградская область, Всеволожский район, поселок Бугры, улица Шоссейная, д. 33-А</t>
  </si>
  <si>
    <t>4703146113</t>
  </si>
  <si>
    <t>41612402101</t>
  </si>
  <si>
    <t>318-35-82</t>
  </si>
  <si>
    <t>ООО "Племзавод "Бугры"</t>
  </si>
  <si>
    <t>188653, Ленинградская область, Всеволожский район, Юкковское сельское поселение</t>
  </si>
  <si>
    <t>7802630747</t>
  </si>
  <si>
    <t>41612456</t>
  </si>
  <si>
    <t>(812)594-90-88</t>
  </si>
  <si>
    <t>ООО "СПК Пригородный"</t>
  </si>
  <si>
    <t>188671, Ленинградская область, Всеволожский район, д.Лепсари</t>
  </si>
  <si>
    <t>4703027719</t>
  </si>
  <si>
    <t>41612442111</t>
  </si>
  <si>
    <t>8-813-70-63-211,234</t>
  </si>
  <si>
    <t>ООО "Спутник"</t>
  </si>
  <si>
    <t>188656, Ленинградская область, Всеволожский район, пос. Куйвози, м. Катумы</t>
  </si>
  <si>
    <t>4703027451</t>
  </si>
  <si>
    <t xml:space="preserve"> 41612420</t>
  </si>
  <si>
    <t>715-35-49,(70)51-141</t>
  </si>
  <si>
    <t>ООО СХП "Катумы"</t>
  </si>
  <si>
    <t>4703083640</t>
  </si>
  <si>
    <t>41612000</t>
  </si>
  <si>
    <t>8(813 70)23-635</t>
  </si>
  <si>
    <t>УФК по ЛО(Администрация МО"Всеволожский муниципальный район",л/с 04453004440)</t>
  </si>
  <si>
    <t>Всеволожский</t>
  </si>
  <si>
    <t>188855,  Ленинградская область, Выборгский район, п.Первомайское</t>
  </si>
  <si>
    <t>4704008395</t>
  </si>
  <si>
    <t>41615460</t>
  </si>
  <si>
    <t>431-99-42, 99-93</t>
  </si>
  <si>
    <t>АО "Птицефабрика Роскар"</t>
  </si>
  <si>
    <t>188880, Ленинградская обл., Выборгский район, г. Выборг, Молодежное шоссе, дом № 1</t>
  </si>
  <si>
    <t>4704002259</t>
  </si>
  <si>
    <t>41615101</t>
  </si>
  <si>
    <t>(81378) 34043, 33232</t>
  </si>
  <si>
    <t>ЗАО "Карельский"</t>
  </si>
  <si>
    <t>188839 Ленинградская область, Выборгский район, п.Майнило, ул. Майнило, д.100</t>
  </si>
  <si>
    <t>781490309220</t>
  </si>
  <si>
    <t>8-921-941-68-70</t>
  </si>
  <si>
    <t>К(Ф)Х Калганов Владимир Николаевич</t>
  </si>
  <si>
    <t>188930, Ленинградская обл., Выборгский р-н, пос.Комсомольское</t>
  </si>
  <si>
    <t>471403950436</t>
  </si>
  <si>
    <t>41615106</t>
  </si>
  <si>
    <t>8-911-930-87-37</t>
  </si>
  <si>
    <t>К(Ф)Х Суетина А.Г.</t>
  </si>
  <si>
    <t xml:space="preserve">Ленинградская область, Выборгский район, МО "Гончаровское сельское поселение", в районе пос. Барышево,     </t>
  </si>
  <si>
    <t>781402353618</t>
  </si>
  <si>
    <t>41615492</t>
  </si>
  <si>
    <t>8-960-249-24-58</t>
  </si>
  <si>
    <t>К(Ф)Х Чайковский Игорь Михайлович</t>
  </si>
  <si>
    <t>Ленинградская область, Выборгский район, МО "Гончаровское сельское поселение", в районе п. Зверево</t>
  </si>
  <si>
    <t>632403462536</t>
  </si>
  <si>
    <t>41612420111</t>
  </si>
  <si>
    <t>8-921-947-22-12</t>
  </si>
  <si>
    <t>КФХ Васильев Антон Павлович</t>
  </si>
  <si>
    <t>188839, Ленинградская обл., Выборгский р-н, пос. Ленинское, ул. Бобровая</t>
  </si>
  <si>
    <t>4704019679</t>
  </si>
  <si>
    <t>8-911-914-67-80</t>
  </si>
  <si>
    <t xml:space="preserve">КХ "Алакюль-3" Воробьев Николай Николаевич </t>
  </si>
  <si>
    <t>188966, Ленинградская область,  Выборгский район, пос.Лосево, ул. Новая, д.35</t>
  </si>
  <si>
    <t>4704069366</t>
  </si>
  <si>
    <t>41615114</t>
  </si>
  <si>
    <t>8(813-78) 42-221</t>
  </si>
  <si>
    <t>ООО  "СХП Лосево"</t>
  </si>
  <si>
    <t>188831, Ленинградская область, Выборгский район, п. Сопки, ул. Березовая, д.2,</t>
  </si>
  <si>
    <t>4704099730</t>
  </si>
  <si>
    <t>41615464211</t>
  </si>
  <si>
    <t>8(81378)-62-312</t>
  </si>
  <si>
    <t>ООО "Расватту"</t>
  </si>
  <si>
    <t>188914, Ленинградская область, Выборгский район,пос.Токарево,ул.Кленовая,д.4а</t>
  </si>
  <si>
    <t>4704088785</t>
  </si>
  <si>
    <t>41615163</t>
  </si>
  <si>
    <t>8-911-100-33-83</t>
  </si>
  <si>
    <t>ООО "СП Матросово"</t>
  </si>
  <si>
    <t>188836, Ленинградская область, Выборгский район, п. Красносельское</t>
  </si>
  <si>
    <t>4704056720</t>
  </si>
  <si>
    <t>41615436</t>
  </si>
  <si>
    <t>8(81378)61-596</t>
  </si>
  <si>
    <t>ООО "Сельхозпредприятие "Смена"</t>
  </si>
  <si>
    <t xml:space="preserve">188831, Ленинградская область, Выборгский район, пос. Волочаевка, ул. Мира дом 1/А </t>
  </si>
  <si>
    <t>4704096306</t>
  </si>
  <si>
    <t>41615158</t>
  </si>
  <si>
    <t>8(812)676-01-75</t>
  </si>
  <si>
    <t>ООО "Цвелодубово"</t>
  </si>
  <si>
    <t>188824, Ленинградская область, Выборгский район, пос. Поляны, ул. Выборгское шоссе, д. 71</t>
  </si>
  <si>
    <t>4704004986</t>
  </si>
  <si>
    <t>41615464</t>
  </si>
  <si>
    <t>81378)61-231</t>
  </si>
  <si>
    <t xml:space="preserve">СПК  "Поляны" </t>
  </si>
  <si>
    <t>188840, Ленинградская область,  Выборгский район, п.Рябово,</t>
  </si>
  <si>
    <t>4704049070</t>
  </si>
  <si>
    <t>41615108</t>
  </si>
  <si>
    <t xml:space="preserve">813-78-71346) </t>
  </si>
  <si>
    <t>СПК "Рябовский"</t>
  </si>
  <si>
    <t>4704063710</t>
  </si>
  <si>
    <t>41615000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</si>
  <si>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</si>
  <si>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</si>
  <si>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188349, Ленинградская область, Гатчинский район, д. Большие Колпаны, ул.30 лет Победы, д.1</t>
  </si>
  <si>
    <t>4719001508</t>
  </si>
  <si>
    <t>41618408</t>
  </si>
  <si>
    <t>8(81371)-61-001</t>
  </si>
  <si>
    <t>АО "Гатчинское"</t>
  </si>
  <si>
    <t>188352, Ленинградская область, Гатчинский район, п/о Пудость, д. Ивановка, д.11</t>
  </si>
  <si>
    <t>4705036726</t>
  </si>
  <si>
    <t>41618448</t>
  </si>
  <si>
    <t>8(813-71) 59-192</t>
  </si>
  <si>
    <t xml:space="preserve">АО "ПЗ "Красногвардейский" </t>
  </si>
  <si>
    <t>188358, Ленинградская область, Гатчинский район, д.Сяськелево, ул.Центральная, д. 8-а</t>
  </si>
  <si>
    <t>4705035232</t>
  </si>
  <si>
    <t>41618461</t>
  </si>
  <si>
    <t>8(813-71)67-010</t>
  </si>
  <si>
    <t xml:space="preserve">АО "Племзавод "Пламя" </t>
  </si>
  <si>
    <t xml:space="preserve">188352, Ленинградская область, Гатчинский район, п/о Пудость, д.Большое Рейзино, д.80 </t>
  </si>
  <si>
    <t>4705035056</t>
  </si>
  <si>
    <t>(81371)59097, 59-122</t>
  </si>
  <si>
    <t>ЗАО "Племенной завод "Черново"</t>
  </si>
  <si>
    <t>188362, Ленинградская область, Гатчинский район, д.Жабино, ул.Поселковая, д.25</t>
  </si>
  <si>
    <t>4719006714</t>
  </si>
  <si>
    <t>8(81371)54633, 54623</t>
  </si>
  <si>
    <t>ЗАО "Племзавод "Большевик"</t>
  </si>
  <si>
    <t>188357 Ленинградская обл., Гатчинский р-н, д. Корписалово, д.20А</t>
  </si>
  <si>
    <t>480800217974</t>
  </si>
  <si>
    <t>41618408116</t>
  </si>
  <si>
    <t>8 915 338 46 01</t>
  </si>
  <si>
    <t>К(Ф)Х Гришин Александр Валентинович</t>
  </si>
  <si>
    <t>188330,Ленинградская область, Гатчинский район, пос.Дружноселье,ул.Садовая,д.17</t>
  </si>
  <si>
    <t>471910076200</t>
  </si>
  <si>
    <t>41618169116</t>
  </si>
  <si>
    <t>8-905-235-47-27</t>
  </si>
  <si>
    <t>К(Ф)Х Пирогова Александра Станиславовича</t>
  </si>
  <si>
    <t>188360,Ленинградская область, Гатчинский район, вблизи дер. Рябизи</t>
  </si>
  <si>
    <t>381107173092</t>
  </si>
  <si>
    <t>41618418116</t>
  </si>
  <si>
    <t>8 911 910 45 75</t>
  </si>
  <si>
    <t>К(Ф)Х Пухлякова Лариса Николаевна</t>
  </si>
  <si>
    <t>188327,Ленинградская область,  Гатчинский район, п. Суйда ул.Центральная дом 20</t>
  </si>
  <si>
    <t>4719009754</t>
  </si>
  <si>
    <t>41618426</t>
  </si>
  <si>
    <t>71-58-969</t>
  </si>
  <si>
    <t>ООО "Семеноводство"</t>
  </si>
  <si>
    <t>188348 , Ленинградская область, Гатчинский район, территория массив Пудомягский, дом 1, офис 401</t>
  </si>
  <si>
    <t>4719023950</t>
  </si>
  <si>
    <t>41618404</t>
  </si>
  <si>
    <t>8-905-233-20-82</t>
  </si>
  <si>
    <t xml:space="preserve">ООО "Славянка М" </t>
  </si>
  <si>
    <t>188325, Ленинградская область, Гатчинский район, пос.Кобралово, ул.Вокзальная, д.13</t>
  </si>
  <si>
    <t>4719018438</t>
  </si>
  <si>
    <t>41618460</t>
  </si>
  <si>
    <t>8(81371)69-140</t>
  </si>
  <si>
    <t>СПК "Кобраловский"</t>
  </si>
  <si>
    <t>4705030989</t>
  </si>
  <si>
    <t>41618000</t>
  </si>
  <si>
    <t>УФК по Ленинградской области (Администрация Гатчинского муниципального района л/с 04453001770)</t>
  </si>
  <si>
    <t>Гатчинский</t>
  </si>
  <si>
    <t>188460, Ленинградская область, Кингисеппский район, дер.Ополье, д. 64</t>
  </si>
  <si>
    <t>4707001302</t>
  </si>
  <si>
    <t>41621444</t>
  </si>
  <si>
    <t>75-62-330,62-318,</t>
  </si>
  <si>
    <t>АО "Ополье"</t>
  </si>
  <si>
    <t>4707013298</t>
  </si>
  <si>
    <t>41621000</t>
  </si>
  <si>
    <t>УФК по Ленинградской области(Администрация МО"Кингисеппский муниципальный район"л/с 04453001820)</t>
  </si>
  <si>
    <t>Кингисеппский</t>
  </si>
  <si>
    <t>187100,Ленинградская область, Киришский район,деревня Кусино, ул. Центральная, д.18</t>
  </si>
  <si>
    <t>4708000051</t>
  </si>
  <si>
    <t>41624423</t>
  </si>
  <si>
    <t xml:space="preserve">(68) 76-322 76-324 </t>
  </si>
  <si>
    <t>ЗАО "Березовское"</t>
  </si>
  <si>
    <t>187120 Ленинградская обл. Киришский район д. Луг ул. Садовая, д.33</t>
  </si>
  <si>
    <t>470800127442</t>
  </si>
  <si>
    <t>41624152</t>
  </si>
  <si>
    <t>9111432994</t>
  </si>
  <si>
    <t>К(Ф)Х Захарова Н.Н.</t>
  </si>
  <si>
    <t xml:space="preserve">187110, Ленинградская область,  г. Кириши, пр-т Героев, д.2, кв.40 </t>
  </si>
  <si>
    <t>782600519200</t>
  </si>
  <si>
    <t>41624101</t>
  </si>
  <si>
    <t>8-981-727-80-65</t>
  </si>
  <si>
    <t>К(Ф)Х Москвин Александр Анатольевич</t>
  </si>
  <si>
    <t>187120,Ленинградская обл., Киришский р-н, п. Будогощь, ул. Кирова, д.20.</t>
  </si>
  <si>
    <t>470800033949</t>
  </si>
  <si>
    <t>9118250892</t>
  </si>
  <si>
    <t>К(Ф)Х Перетин Владимир  Алексеевич</t>
  </si>
  <si>
    <t>187126, Ленинградская область, Киришский район, п. Глажево, д. 1-Н</t>
  </si>
  <si>
    <t>4727004460</t>
  </si>
  <si>
    <t>41624412101</t>
  </si>
  <si>
    <t>(68) 71-334  71-232</t>
  </si>
  <si>
    <t>ООО "СП Осничевский"</t>
  </si>
  <si>
    <t>187120, Ленинградская область, Киришский район, г.п. Будогощь, ул.Советская, 87</t>
  </si>
  <si>
    <t>4708012561</t>
  </si>
  <si>
    <t>73-501, 73-580,332</t>
  </si>
  <si>
    <t>СПК "Будогощь"</t>
  </si>
  <si>
    <t>187126, Ленинградская обл., Киришский р-н, п. Глажево, д. 1-н</t>
  </si>
  <si>
    <t>234321652306</t>
  </si>
  <si>
    <t>8921 5676984</t>
  </si>
  <si>
    <t>Степанов Владимир Николаевич</t>
  </si>
  <si>
    <t>4708014142</t>
  </si>
  <si>
    <t>41624000</t>
  </si>
  <si>
    <t>УФК по Ленинградской области (МУ "Комитет финансов" администрации  Киришского муниципального района л/с 04453001930)</t>
  </si>
  <si>
    <t>Киришский</t>
  </si>
  <si>
    <t>187322, Ленинградская область, Кировский район, поселок городского типа Синявино</t>
  </si>
  <si>
    <t>4706002688</t>
  </si>
  <si>
    <t>41625163</t>
  </si>
  <si>
    <t>339-30-10</t>
  </si>
  <si>
    <t>АО "Птицефабрика "Северная"</t>
  </si>
  <si>
    <t>187326, Ленинградская область, Кировский район, п. Приладожский</t>
  </si>
  <si>
    <t>4706001780</t>
  </si>
  <si>
    <t>41625160</t>
  </si>
  <si>
    <t>449-60-93</t>
  </si>
  <si>
    <t>АО "Птицефабрика Синявинская"</t>
  </si>
  <si>
    <t>198517, г. Санкт-Петербург, Ропшинское шоссе, дом 6, кв.15</t>
  </si>
  <si>
    <t>781150718963</t>
  </si>
  <si>
    <t>Ильина Екатерина Максимовна</t>
  </si>
  <si>
    <t>187350 Ленинградская обл, Кировский район, Шумская волость, д. Войбокало</t>
  </si>
  <si>
    <t>781124331078</t>
  </si>
  <si>
    <t>40378000</t>
  </si>
  <si>
    <t>8921 55 05 136</t>
  </si>
  <si>
    <t>К(Ф)Х  Плющев Юрий Вячеславович</t>
  </si>
  <si>
    <t>187326, Ленинградская область, Кировский район, п. Приладожский, д.21б, кв.13</t>
  </si>
  <si>
    <t>470600005327</t>
  </si>
  <si>
    <t>8965-082-74-42</t>
  </si>
  <si>
    <t>К(Ф)Х Быкова Алексея Дмитриевича</t>
  </si>
  <si>
    <t>187351 Ленинградская обл, Кировский р-н, с.Путилово ул. Братьев Пожарских, д.23 кв.28</t>
  </si>
  <si>
    <t>470600107495</t>
  </si>
  <si>
    <t>41625440101</t>
  </si>
  <si>
    <t>8 921 975 29 41</t>
  </si>
  <si>
    <t>К(Ф)Х Голубева С.А.</t>
  </si>
  <si>
    <t>Ленинградская область, Кировский район, участок мелиорации Синявино-III</t>
  </si>
  <si>
    <t>470604708345</t>
  </si>
  <si>
    <t>41625104001</t>
  </si>
  <si>
    <t>8-905-211-83-68</t>
  </si>
  <si>
    <t>К(Ф)Х Кленова Дмитрия Викторовича</t>
  </si>
  <si>
    <t>187330, Ленинградская область, Кировский район, с. Путилово, д. Валовщина</t>
  </si>
  <si>
    <t>470604676703</t>
  </si>
  <si>
    <t>41625104</t>
  </si>
  <si>
    <t>8-921-436-45-34</t>
  </si>
  <si>
    <t>К(Ф)Х Скребневой Евгении Альбертовны</t>
  </si>
  <si>
    <t>187352, Ленинградская область, Кировский р-н, д. Колосарь, д.20</t>
  </si>
  <si>
    <t>470600009593</t>
  </si>
  <si>
    <t>41625445</t>
  </si>
  <si>
    <t>8-921-403-95-93</t>
  </si>
  <si>
    <t>КХ Пичугин Анатолий Анатольевич</t>
  </si>
  <si>
    <t>187310 Ленинградская область, Кировский раойн, д. Никольское, д.8</t>
  </si>
  <si>
    <t>470601147941</t>
  </si>
  <si>
    <t>41625156146</t>
  </si>
  <si>
    <t>8-962-699-32-96</t>
  </si>
  <si>
    <t>КХ Шайдецкий Иван Семенович</t>
  </si>
  <si>
    <t>187342, Ленинградская обл., г. Кировск, ул. Набережная, д.19, кв.707</t>
  </si>
  <si>
    <t>550410245627</t>
  </si>
  <si>
    <t>8931 598 76 72</t>
  </si>
  <si>
    <t>Кленин Егор Владимирович</t>
  </si>
  <si>
    <t>187326 ,Ленинградская область,  Кировский район, п.Приладожский , д 26,</t>
  </si>
  <si>
    <t>4706004117</t>
  </si>
  <si>
    <t>965-0827442,</t>
  </si>
  <si>
    <t>ООО "АГРОФИРМА"</t>
  </si>
  <si>
    <t>187351, Ленинградская область, Кировский район, с.Путилово,  ул. Братьев Пожарских, д.1</t>
  </si>
  <si>
    <t>4706018550</t>
  </si>
  <si>
    <t>41625440</t>
  </si>
  <si>
    <t>8(81362) 68-892</t>
  </si>
  <si>
    <t>СПК "Дальняя Поляна"</t>
  </si>
  <si>
    <t>4706012238</t>
  </si>
  <si>
    <t>41625000</t>
  </si>
  <si>
    <t>УФК по Ленинградской области (Администрация Кировского  района Ленинградской области л/с 04453002010)</t>
  </si>
  <si>
    <t>Кировский</t>
  </si>
  <si>
    <t>Ленинградская область, Лодейнопольский район, с. Алеховщина, 150 метров на юго-запад от дома № 1 по пер. Алеховщинский</t>
  </si>
  <si>
    <t>470520152397</t>
  </si>
  <si>
    <t>41627404</t>
  </si>
  <si>
    <t>8-921-445-17-11</t>
  </si>
  <si>
    <t>К(Ф)Х  Безгина Ольга Ивановна</t>
  </si>
  <si>
    <t>187715 Ленинградская область,Лодейнопольский р-н, д. Вахнова Кара</t>
  </si>
  <si>
    <t>470900045666</t>
  </si>
  <si>
    <t>41627410</t>
  </si>
  <si>
    <t>8-921-755-96-52</t>
  </si>
  <si>
    <t xml:space="preserve">К(Ф)Х  Мокеев Олег Вячеславович  </t>
  </si>
  <si>
    <t>187715 Лодейнопольский район Ленинградской области д. Вахнова Кара, ул. Оятская, д.5</t>
  </si>
  <si>
    <t>470900048160</t>
  </si>
  <si>
    <t>8-961-807-62-12</t>
  </si>
  <si>
    <t>К(Ф)Х  Мокеева Елена Анатольевна</t>
  </si>
  <si>
    <t>187725, Ленинградская обл., Лодейнопольский р-н, пос. Рассвет, д.5, кв.35</t>
  </si>
  <si>
    <t>470900048554</t>
  </si>
  <si>
    <t>8 921 649 75 61</t>
  </si>
  <si>
    <t>К(Ф)Х Бондарь Иван Ефимович</t>
  </si>
  <si>
    <t>187725, Ленинградская область, Лодейнопольский р-н, п. Рассвет, д.5, кв.53</t>
  </si>
  <si>
    <t>470900078171</t>
  </si>
  <si>
    <t>8(81364)55-291</t>
  </si>
  <si>
    <t>К(Ф)Х Боричев Константин Валентинович</t>
  </si>
  <si>
    <t>187713, Ленинградская область, Лодейнопольский район, д.Яровщина</t>
  </si>
  <si>
    <t>470901610159</t>
  </si>
  <si>
    <t>41627404421</t>
  </si>
  <si>
    <t>8-952-357-18-83</t>
  </si>
  <si>
    <t>К(Ф)Х Ивков Андрей Николаевич</t>
  </si>
  <si>
    <t>Ленинградская область, Лодейнопольский район, вблизи д. Шириничи, д. 11</t>
  </si>
  <si>
    <t>471103872787</t>
  </si>
  <si>
    <t>8-921-315-03-21</t>
  </si>
  <si>
    <t>К(Ф)Х Любчика Юрия Борисовича</t>
  </si>
  <si>
    <t>187725, Ленинградская область, Лодейнопольский район, пос. Рассвет, д. 1, кв. 6</t>
  </si>
  <si>
    <t>470900486124</t>
  </si>
  <si>
    <t>8-921-572-97-87</t>
  </si>
  <si>
    <t xml:space="preserve">К(Ф)Х Майдаков Александр Николаевич </t>
  </si>
  <si>
    <t>187700 Ленинградская обл. Лодейнопольский район д.Нижняя Шоткуса, д.1</t>
  </si>
  <si>
    <t>781661938609</t>
  </si>
  <si>
    <t>8-921-917-24-42</t>
  </si>
  <si>
    <t>К(Ф)Х Поляков Дмитрий Валерьевич</t>
  </si>
  <si>
    <t>187725, Ленинградская область, Лодейнопольский р-н, пгт. Свирьстрой, ул. 1 Мая, д.1</t>
  </si>
  <si>
    <t>470903124806</t>
  </si>
  <si>
    <t>41627154</t>
  </si>
  <si>
    <t>8-905-209-62-32</t>
  </si>
  <si>
    <t>К(Ф)Х Поречин Сергей Сергеевич</t>
  </si>
  <si>
    <t>187725, Ленинградская область, Лодейнопольский район,  п. Рассвет, д.10</t>
  </si>
  <si>
    <t>4711013477</t>
  </si>
  <si>
    <t>8(81364)35-201</t>
  </si>
  <si>
    <t>ООО "Агрофирма Рассвет"</t>
  </si>
  <si>
    <t>187719, Ленинградская область, Лодейнопольский район, Алеховщина, ул. Алеховщинская, д.3</t>
  </si>
  <si>
    <t>4711012240</t>
  </si>
  <si>
    <t>(813 64) 31-148</t>
  </si>
  <si>
    <t>ООО "Экоферма "Алеховщина"</t>
  </si>
  <si>
    <t>4711007018</t>
  </si>
  <si>
    <t>41627000</t>
  </si>
  <si>
    <t>8 813 64 23-481</t>
  </si>
  <si>
    <t>УФК по Ленинградской области (Администрация МО  Лодейнопольский муниципальный район Ленинградской области л/с 04453002200)</t>
  </si>
  <si>
    <t>Лодейнопольский</t>
  </si>
  <si>
    <t>188515, Ленинградская область, Ломоносовский район,  д.Кипень, шоссе Ропшинское, 4</t>
  </si>
  <si>
    <t>4720000315</t>
  </si>
  <si>
    <t>41630428</t>
  </si>
  <si>
    <t>76-79210, 79223</t>
  </si>
  <si>
    <t>АО "Кипень"</t>
  </si>
  <si>
    <t>188518, Ленинградская область, Ломоносовский район, д.Яльгелево, бульвар Культуры, здание 2</t>
  </si>
  <si>
    <t>4720001196</t>
  </si>
  <si>
    <t>41630440</t>
  </si>
  <si>
    <t xml:space="preserve"> 8(81376)-74-225</t>
  </si>
  <si>
    <t>АО "Красносельское"</t>
  </si>
  <si>
    <t>188508, Ленинградская область, Ломоносовский район, г.п. Виллози, д. 1В, корп. 2</t>
  </si>
  <si>
    <t>4720003274</t>
  </si>
  <si>
    <t>41630157</t>
  </si>
  <si>
    <t>79-210,79-236,79-223</t>
  </si>
  <si>
    <t>АО "Можайское"</t>
  </si>
  <si>
    <t>188520, Ленинградская область, Ломоносовский район, д. Гостилицы, ул. Центральная, д. 7</t>
  </si>
  <si>
    <t>4720000114</t>
  </si>
  <si>
    <t>41630420</t>
  </si>
  <si>
    <t>(812) 347-94-10</t>
  </si>
  <si>
    <t xml:space="preserve">АО "ПЗ "Красная Балтика" </t>
  </si>
  <si>
    <t>188505, Ленинградская область,  Ломоносовский район, п. Аннино, ул.10-ой Пятилетки, д. 1А</t>
  </si>
  <si>
    <t>4720000474</t>
  </si>
  <si>
    <t>41630152</t>
  </si>
  <si>
    <t>813-76-59-133</t>
  </si>
  <si>
    <t>АО "Победа"</t>
  </si>
  <si>
    <t>Ленинградская область, Ломоносовский район,  д. Рассколово,</t>
  </si>
  <si>
    <t>780723310710</t>
  </si>
  <si>
    <t>41630157151</t>
  </si>
  <si>
    <t>954-83-55</t>
  </si>
  <si>
    <t>К(Ф)Х Алимов Роман Владимирович</t>
  </si>
  <si>
    <t>Ленинградская область, Ломоносовский район, МО Лопухинское сельское поселение, у д. Горки</t>
  </si>
  <si>
    <t>471704333388</t>
  </si>
  <si>
    <t>41630436156</t>
  </si>
  <si>
    <t>8(921)120-61-55</t>
  </si>
  <si>
    <t>К(Ф)Х Степаненко Анастасия Сергеевна</t>
  </si>
  <si>
    <t>188525, Ленинградская область, Ломоносовский район, село Копорье. адм. здание  ЗАО "Копорье", каб.17</t>
  </si>
  <si>
    <t>4725482302</t>
  </si>
  <si>
    <t>41630432</t>
  </si>
  <si>
    <t>(813-76) 50710</t>
  </si>
  <si>
    <t>ООО "СХП "Копорье"</t>
  </si>
  <si>
    <t>4720007053</t>
  </si>
  <si>
    <t>41630000</t>
  </si>
  <si>
    <t>УФК по Ленинградской области (Администрация МО Ломоносовский муниципальный район л/с 04453004970)</t>
  </si>
  <si>
    <t>Ломоносовский</t>
  </si>
  <si>
    <t>188282, Ленинградская область, Лужский район, п.Волошово, ул. Новая д.1</t>
  </si>
  <si>
    <t>4710022976</t>
  </si>
  <si>
    <t>41633416</t>
  </si>
  <si>
    <t>(813-72) 56-139</t>
  </si>
  <si>
    <t>АО "Волошово"</t>
  </si>
  <si>
    <t>188279, Ленинградская область, Лужский район, п.Дзержинского, ул. Центральная, д.5</t>
  </si>
  <si>
    <t>4710003677</t>
  </si>
  <si>
    <t>41633420</t>
  </si>
  <si>
    <t>8(81372) 50-460</t>
  </si>
  <si>
    <t>АО "Племзавод "Рапти"</t>
  </si>
  <si>
    <t>Ленинградская область, Лужский район, д. Чеголи</t>
  </si>
  <si>
    <t>471000689885</t>
  </si>
  <si>
    <t>41633101001</t>
  </si>
  <si>
    <t>8-911-734-88-56</t>
  </si>
  <si>
    <t>К(Ф)Х Санец Виктор Ануфриевич</t>
  </si>
  <si>
    <t>188288, Ленинградская область, Лужский район, д. Новоселье</t>
  </si>
  <si>
    <t>4710006893</t>
  </si>
  <si>
    <t>41633408</t>
  </si>
  <si>
    <t>8-981-711-01-81</t>
  </si>
  <si>
    <t xml:space="preserve">КХ "Лебедь" </t>
  </si>
  <si>
    <t>188285, Ленинградская область, Лужский район, д. Ретюнь, территория комплекс, строение 1</t>
  </si>
  <si>
    <t>4710004180</t>
  </si>
  <si>
    <t>41633488</t>
  </si>
  <si>
    <t>88137253570,53548,</t>
  </si>
  <si>
    <t>ОАО "Рассвет"</t>
  </si>
  <si>
    <t>188288, Ленинградская область, Лужский район, п. Володарское</t>
  </si>
  <si>
    <t>4710021620</t>
  </si>
  <si>
    <t>7264184,(813)7264184</t>
  </si>
  <si>
    <t>ООО  "Племенной завод "Урожай"</t>
  </si>
  <si>
    <t>188230, Ленинградская область, г. Луга, проспект Урицкого, дом 77, корпус 3, помещение 1</t>
  </si>
  <si>
    <t>4710012706</t>
  </si>
  <si>
    <t>8(911)600-12-49</t>
  </si>
  <si>
    <t>ООО "АГРОИННОВАЦИЯ"</t>
  </si>
  <si>
    <t>188222,Ленинградская область, Лужский район, пос. Приозерный, ул.Центральная, д 4А</t>
  </si>
  <si>
    <t>4710028657</t>
  </si>
  <si>
    <t>41633456</t>
  </si>
  <si>
    <t>(812) 337-50-61</t>
  </si>
  <si>
    <t>ООО "Агрохолдинг "Приозерный"</t>
  </si>
  <si>
    <t>188224, Ленинградская область, Лужский район, поселок Тесово 4, ул. 20 Съезда, д. 7а,</t>
  </si>
  <si>
    <t>4710031723</t>
  </si>
  <si>
    <t>41633472</t>
  </si>
  <si>
    <t>960-03-20</t>
  </si>
  <si>
    <t>ООО "ИДАВАНГ ЛУГА"</t>
  </si>
  <si>
    <t>188220, Ленинградская область,  Лужский район, д. Почап, ул. Дорожная, зд. 31</t>
  </si>
  <si>
    <t>7820012630</t>
  </si>
  <si>
    <t xml:space="preserve">  8 9602469724- гл.б</t>
  </si>
  <si>
    <t>ООО "НПС "Клевер"</t>
  </si>
  <si>
    <t>188225, Ленинградская область, Лужский район, д. Ям-Тесово, ул. Центральная, д. 12А</t>
  </si>
  <si>
    <t>4710031410</t>
  </si>
  <si>
    <t>8-813-72-786-72</t>
  </si>
  <si>
    <t>ООО "Правда"</t>
  </si>
  <si>
    <t>4710026064</t>
  </si>
  <si>
    <t>41633000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</si>
  <si>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</si>
  <si>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</si>
  <si>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4711007000</t>
  </si>
  <si>
    <t>41636000</t>
  </si>
  <si>
    <t>УФК по Ленинградской области (АМО "Подпорожский муниципальный район" л/сч 04453002590)</t>
  </si>
  <si>
    <t>Подпорожский</t>
  </si>
  <si>
    <t>188733, Ленинградская область, Приозерский район, д. Раздолье, ул. Центральная, д. 29-а</t>
  </si>
  <si>
    <t>4712003009</t>
  </si>
  <si>
    <t>41639408</t>
  </si>
  <si>
    <t xml:space="preserve"> 79) 66-717, 38-295,</t>
  </si>
  <si>
    <t xml:space="preserve">АО  "ПЗ "Раздолье" </t>
  </si>
  <si>
    <t>188765, Ленинградская область, Приозерский район, п.Мельниково, ул. Калинина,  д.3</t>
  </si>
  <si>
    <t>4712000350</t>
  </si>
  <si>
    <t>41639428</t>
  </si>
  <si>
    <t xml:space="preserve">81379 911 01  </t>
  </si>
  <si>
    <t>АО " ПЗ "Мельниково"</t>
  </si>
  <si>
    <t>188750, Ленинградская область, Приозерский район, п.Плодовое, ул. Центральная, д. 14</t>
  </si>
  <si>
    <t>4712002196</t>
  </si>
  <si>
    <t>41639436</t>
  </si>
  <si>
    <t>81379-96383, 96160</t>
  </si>
  <si>
    <t xml:space="preserve">АО "ПЗ "Первомайский" </t>
  </si>
  <si>
    <t>188734, Ленинградская область, Приозерский район, п.Запорожское, ул.Советская, д.14</t>
  </si>
  <si>
    <t>4712002693</t>
  </si>
  <si>
    <t>41639416</t>
  </si>
  <si>
    <t>81379) 66-398,66-385</t>
  </si>
  <si>
    <t>АО "ПЗ Гражданский"</t>
  </si>
  <si>
    <t xml:space="preserve">188769, Ленинградская область, Приозерский район, пос. Починок, ул. Леншоссе, д.15 </t>
  </si>
  <si>
    <t>4712000463</t>
  </si>
  <si>
    <t>41639424</t>
  </si>
  <si>
    <t xml:space="preserve">8(81379) 94130 </t>
  </si>
  <si>
    <t>АО "Судаково"</t>
  </si>
  <si>
    <t>188744, Ленинградская область, Приозерский район, п.Громово, ул. Центральная, д.10</t>
  </si>
  <si>
    <t>4712001001</t>
  </si>
  <si>
    <t>41639412</t>
  </si>
  <si>
    <t>88137999385; 6432821</t>
  </si>
  <si>
    <t xml:space="preserve">АО ПЗ "Красноармейский" </t>
  </si>
  <si>
    <t>188754, Ленинградская область, Приозерский район, д.Красноозерное, ул. Центральная, 13</t>
  </si>
  <si>
    <t>4712010662</t>
  </si>
  <si>
    <t>41639420</t>
  </si>
  <si>
    <t>(81379)67-464</t>
  </si>
  <si>
    <t>АО ПЗ "Красноозерное"</t>
  </si>
  <si>
    <t>188732, Ленинградская область, Приозерский район, п.Петровское, ул. Шоссейная, д.22</t>
  </si>
  <si>
    <t>4712000216</t>
  </si>
  <si>
    <t>41639440</t>
  </si>
  <si>
    <t>(81379) 66-145</t>
  </si>
  <si>
    <t>АО ПЗ "Петровский"</t>
  </si>
  <si>
    <t xml:space="preserve"> 188740, Ленинградская область, Приозерский район, п/ст Громово, пер. Железнодорожный, д. 3</t>
  </si>
  <si>
    <t>4712026197</t>
  </si>
  <si>
    <t>41639412101</t>
  </si>
  <si>
    <t>8-81379-90-370</t>
  </si>
  <si>
    <t>К(Ф)Х "ПОДВОРЬЕ ПОРТОВОЕ"</t>
  </si>
  <si>
    <t>188740, Ленинградская область, Приозерскиий район, п/ст Громово, пер. Железнодорожный, д.3</t>
  </si>
  <si>
    <t>471203033190</t>
  </si>
  <si>
    <t>41639101</t>
  </si>
  <si>
    <t>8 813 79 90 370</t>
  </si>
  <si>
    <t>К(Ф)Х Попкова Виктория Алексеевна</t>
  </si>
  <si>
    <t>188757, Ленинградская область, Приозерский район, пос. Заостровье</t>
  </si>
  <si>
    <t>4712001957</t>
  </si>
  <si>
    <t>8-911-039-60-49</t>
  </si>
  <si>
    <t>КХ "Приручейная долина" Горонка М.Д.</t>
  </si>
  <si>
    <t>4712021632</t>
  </si>
  <si>
    <t>41639000</t>
  </si>
  <si>
    <t>УФК по Ленинградской области (Администрация Приозерский муниципальный район  л.с.04453009830)</t>
  </si>
  <si>
    <t>Приозерский</t>
  </si>
  <si>
    <t>Санкт-Петербург</t>
  </si>
  <si>
    <t>188572, Ленинградская область, Сланцевский район, д.Выскатка, ул, Центральная. д.48</t>
  </si>
  <si>
    <t>4713000025</t>
  </si>
  <si>
    <t>41642404</t>
  </si>
  <si>
    <t>813-74-65161</t>
  </si>
  <si>
    <t>АО "Родина"</t>
  </si>
  <si>
    <t xml:space="preserve">188553, Ленинградская область, Сланцевский район, д Овсище, д.70 </t>
  </si>
  <si>
    <t>4713000770</t>
  </si>
  <si>
    <t>41642436</t>
  </si>
  <si>
    <t xml:space="preserve">8(81374)61-222 </t>
  </si>
  <si>
    <t>ЗАО "Осьминское"</t>
  </si>
  <si>
    <t>188550 Ленинградская обл. Сланцевский р-н, д. Старополье, д.1, кв.85</t>
  </si>
  <si>
    <t>471300626558</t>
  </si>
  <si>
    <t>41642436101</t>
  </si>
  <si>
    <t>8-921-098-73-72</t>
  </si>
  <si>
    <t>К(Ф)Х Уланова Галина Викторовна</t>
  </si>
  <si>
    <t>4713008137</t>
  </si>
  <si>
    <t>41642000</t>
  </si>
  <si>
    <t>УФК по Ленинградской области (Администрации  Сланцевского муниципального района л/с 04453002690)</t>
  </si>
  <si>
    <t>Сланцевский</t>
  </si>
  <si>
    <t>187509, Ленинградская область, Тихвинский район, п.Цвылево, д.5</t>
  </si>
  <si>
    <t>4715002099</t>
  </si>
  <si>
    <t>41645432</t>
  </si>
  <si>
    <t>37-268; 37-222; 247</t>
  </si>
  <si>
    <t>АО "КУЛЬТУРА-АГРО"</t>
  </si>
  <si>
    <t>187504, Ленинградская область, Тихвинский район, д. Мелегежская Горка, д.17</t>
  </si>
  <si>
    <t>4715003007</t>
  </si>
  <si>
    <t>41645408</t>
  </si>
  <si>
    <t>8(813-67)38-174</t>
  </si>
  <si>
    <t>ЗАО "СП Андреевское"</t>
  </si>
  <si>
    <t>Ленинградская область Тихвинский район урочище Романовский Хутора Андреевской волости</t>
  </si>
  <si>
    <t>471505939368</t>
  </si>
  <si>
    <t>8-950-003-55-09</t>
  </si>
  <si>
    <t>К(Ф)Х Баркасова Александр Владимирович</t>
  </si>
  <si>
    <t>4715015877</t>
  </si>
  <si>
    <t>41645000</t>
  </si>
  <si>
    <t>УФК по Ленинградской области ( Администрация Тихвинского района л/с 04453010630)</t>
  </si>
  <si>
    <t>Тихвинский</t>
  </si>
  <si>
    <t xml:space="preserve">187032, Ленинградская область,Тосненский район, п.Тельмана, </t>
  </si>
  <si>
    <t>4716000496</t>
  </si>
  <si>
    <t>41648443101</t>
  </si>
  <si>
    <t>456-40-96</t>
  </si>
  <si>
    <t>АО "Племхоз имени Тельмана"</t>
  </si>
  <si>
    <t>187032,Ленинградская область, Тосненский район п. Тельмана,д.10 кв.68</t>
  </si>
  <si>
    <t>471609030552</t>
  </si>
  <si>
    <t>41648452</t>
  </si>
  <si>
    <t>89218799940</t>
  </si>
  <si>
    <t>К(Ф)Х Ширалиев Сеймур Октай оглы</t>
  </si>
  <si>
    <t>187052, Ленинградская область, Тосненский район, поселок Сельцо, дом 17,</t>
  </si>
  <si>
    <t>4716041380</t>
  </si>
  <si>
    <t>41648105216</t>
  </si>
  <si>
    <t>81361-74-573</t>
  </si>
  <si>
    <t>ООО "АЛЬМА"</t>
  </si>
  <si>
    <t>187000, Ленинградская область, г.Тосно, ул.Советская, д.9А</t>
  </si>
  <si>
    <t>4716022524</t>
  </si>
  <si>
    <t>41648101</t>
  </si>
  <si>
    <t>(81361) 96-177</t>
  </si>
  <si>
    <t>ООО "Агрохолдинг"Пулковский"</t>
  </si>
  <si>
    <t>187029, Ленинградская область, Тосненский район, д.Нурма</t>
  </si>
  <si>
    <t>4716029840</t>
  </si>
  <si>
    <t>41648418</t>
  </si>
  <si>
    <t>ООО "ИДАВАНГ АГРО"</t>
  </si>
  <si>
    <t>187028, Ленинградская область, Тосненский район, д. Поги, усадьба "Мыза"</t>
  </si>
  <si>
    <t>4716013512</t>
  </si>
  <si>
    <t>41648170</t>
  </si>
  <si>
    <t>8-921-945-00-53</t>
  </si>
  <si>
    <t>ООО "София"</t>
  </si>
  <si>
    <t>187000,Ленинградская область,г.Тосно,пр.Ленина,д.32</t>
  </si>
  <si>
    <t>4716024480</t>
  </si>
  <si>
    <t>41648000</t>
  </si>
  <si>
    <t>УФК по Ленинградской области (Администрация МО Тосненский район ЛО л/с 04453003850)</t>
  </si>
  <si>
    <t>Тосненский</t>
  </si>
  <si>
    <t>г. Сосновый Бор</t>
  </si>
  <si>
    <t>нет</t>
  </si>
  <si>
    <t xml:space="preserve"> </t>
  </si>
  <si>
    <t xml:space="preserve">Субсидии на возмещение части затрат на развитие малых птицеводческих ферм </t>
  </si>
  <si>
    <t xml:space="preserve">Субвенции по поддержке сельскохозяйственного производства </t>
  </si>
  <si>
    <t>Субсидии на повышение продуктивности в молочном скотоводстве</t>
  </si>
  <si>
    <t>Субсидии на возмещение части процентной ставки по инвестиционным  кредитам</t>
  </si>
  <si>
    <t xml:space="preserve">Субсидии на возмещение части затрат на содержание основных свиноматок </t>
  </si>
  <si>
    <t>Субсидии на возмещение части затрат на поддержку производства мяса КРС</t>
  </si>
  <si>
    <t>Субсидии на возмещение части  затрат на приобретение техники и оборудования для с/х производства</t>
  </si>
  <si>
    <t>Субсидии на страхование в подотраслях животноводства</t>
  </si>
  <si>
    <t xml:space="preserve"> Социальная поддержка молодых специалистов Ленинградской области</t>
  </si>
  <si>
    <t>Субсидии на возмещение части затрат на переподготовку и повышение квалификации кадров</t>
  </si>
  <si>
    <t>Субсидии на оказание несвязанной поддержки с/х товаропроизводителям в области растениеводства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</si>
</sst>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2" fontId="5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right" wrapText="1"/>
    </xf>
    <xf numFmtId="1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217"/>
  <sheetViews>
    <sheetView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27" sqref="D227"/>
    </sheetView>
  </sheetViews>
  <sheetFormatPr defaultColWidth="9.00390625" defaultRowHeight="12.75"/>
  <cols>
    <col min="1" max="1" width="22.50390625" style="15" customWidth="1"/>
    <col min="2" max="3" width="5.375" style="15" hidden="1" customWidth="1"/>
    <col min="4" max="4" width="10.50390625" style="15" customWidth="1"/>
    <col min="5" max="5" width="11.375" style="15" hidden="1" customWidth="1"/>
    <col min="6" max="6" width="17.00390625" style="15" hidden="1" customWidth="1"/>
    <col min="7" max="7" width="8.625" style="15" hidden="1" customWidth="1"/>
    <col min="8" max="9" width="9.50390625" style="15" customWidth="1"/>
    <col min="10" max="10" width="9.125" style="15" customWidth="1"/>
    <col min="11" max="12" width="9.50390625" style="15" customWidth="1"/>
    <col min="13" max="13" width="9.625" style="15" customWidth="1"/>
    <col min="14" max="14" width="9.50390625" style="15" customWidth="1"/>
    <col min="15" max="15" width="8.625" style="15" customWidth="1"/>
    <col min="16" max="16" width="9.50390625" style="15" customWidth="1"/>
    <col min="17" max="17" width="9.125" style="15" customWidth="1"/>
    <col min="18" max="18" width="9.875" style="15" customWidth="1"/>
    <col min="19" max="31" width="9.50390625" style="15" hidden="1" customWidth="1"/>
    <col min="32" max="32" width="8.50390625" style="15" customWidth="1"/>
    <col min="33" max="33" width="5.50390625" style="15" customWidth="1"/>
    <col min="34" max="34" width="2.375" style="15" customWidth="1"/>
    <col min="35" max="35" width="2.50390625" style="15" customWidth="1"/>
    <col min="36" max="36" width="3.00390625" style="15" customWidth="1"/>
    <col min="37" max="37" width="2.875" style="15" customWidth="1"/>
    <col min="38" max="38" width="3.375" style="15" customWidth="1"/>
    <col min="39" max="40" width="2.875" style="15" customWidth="1"/>
    <col min="41" max="71" width="2.50390625" style="15" customWidth="1"/>
    <col min="72" max="72" width="3.50390625" style="15" customWidth="1"/>
    <col min="73" max="74" width="3.375" style="15" customWidth="1"/>
    <col min="75" max="75" width="5.125" style="15" customWidth="1"/>
    <col min="76" max="76" width="4.625" style="15" customWidth="1"/>
    <col min="77" max="16384" width="8.875" style="15" customWidth="1"/>
  </cols>
  <sheetData>
    <row r="1" s="7" customFormat="1" ht="9.75"/>
    <row r="2" spans="1:31" s="7" customFormat="1" ht="13.5">
      <c r="A2" s="4"/>
      <c r="B2" s="4"/>
      <c r="C2" s="4"/>
      <c r="D2" s="4"/>
      <c r="E2" s="4"/>
      <c r="F2" s="4"/>
      <c r="G2" s="4"/>
      <c r="H2" s="27"/>
      <c r="I2" s="27"/>
      <c r="J2" s="2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8:31" s="5" customFormat="1" ht="12">
      <c r="H3" s="28"/>
      <c r="I3" s="28"/>
      <c r="J3" s="2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5" customFormat="1" ht="12">
      <c r="A4" s="1"/>
      <c r="B4" s="1"/>
      <c r="C4" s="1"/>
      <c r="D4" s="1"/>
      <c r="E4" s="1"/>
      <c r="F4" s="1"/>
      <c r="G4" s="1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="7" customFormat="1" ht="9.75"/>
    <row r="6" spans="1:32" s="8" customFormat="1" ht="86.25">
      <c r="A6" s="9" t="s">
        <v>1</v>
      </c>
      <c r="B6" s="9"/>
      <c r="C6" s="9"/>
      <c r="D6" s="9" t="s">
        <v>2</v>
      </c>
      <c r="E6" s="9" t="s">
        <v>3</v>
      </c>
      <c r="F6" s="9" t="s">
        <v>4</v>
      </c>
      <c r="G6" s="9" t="s">
        <v>5</v>
      </c>
      <c r="H6" s="14" t="s">
        <v>736</v>
      </c>
      <c r="I6" s="14" t="s">
        <v>728</v>
      </c>
      <c r="J6" s="14" t="s">
        <v>731</v>
      </c>
      <c r="K6" s="14" t="s">
        <v>730</v>
      </c>
      <c r="L6" s="14" t="s">
        <v>726</v>
      </c>
      <c r="M6" s="14" t="s">
        <v>729</v>
      </c>
      <c r="N6" s="14" t="s">
        <v>732</v>
      </c>
      <c r="O6" s="14" t="s">
        <v>733</v>
      </c>
      <c r="P6" s="14" t="s">
        <v>727</v>
      </c>
      <c r="Q6" s="14" t="s">
        <v>734</v>
      </c>
      <c r="R6" s="14" t="s">
        <v>735</v>
      </c>
      <c r="S6" s="14" t="s">
        <v>725</v>
      </c>
      <c r="T6" s="14" t="s">
        <v>725</v>
      </c>
      <c r="U6" s="14" t="s">
        <v>725</v>
      </c>
      <c r="V6" s="14" t="s">
        <v>725</v>
      </c>
      <c r="W6" s="14" t="s">
        <v>725</v>
      </c>
      <c r="X6" s="14" t="s">
        <v>725</v>
      </c>
      <c r="Y6" s="14" t="s">
        <v>725</v>
      </c>
      <c r="Z6" s="14" t="s">
        <v>725</v>
      </c>
      <c r="AA6" s="14" t="s">
        <v>725</v>
      </c>
      <c r="AB6" s="14" t="s">
        <v>725</v>
      </c>
      <c r="AC6" s="14" t="s">
        <v>725</v>
      </c>
      <c r="AD6" s="14" t="s">
        <v>725</v>
      </c>
      <c r="AE6" s="20"/>
      <c r="AF6" s="9" t="s">
        <v>0</v>
      </c>
    </row>
    <row r="7" spans="1:32" s="8" customFormat="1" ht="9.75">
      <c r="A7" s="10"/>
      <c r="B7" s="10"/>
      <c r="C7" s="10"/>
      <c r="D7" s="9"/>
      <c r="E7" s="9"/>
      <c r="F7" s="10"/>
      <c r="G7" s="10"/>
      <c r="H7" s="21"/>
      <c r="I7" s="21"/>
      <c r="J7" s="21" t="s">
        <v>6</v>
      </c>
      <c r="K7" s="21" t="s">
        <v>7</v>
      </c>
      <c r="L7" s="21" t="s">
        <v>8</v>
      </c>
      <c r="M7" s="21"/>
      <c r="N7" s="21" t="s">
        <v>9</v>
      </c>
      <c r="O7" s="21" t="s">
        <v>10</v>
      </c>
      <c r="P7" s="21" t="s">
        <v>11</v>
      </c>
      <c r="Q7" s="21" t="s">
        <v>12</v>
      </c>
      <c r="R7" s="21" t="s">
        <v>13</v>
      </c>
      <c r="S7" s="21" t="s">
        <v>14</v>
      </c>
      <c r="T7" s="21" t="s">
        <v>15</v>
      </c>
      <c r="U7" s="21" t="s">
        <v>16</v>
      </c>
      <c r="V7" s="21" t="s">
        <v>17</v>
      </c>
      <c r="W7" s="21" t="s">
        <v>18</v>
      </c>
      <c r="X7" s="21" t="s">
        <v>19</v>
      </c>
      <c r="Y7" s="21" t="s">
        <v>20</v>
      </c>
      <c r="Z7" s="21" t="s">
        <v>21</v>
      </c>
      <c r="AA7" s="21" t="s">
        <v>22</v>
      </c>
      <c r="AB7" s="21" t="s">
        <v>23</v>
      </c>
      <c r="AC7" s="21" t="s">
        <v>24</v>
      </c>
      <c r="AD7" s="21" t="s">
        <v>25</v>
      </c>
      <c r="AE7" s="20"/>
      <c r="AF7" s="10"/>
    </row>
    <row r="8" spans="1:32" s="7" customFormat="1" ht="9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74" s="7" customFormat="1" ht="9.75">
      <c r="A9" s="10" t="s">
        <v>47</v>
      </c>
      <c r="B9" s="10"/>
      <c r="C9" s="10"/>
      <c r="D9" s="11"/>
      <c r="E9" s="11"/>
      <c r="F9" s="11"/>
      <c r="G9" s="11"/>
      <c r="H9" s="12">
        <v>575.6</v>
      </c>
      <c r="I9" s="12">
        <v>169.46382</v>
      </c>
      <c r="J9" s="12">
        <f aca="true" t="shared" si="0" ref="J9:R9">SUM(J10:J15)</f>
        <v>0</v>
      </c>
      <c r="K9" s="12">
        <f t="shared" si="0"/>
        <v>0</v>
      </c>
      <c r="L9" s="12">
        <f t="shared" si="0"/>
        <v>0</v>
      </c>
      <c r="M9" s="12">
        <v>21326.16127</v>
      </c>
      <c r="N9" s="12">
        <f t="shared" si="0"/>
        <v>0</v>
      </c>
      <c r="O9" s="12">
        <f t="shared" si="0"/>
        <v>0</v>
      </c>
      <c r="P9" s="12">
        <f t="shared" si="0"/>
        <v>269.915</v>
      </c>
      <c r="Q9" s="12">
        <f t="shared" si="0"/>
        <v>0</v>
      </c>
      <c r="R9" s="12">
        <f t="shared" si="0"/>
        <v>0</v>
      </c>
      <c r="S9" s="12">
        <f aca="true" t="shared" si="1" ref="S9:AD9">SUM(S10:S15)</f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/>
      <c r="AF9" s="22">
        <f aca="true" t="shared" si="2" ref="AF9:AF14">SUM(H9:AE9)</f>
        <v>22341.14009</v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32" s="7" customFormat="1" ht="9.75">
      <c r="A10" s="11"/>
      <c r="B10" s="11"/>
      <c r="C10" s="11"/>
      <c r="D10" s="11"/>
      <c r="E10" s="11"/>
      <c r="F10" s="11"/>
      <c r="G10" s="11"/>
      <c r="H10" s="12">
        <v>0</v>
      </c>
      <c r="I10" s="12">
        <v>0</v>
      </c>
      <c r="J10" s="12"/>
      <c r="K10" s="12"/>
      <c r="L10" s="12"/>
      <c r="M10" s="12">
        <v>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22">
        <f t="shared" si="2"/>
        <v>0</v>
      </c>
    </row>
    <row r="11" spans="1:32" s="17" customFormat="1" ht="48">
      <c r="A11" s="14" t="s">
        <v>32</v>
      </c>
      <c r="B11" s="23" t="s">
        <v>26</v>
      </c>
      <c r="C11" s="23" t="s">
        <v>27</v>
      </c>
      <c r="D11" s="14" t="s">
        <v>29</v>
      </c>
      <c r="E11" s="14" t="s">
        <v>30</v>
      </c>
      <c r="F11" s="14" t="s">
        <v>28</v>
      </c>
      <c r="G11" s="14" t="s">
        <v>31</v>
      </c>
      <c r="H11" s="12">
        <v>0</v>
      </c>
      <c r="I11" s="16">
        <v>169.46382</v>
      </c>
      <c r="J11" s="6">
        <v>0</v>
      </c>
      <c r="K11" s="6">
        <v>0</v>
      </c>
      <c r="L11" s="6">
        <v>0</v>
      </c>
      <c r="M11" s="12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/>
      <c r="AF11" s="22">
        <f t="shared" si="2"/>
        <v>169.46382</v>
      </c>
    </row>
    <row r="12" spans="1:32" s="17" customFormat="1" ht="39">
      <c r="A12" s="14" t="s">
        <v>37</v>
      </c>
      <c r="B12" s="23" t="s">
        <v>26</v>
      </c>
      <c r="C12" s="23" t="s">
        <v>27</v>
      </c>
      <c r="D12" s="14" t="s">
        <v>34</v>
      </c>
      <c r="E12" s="14" t="s">
        <v>35</v>
      </c>
      <c r="F12" s="14" t="s">
        <v>33</v>
      </c>
      <c r="G12" s="14" t="s">
        <v>36</v>
      </c>
      <c r="H12" s="12">
        <v>0</v>
      </c>
      <c r="I12" s="12">
        <v>0</v>
      </c>
      <c r="J12" s="6">
        <v>0</v>
      </c>
      <c r="K12" s="6">
        <v>0</v>
      </c>
      <c r="L12" s="6">
        <v>0</v>
      </c>
      <c r="M12" s="12">
        <v>21326.16127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/>
      <c r="AF12" s="22">
        <f t="shared" si="2"/>
        <v>21326.16127</v>
      </c>
    </row>
    <row r="13" spans="1:32" s="17" customFormat="1" ht="48">
      <c r="A13" s="14" t="s">
        <v>42</v>
      </c>
      <c r="B13" s="23" t="s">
        <v>26</v>
      </c>
      <c r="C13" s="23" t="s">
        <v>27</v>
      </c>
      <c r="D13" s="14" t="s">
        <v>39</v>
      </c>
      <c r="E13" s="14" t="s">
        <v>40</v>
      </c>
      <c r="F13" s="14" t="s">
        <v>38</v>
      </c>
      <c r="G13" s="14" t="s">
        <v>41</v>
      </c>
      <c r="H13" s="16">
        <v>575.6</v>
      </c>
      <c r="I13" s="12">
        <v>0</v>
      </c>
      <c r="J13" s="6">
        <v>0</v>
      </c>
      <c r="K13" s="6">
        <v>0</v>
      </c>
      <c r="L13" s="6">
        <v>0</v>
      </c>
      <c r="M13" s="12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/>
      <c r="AF13" s="22">
        <f t="shared" si="2"/>
        <v>575.6</v>
      </c>
    </row>
    <row r="14" spans="1:32" s="17" customFormat="1" ht="39">
      <c r="A14" s="14" t="s">
        <v>46</v>
      </c>
      <c r="B14" s="23" t="s">
        <v>26</v>
      </c>
      <c r="C14" s="23" t="s">
        <v>27</v>
      </c>
      <c r="D14" s="14" t="s">
        <v>44</v>
      </c>
      <c r="E14" s="14" t="s">
        <v>45</v>
      </c>
      <c r="F14" s="14" t="s">
        <v>43</v>
      </c>
      <c r="G14" s="14" t="s">
        <v>43</v>
      </c>
      <c r="H14" s="12">
        <v>0</v>
      </c>
      <c r="I14" s="12">
        <v>0</v>
      </c>
      <c r="J14" s="6">
        <v>0</v>
      </c>
      <c r="K14" s="6">
        <v>0</v>
      </c>
      <c r="L14" s="6">
        <v>0</v>
      </c>
      <c r="M14" s="12">
        <v>0</v>
      </c>
      <c r="N14" s="6">
        <v>0</v>
      </c>
      <c r="O14" s="6">
        <v>0</v>
      </c>
      <c r="P14" s="6">
        <v>269.915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/>
      <c r="AF14" s="22">
        <f t="shared" si="2"/>
        <v>269.915</v>
      </c>
    </row>
    <row r="15" spans="1:32" s="7" customFormat="1" ht="9.75">
      <c r="A15" s="18"/>
      <c r="B15" s="18"/>
      <c r="C15" s="18"/>
      <c r="D15" s="18"/>
      <c r="E15" s="18"/>
      <c r="F15" s="18"/>
      <c r="G15" s="18"/>
      <c r="H15" s="12">
        <v>0</v>
      </c>
      <c r="I15" s="12">
        <v>0</v>
      </c>
      <c r="J15" s="19"/>
      <c r="K15" s="19"/>
      <c r="L15" s="19"/>
      <c r="M15" s="12">
        <v>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2"/>
    </row>
    <row r="16" spans="1:74" s="7" customFormat="1" ht="9.75">
      <c r="A16" s="10" t="s">
        <v>115</v>
      </c>
      <c r="B16" s="10"/>
      <c r="C16" s="10"/>
      <c r="D16" s="11"/>
      <c r="E16" s="11"/>
      <c r="F16" s="11"/>
      <c r="G16" s="11"/>
      <c r="H16" s="12">
        <v>78375.60100000001</v>
      </c>
      <c r="I16" s="12">
        <v>105528.28411000001</v>
      </c>
      <c r="J16" s="12">
        <f>SUM(J17:J32)</f>
        <v>1806</v>
      </c>
      <c r="K16" s="12">
        <f>SUM(K17:K32)</f>
        <v>0</v>
      </c>
      <c r="L16" s="12">
        <f>SUM(L17:L32)</f>
        <v>0</v>
      </c>
      <c r="M16" s="12">
        <v>695.8489999999999</v>
      </c>
      <c r="N16" s="12">
        <f aca="true" t="shared" si="3" ref="N16:AD16">SUM(N17:N32)</f>
        <v>3901.2340000000004</v>
      </c>
      <c r="O16" s="12">
        <f t="shared" si="3"/>
        <v>298.26691</v>
      </c>
      <c r="P16" s="12">
        <f t="shared" si="3"/>
        <v>392.435</v>
      </c>
      <c r="Q16" s="12">
        <f t="shared" si="3"/>
        <v>0</v>
      </c>
      <c r="R16" s="12">
        <f t="shared" si="3"/>
        <v>0</v>
      </c>
      <c r="S16" s="12">
        <f t="shared" si="3"/>
        <v>0</v>
      </c>
      <c r="T16" s="12">
        <f t="shared" si="3"/>
        <v>0</v>
      </c>
      <c r="U16" s="12">
        <f t="shared" si="3"/>
        <v>0</v>
      </c>
      <c r="V16" s="12">
        <f t="shared" si="3"/>
        <v>0</v>
      </c>
      <c r="W16" s="12">
        <f t="shared" si="3"/>
        <v>0</v>
      </c>
      <c r="X16" s="12">
        <f t="shared" si="3"/>
        <v>0</v>
      </c>
      <c r="Y16" s="12">
        <f t="shared" si="3"/>
        <v>0</v>
      </c>
      <c r="Z16" s="12">
        <f t="shared" si="3"/>
        <v>0</v>
      </c>
      <c r="AA16" s="12">
        <f t="shared" si="3"/>
        <v>0</v>
      </c>
      <c r="AB16" s="12">
        <f t="shared" si="3"/>
        <v>0</v>
      </c>
      <c r="AC16" s="12">
        <f t="shared" si="3"/>
        <v>0</v>
      </c>
      <c r="AD16" s="12">
        <f t="shared" si="3"/>
        <v>0</v>
      </c>
      <c r="AE16" s="12"/>
      <c r="AF16" s="22">
        <f aca="true" t="shared" si="4" ref="AF16:AF31">SUM(H16:AE16)</f>
        <v>190997.67002000002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32" s="7" customFormat="1" ht="9.75">
      <c r="A17" s="11"/>
      <c r="B17" s="11"/>
      <c r="C17" s="11"/>
      <c r="D17" s="11"/>
      <c r="E17" s="11"/>
      <c r="F17" s="11"/>
      <c r="G17" s="11"/>
      <c r="H17" s="12">
        <v>0</v>
      </c>
      <c r="I17" s="12">
        <v>0</v>
      </c>
      <c r="J17" s="12"/>
      <c r="K17" s="12"/>
      <c r="L17" s="12"/>
      <c r="M17" s="12"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2">
        <f t="shared" si="4"/>
        <v>0</v>
      </c>
    </row>
    <row r="18" spans="1:32" s="17" customFormat="1" ht="29.25">
      <c r="A18" s="14" t="s">
        <v>52</v>
      </c>
      <c r="B18" s="23" t="s">
        <v>26</v>
      </c>
      <c r="C18" s="23" t="s">
        <v>27</v>
      </c>
      <c r="D18" s="14" t="s">
        <v>49</v>
      </c>
      <c r="E18" s="14" t="s">
        <v>50</v>
      </c>
      <c r="F18" s="14" t="s">
        <v>48</v>
      </c>
      <c r="G18" s="14" t="s">
        <v>51</v>
      </c>
      <c r="H18" s="16">
        <v>5056.74</v>
      </c>
      <c r="I18" s="16">
        <v>8365.776</v>
      </c>
      <c r="J18" s="6">
        <v>0</v>
      </c>
      <c r="K18" s="6">
        <v>0</v>
      </c>
      <c r="L18" s="6">
        <v>0</v>
      </c>
      <c r="M18" s="12">
        <v>0</v>
      </c>
      <c r="N18" s="6">
        <v>1806.142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/>
      <c r="AF18" s="22">
        <f t="shared" si="4"/>
        <v>15228.658</v>
      </c>
    </row>
    <row r="19" spans="1:32" s="17" customFormat="1" ht="29.25">
      <c r="A19" s="14" t="s">
        <v>57</v>
      </c>
      <c r="B19" s="23" t="s">
        <v>26</v>
      </c>
      <c r="C19" s="23" t="s">
        <v>27</v>
      </c>
      <c r="D19" s="14" t="s">
        <v>54</v>
      </c>
      <c r="E19" s="14" t="s">
        <v>55</v>
      </c>
      <c r="F19" s="14" t="s">
        <v>53</v>
      </c>
      <c r="G19" s="14" t="s">
        <v>56</v>
      </c>
      <c r="H19" s="16">
        <v>4760.225</v>
      </c>
      <c r="I19" s="16">
        <v>6464.17178</v>
      </c>
      <c r="J19" s="6">
        <v>0</v>
      </c>
      <c r="K19" s="6">
        <v>0</v>
      </c>
      <c r="L19" s="6">
        <v>0</v>
      </c>
      <c r="M19" s="12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/>
      <c r="AF19" s="22">
        <f t="shared" si="4"/>
        <v>11224.39678</v>
      </c>
    </row>
    <row r="20" spans="1:32" s="17" customFormat="1" ht="29.25">
      <c r="A20" s="14" t="s">
        <v>62</v>
      </c>
      <c r="B20" s="23" t="s">
        <v>26</v>
      </c>
      <c r="C20" s="23" t="s">
        <v>27</v>
      </c>
      <c r="D20" s="14" t="s">
        <v>59</v>
      </c>
      <c r="E20" s="14" t="s">
        <v>60</v>
      </c>
      <c r="F20" s="14" t="s">
        <v>58</v>
      </c>
      <c r="G20" s="14" t="s">
        <v>61</v>
      </c>
      <c r="H20" s="16">
        <v>15854.800000000001</v>
      </c>
      <c r="I20" s="16">
        <v>23982.83664</v>
      </c>
      <c r="J20" s="6">
        <v>504</v>
      </c>
      <c r="K20" s="6">
        <v>0</v>
      </c>
      <c r="L20" s="6">
        <v>0</v>
      </c>
      <c r="M20" s="12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/>
      <c r="AF20" s="22">
        <f t="shared" si="4"/>
        <v>40341.636640000004</v>
      </c>
    </row>
    <row r="21" spans="1:32" s="17" customFormat="1" ht="29.25">
      <c r="A21" s="14" t="s">
        <v>67</v>
      </c>
      <c r="B21" s="23" t="s">
        <v>26</v>
      </c>
      <c r="C21" s="23" t="s">
        <v>27</v>
      </c>
      <c r="D21" s="14" t="s">
        <v>64</v>
      </c>
      <c r="E21" s="14" t="s">
        <v>65</v>
      </c>
      <c r="F21" s="14" t="s">
        <v>63</v>
      </c>
      <c r="G21" s="14" t="s">
        <v>66</v>
      </c>
      <c r="H21" s="16">
        <v>0</v>
      </c>
      <c r="I21" s="16">
        <v>0</v>
      </c>
      <c r="J21" s="6">
        <v>0</v>
      </c>
      <c r="K21" s="6">
        <v>0</v>
      </c>
      <c r="L21" s="6">
        <v>0</v>
      </c>
      <c r="M21" s="12">
        <v>0</v>
      </c>
      <c r="N21" s="6">
        <v>0</v>
      </c>
      <c r="O21" s="6">
        <v>298.26691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/>
      <c r="AF21" s="22">
        <f t="shared" si="4"/>
        <v>298.26691</v>
      </c>
    </row>
    <row r="22" spans="1:32" s="17" customFormat="1" ht="29.25">
      <c r="A22" s="14" t="s">
        <v>72</v>
      </c>
      <c r="B22" s="23" t="s">
        <v>26</v>
      </c>
      <c r="C22" s="23" t="s">
        <v>27</v>
      </c>
      <c r="D22" s="14" t="s">
        <v>69</v>
      </c>
      <c r="E22" s="14" t="s">
        <v>70</v>
      </c>
      <c r="F22" s="14" t="s">
        <v>68</v>
      </c>
      <c r="G22" s="14" t="s">
        <v>71</v>
      </c>
      <c r="H22" s="16">
        <v>3330.571</v>
      </c>
      <c r="I22" s="16">
        <v>0</v>
      </c>
      <c r="J22" s="6">
        <v>0</v>
      </c>
      <c r="K22" s="6">
        <v>0</v>
      </c>
      <c r="L22" s="6">
        <v>0</v>
      </c>
      <c r="M22" s="12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/>
      <c r="AF22" s="22">
        <f t="shared" si="4"/>
        <v>3330.571</v>
      </c>
    </row>
    <row r="23" spans="1:32" s="17" customFormat="1" ht="29.25">
      <c r="A23" s="14" t="s">
        <v>77</v>
      </c>
      <c r="B23" s="23" t="s">
        <v>26</v>
      </c>
      <c r="C23" s="23" t="s">
        <v>27</v>
      </c>
      <c r="D23" s="14" t="s">
        <v>74</v>
      </c>
      <c r="E23" s="14" t="s">
        <v>75</v>
      </c>
      <c r="F23" s="14" t="s">
        <v>73</v>
      </c>
      <c r="G23" s="14" t="s">
        <v>76</v>
      </c>
      <c r="H23" s="16">
        <v>16264.852</v>
      </c>
      <c r="I23" s="16">
        <v>23678.82923</v>
      </c>
      <c r="J23" s="6">
        <v>1183</v>
      </c>
      <c r="K23" s="6">
        <v>0</v>
      </c>
      <c r="L23" s="6">
        <v>0</v>
      </c>
      <c r="M23" s="12">
        <v>695.8489999999999</v>
      </c>
      <c r="N23" s="6">
        <v>473.355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/>
      <c r="AF23" s="22">
        <f t="shared" si="4"/>
        <v>42295.88523000001</v>
      </c>
    </row>
    <row r="24" spans="1:32" s="17" customFormat="1" ht="29.25">
      <c r="A24" s="14" t="s">
        <v>82</v>
      </c>
      <c r="B24" s="23" t="s">
        <v>26</v>
      </c>
      <c r="C24" s="23" t="s">
        <v>27</v>
      </c>
      <c r="D24" s="14" t="s">
        <v>79</v>
      </c>
      <c r="E24" s="14" t="s">
        <v>80</v>
      </c>
      <c r="F24" s="14" t="s">
        <v>78</v>
      </c>
      <c r="G24" s="14" t="s">
        <v>81</v>
      </c>
      <c r="H24" s="16">
        <v>4645.561</v>
      </c>
      <c r="I24" s="16">
        <v>9528.0408</v>
      </c>
      <c r="J24" s="6">
        <v>0</v>
      </c>
      <c r="K24" s="6">
        <v>0</v>
      </c>
      <c r="L24" s="6">
        <v>0</v>
      </c>
      <c r="M24" s="12">
        <v>0</v>
      </c>
      <c r="N24" s="6">
        <v>1621.737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/>
      <c r="AF24" s="22">
        <f t="shared" si="4"/>
        <v>15795.338800000001</v>
      </c>
    </row>
    <row r="25" spans="1:32" s="17" customFormat="1" ht="39">
      <c r="A25" s="14" t="s">
        <v>87</v>
      </c>
      <c r="B25" s="23" t="s">
        <v>26</v>
      </c>
      <c r="C25" s="23" t="s">
        <v>27</v>
      </c>
      <c r="D25" s="14" t="s">
        <v>84</v>
      </c>
      <c r="E25" s="14" t="s">
        <v>85</v>
      </c>
      <c r="F25" s="14" t="s">
        <v>83</v>
      </c>
      <c r="G25" s="14" t="s">
        <v>86</v>
      </c>
      <c r="H25" s="16">
        <v>7397.631</v>
      </c>
      <c r="I25" s="12">
        <v>0</v>
      </c>
      <c r="J25" s="6">
        <v>0</v>
      </c>
      <c r="K25" s="6">
        <v>0</v>
      </c>
      <c r="L25" s="6">
        <v>0</v>
      </c>
      <c r="M25" s="12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/>
      <c r="AF25" s="22">
        <f t="shared" si="4"/>
        <v>7397.631</v>
      </c>
    </row>
    <row r="26" spans="1:32" s="17" customFormat="1" ht="39">
      <c r="A26" s="14" t="s">
        <v>92</v>
      </c>
      <c r="B26" s="23" t="s">
        <v>26</v>
      </c>
      <c r="C26" s="23" t="s">
        <v>27</v>
      </c>
      <c r="D26" s="14" t="s">
        <v>89</v>
      </c>
      <c r="E26" s="14" t="s">
        <v>90</v>
      </c>
      <c r="F26" s="14" t="s">
        <v>88</v>
      </c>
      <c r="G26" s="14" t="s">
        <v>91</v>
      </c>
      <c r="H26" s="16">
        <v>0</v>
      </c>
      <c r="I26" s="12">
        <v>0</v>
      </c>
      <c r="J26" s="6">
        <v>119</v>
      </c>
      <c r="K26" s="6">
        <v>0</v>
      </c>
      <c r="L26" s="6">
        <v>0</v>
      </c>
      <c r="M26" s="12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/>
      <c r="AF26" s="22">
        <f t="shared" si="4"/>
        <v>119</v>
      </c>
    </row>
    <row r="27" spans="1:32" s="17" customFormat="1" ht="39">
      <c r="A27" s="14" t="s">
        <v>97</v>
      </c>
      <c r="B27" s="23" t="s">
        <v>26</v>
      </c>
      <c r="C27" s="23" t="s">
        <v>27</v>
      </c>
      <c r="D27" s="14" t="s">
        <v>94</v>
      </c>
      <c r="E27" s="14" t="s">
        <v>95</v>
      </c>
      <c r="F27" s="14" t="s">
        <v>93</v>
      </c>
      <c r="G27" s="14" t="s">
        <v>96</v>
      </c>
      <c r="H27" s="16">
        <v>1726.8</v>
      </c>
      <c r="I27" s="16">
        <v>6818.99178</v>
      </c>
      <c r="J27" s="6">
        <v>0</v>
      </c>
      <c r="K27" s="6">
        <v>0</v>
      </c>
      <c r="L27" s="6">
        <v>0</v>
      </c>
      <c r="M27" s="12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/>
      <c r="AF27" s="22">
        <f t="shared" si="4"/>
        <v>8545.79178</v>
      </c>
    </row>
    <row r="28" spans="1:32" s="17" customFormat="1" ht="29.25">
      <c r="A28" s="14" t="s">
        <v>102</v>
      </c>
      <c r="B28" s="23" t="s">
        <v>26</v>
      </c>
      <c r="C28" s="23" t="s">
        <v>27</v>
      </c>
      <c r="D28" s="14" t="s">
        <v>99</v>
      </c>
      <c r="E28" s="14" t="s">
        <v>100</v>
      </c>
      <c r="F28" s="14" t="s">
        <v>98</v>
      </c>
      <c r="G28" s="14" t="s">
        <v>101</v>
      </c>
      <c r="H28" s="16">
        <v>5332.5</v>
      </c>
      <c r="I28" s="16">
        <v>8601.4442</v>
      </c>
      <c r="J28" s="6">
        <v>0</v>
      </c>
      <c r="K28" s="6">
        <v>0</v>
      </c>
      <c r="L28" s="6">
        <v>0</v>
      </c>
      <c r="M28" s="12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/>
      <c r="AF28" s="22">
        <f t="shared" si="4"/>
        <v>13933.9442</v>
      </c>
    </row>
    <row r="29" spans="1:32" s="17" customFormat="1" ht="29.25">
      <c r="A29" s="14" t="s">
        <v>107</v>
      </c>
      <c r="B29" s="23" t="s">
        <v>26</v>
      </c>
      <c r="C29" s="23" t="s">
        <v>27</v>
      </c>
      <c r="D29" s="14" t="s">
        <v>104</v>
      </c>
      <c r="E29" s="14" t="s">
        <v>105</v>
      </c>
      <c r="F29" s="14" t="s">
        <v>103</v>
      </c>
      <c r="G29" s="14" t="s">
        <v>106</v>
      </c>
      <c r="H29" s="16">
        <v>7544.064</v>
      </c>
      <c r="I29" s="16">
        <v>6229.35076</v>
      </c>
      <c r="J29" s="6">
        <v>0</v>
      </c>
      <c r="K29" s="6">
        <v>0</v>
      </c>
      <c r="L29" s="6">
        <v>0</v>
      </c>
      <c r="M29" s="12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/>
      <c r="AF29" s="22">
        <f t="shared" si="4"/>
        <v>13773.41476</v>
      </c>
    </row>
    <row r="30" spans="1:32" s="17" customFormat="1" ht="48">
      <c r="A30" s="14" t="s">
        <v>110</v>
      </c>
      <c r="B30" s="23" t="s">
        <v>26</v>
      </c>
      <c r="C30" s="23" t="s">
        <v>27</v>
      </c>
      <c r="D30" s="14" t="s">
        <v>108</v>
      </c>
      <c r="E30" s="14" t="s">
        <v>109</v>
      </c>
      <c r="F30" s="14" t="s">
        <v>43</v>
      </c>
      <c r="G30" s="14" t="s">
        <v>43</v>
      </c>
      <c r="H30" s="16">
        <v>0</v>
      </c>
      <c r="I30" s="16">
        <v>0</v>
      </c>
      <c r="J30" s="6">
        <v>0</v>
      </c>
      <c r="K30" s="6">
        <v>0</v>
      </c>
      <c r="L30" s="6">
        <v>0</v>
      </c>
      <c r="M30" s="12">
        <v>0</v>
      </c>
      <c r="N30" s="6">
        <v>0</v>
      </c>
      <c r="O30" s="6">
        <v>0</v>
      </c>
      <c r="P30" s="6">
        <v>392.435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/>
      <c r="AF30" s="22">
        <f t="shared" si="4"/>
        <v>392.435</v>
      </c>
    </row>
    <row r="31" spans="1:32" s="17" customFormat="1" ht="29.25">
      <c r="A31" s="14" t="s">
        <v>114</v>
      </c>
      <c r="B31" s="23" t="s">
        <v>26</v>
      </c>
      <c r="C31" s="23" t="s">
        <v>27</v>
      </c>
      <c r="D31" s="14" t="s">
        <v>112</v>
      </c>
      <c r="E31" s="14" t="s">
        <v>70</v>
      </c>
      <c r="F31" s="14" t="s">
        <v>111</v>
      </c>
      <c r="G31" s="14" t="s">
        <v>113</v>
      </c>
      <c r="H31" s="16">
        <v>6461.857</v>
      </c>
      <c r="I31" s="16">
        <v>11858.84292</v>
      </c>
      <c r="J31" s="6">
        <v>0</v>
      </c>
      <c r="K31" s="6">
        <v>0</v>
      </c>
      <c r="L31" s="6">
        <v>0</v>
      </c>
      <c r="M31" s="12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/>
      <c r="AF31" s="22">
        <f t="shared" si="4"/>
        <v>18320.69992</v>
      </c>
    </row>
    <row r="32" spans="1:32" s="7" customFormat="1" ht="9.75">
      <c r="A32" s="18"/>
      <c r="B32" s="18"/>
      <c r="C32" s="18"/>
      <c r="D32" s="18"/>
      <c r="E32" s="18"/>
      <c r="F32" s="18"/>
      <c r="G32" s="18"/>
      <c r="H32" s="12">
        <v>0</v>
      </c>
      <c r="I32" s="12">
        <v>0</v>
      </c>
      <c r="J32" s="19"/>
      <c r="K32" s="19"/>
      <c r="L32" s="19"/>
      <c r="M32" s="12">
        <v>0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2"/>
    </row>
    <row r="33" spans="1:74" s="7" customFormat="1" ht="9.75">
      <c r="A33" s="10" t="s">
        <v>159</v>
      </c>
      <c r="B33" s="10"/>
      <c r="C33" s="10"/>
      <c r="D33" s="11"/>
      <c r="E33" s="11"/>
      <c r="F33" s="11"/>
      <c r="G33" s="11"/>
      <c r="H33" s="12">
        <v>72411.707</v>
      </c>
      <c r="I33" s="12">
        <v>80626.41707</v>
      </c>
      <c r="J33" s="12">
        <f>SUM(J34:J44)</f>
        <v>0</v>
      </c>
      <c r="K33" s="12">
        <f>SUM(K34:K44)</f>
        <v>0</v>
      </c>
      <c r="L33" s="12">
        <f>SUM(L34:L44)</f>
        <v>0</v>
      </c>
      <c r="M33" s="12">
        <v>0</v>
      </c>
      <c r="N33" s="12">
        <f aca="true" t="shared" si="5" ref="N33:AD33">SUM(N34:N44)</f>
        <v>1750.5040000000001</v>
      </c>
      <c r="O33" s="12">
        <f t="shared" si="5"/>
        <v>0</v>
      </c>
      <c r="P33" s="12">
        <f t="shared" si="5"/>
        <v>154.8</v>
      </c>
      <c r="Q33" s="12">
        <f t="shared" si="5"/>
        <v>0</v>
      </c>
      <c r="R33" s="12">
        <f t="shared" si="5"/>
        <v>0</v>
      </c>
      <c r="S33" s="12">
        <f t="shared" si="5"/>
        <v>0</v>
      </c>
      <c r="T33" s="12">
        <f t="shared" si="5"/>
        <v>0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/>
      <c r="AF33" s="22">
        <f aca="true" t="shared" si="6" ref="AF33:AF43">SUM(H33:AE33)</f>
        <v>154943.42806999997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1:32" s="7" customFormat="1" ht="9.75">
      <c r="A34" s="11"/>
      <c r="B34" s="11"/>
      <c r="C34" s="11"/>
      <c r="D34" s="11"/>
      <c r="E34" s="11"/>
      <c r="F34" s="11"/>
      <c r="G34" s="11"/>
      <c r="H34" s="12">
        <v>0</v>
      </c>
      <c r="I34" s="12">
        <v>0</v>
      </c>
      <c r="J34" s="12"/>
      <c r="K34" s="12"/>
      <c r="L34" s="12"/>
      <c r="M34" s="12">
        <v>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22">
        <f t="shared" si="6"/>
        <v>0</v>
      </c>
    </row>
    <row r="35" spans="1:32" s="17" customFormat="1" ht="39">
      <c r="A35" s="14" t="s">
        <v>120</v>
      </c>
      <c r="B35" s="23" t="s">
        <v>26</v>
      </c>
      <c r="C35" s="23" t="s">
        <v>27</v>
      </c>
      <c r="D35" s="14" t="s">
        <v>117</v>
      </c>
      <c r="E35" s="14" t="s">
        <v>118</v>
      </c>
      <c r="F35" s="14" t="s">
        <v>116</v>
      </c>
      <c r="G35" s="14" t="s">
        <v>119</v>
      </c>
      <c r="H35" s="16">
        <v>4255.176</v>
      </c>
      <c r="I35" s="16">
        <v>9982.3152</v>
      </c>
      <c r="J35" s="6">
        <v>0</v>
      </c>
      <c r="K35" s="6">
        <v>0</v>
      </c>
      <c r="L35" s="6">
        <v>0</v>
      </c>
      <c r="M35" s="12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/>
      <c r="AF35" s="22">
        <f t="shared" si="6"/>
        <v>14237.4912</v>
      </c>
    </row>
    <row r="36" spans="1:32" s="17" customFormat="1" ht="39">
      <c r="A36" s="14" t="s">
        <v>125</v>
      </c>
      <c r="B36" s="23" t="s">
        <v>26</v>
      </c>
      <c r="C36" s="23" t="s">
        <v>27</v>
      </c>
      <c r="D36" s="14" t="s">
        <v>122</v>
      </c>
      <c r="E36" s="14" t="s">
        <v>123</v>
      </c>
      <c r="F36" s="14" t="s">
        <v>121</v>
      </c>
      <c r="G36" s="14" t="s">
        <v>124</v>
      </c>
      <c r="H36" s="16">
        <v>5383.975</v>
      </c>
      <c r="I36" s="16">
        <v>13887.36448</v>
      </c>
      <c r="J36" s="6">
        <v>0</v>
      </c>
      <c r="K36" s="6">
        <v>0</v>
      </c>
      <c r="L36" s="6">
        <v>0</v>
      </c>
      <c r="M36" s="12">
        <v>0</v>
      </c>
      <c r="N36" s="6">
        <v>1460.19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/>
      <c r="AF36" s="22">
        <f t="shared" si="6"/>
        <v>20731.52948</v>
      </c>
    </row>
    <row r="37" spans="1:32" s="17" customFormat="1" ht="39">
      <c r="A37" s="14" t="s">
        <v>130</v>
      </c>
      <c r="B37" s="23" t="s">
        <v>26</v>
      </c>
      <c r="C37" s="23" t="s">
        <v>27</v>
      </c>
      <c r="D37" s="14" t="s">
        <v>127</v>
      </c>
      <c r="E37" s="14" t="s">
        <v>128</v>
      </c>
      <c r="F37" s="14" t="s">
        <v>126</v>
      </c>
      <c r="G37" s="14" t="s">
        <v>129</v>
      </c>
      <c r="H37" s="16">
        <v>4554.666</v>
      </c>
      <c r="I37" s="16">
        <v>14252.56098</v>
      </c>
      <c r="J37" s="6">
        <v>0</v>
      </c>
      <c r="K37" s="6">
        <v>0</v>
      </c>
      <c r="L37" s="6">
        <v>0</v>
      </c>
      <c r="M37" s="12">
        <v>0</v>
      </c>
      <c r="N37" s="6">
        <v>290.314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/>
      <c r="AF37" s="22">
        <f t="shared" si="6"/>
        <v>19097.540979999998</v>
      </c>
    </row>
    <row r="38" spans="1:32" s="17" customFormat="1" ht="39">
      <c r="A38" s="14" t="s">
        <v>135</v>
      </c>
      <c r="B38" s="23" t="s">
        <v>26</v>
      </c>
      <c r="C38" s="23" t="s">
        <v>27</v>
      </c>
      <c r="D38" s="14" t="s">
        <v>132</v>
      </c>
      <c r="E38" s="14" t="s">
        <v>133</v>
      </c>
      <c r="F38" s="14" t="s">
        <v>131</v>
      </c>
      <c r="G38" s="14" t="s">
        <v>134</v>
      </c>
      <c r="H38" s="16">
        <v>45000</v>
      </c>
      <c r="I38" s="16">
        <v>0</v>
      </c>
      <c r="J38" s="6">
        <v>0</v>
      </c>
      <c r="K38" s="6">
        <v>0</v>
      </c>
      <c r="L38" s="6">
        <v>0</v>
      </c>
      <c r="M38" s="12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/>
      <c r="AF38" s="22">
        <f t="shared" si="6"/>
        <v>45000</v>
      </c>
    </row>
    <row r="39" spans="1:32" s="17" customFormat="1" ht="39">
      <c r="A39" s="14" t="s">
        <v>140</v>
      </c>
      <c r="B39" s="23" t="s">
        <v>26</v>
      </c>
      <c r="C39" s="23" t="s">
        <v>27</v>
      </c>
      <c r="D39" s="14" t="s">
        <v>137</v>
      </c>
      <c r="E39" s="14" t="s">
        <v>138</v>
      </c>
      <c r="F39" s="14" t="s">
        <v>136</v>
      </c>
      <c r="G39" s="14" t="s">
        <v>139</v>
      </c>
      <c r="H39" s="16">
        <v>573.79</v>
      </c>
      <c r="I39" s="16">
        <v>0</v>
      </c>
      <c r="J39" s="6">
        <v>0</v>
      </c>
      <c r="K39" s="6">
        <v>0</v>
      </c>
      <c r="L39" s="6">
        <v>0</v>
      </c>
      <c r="M39" s="12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/>
      <c r="AF39" s="22">
        <f t="shared" si="6"/>
        <v>573.79</v>
      </c>
    </row>
    <row r="40" spans="1:32" s="17" customFormat="1" ht="39">
      <c r="A40" s="14" t="s">
        <v>145</v>
      </c>
      <c r="B40" s="23" t="s">
        <v>26</v>
      </c>
      <c r="C40" s="23" t="s">
        <v>27</v>
      </c>
      <c r="D40" s="14" t="s">
        <v>142</v>
      </c>
      <c r="E40" s="14" t="s">
        <v>143</v>
      </c>
      <c r="F40" s="14" t="s">
        <v>141</v>
      </c>
      <c r="G40" s="14" t="s">
        <v>144</v>
      </c>
      <c r="H40" s="16">
        <v>5397.33</v>
      </c>
      <c r="I40" s="16">
        <v>25908.61321</v>
      </c>
      <c r="J40" s="6">
        <v>0</v>
      </c>
      <c r="K40" s="6">
        <v>0</v>
      </c>
      <c r="L40" s="6">
        <v>0</v>
      </c>
      <c r="M40" s="12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/>
      <c r="AF40" s="22">
        <f t="shared" si="6"/>
        <v>31305.943209999998</v>
      </c>
    </row>
    <row r="41" spans="1:32" s="17" customFormat="1" ht="29.25">
      <c r="A41" s="14" t="s">
        <v>150</v>
      </c>
      <c r="B41" s="23" t="s">
        <v>26</v>
      </c>
      <c r="C41" s="23" t="s">
        <v>27</v>
      </c>
      <c r="D41" s="14" t="s">
        <v>147</v>
      </c>
      <c r="E41" s="14" t="s">
        <v>148</v>
      </c>
      <c r="F41" s="14" t="s">
        <v>146</v>
      </c>
      <c r="G41" s="14" t="s">
        <v>149</v>
      </c>
      <c r="H41" s="16">
        <v>4869.27</v>
      </c>
      <c r="I41" s="16">
        <v>12757.82964</v>
      </c>
      <c r="J41" s="6">
        <v>0</v>
      </c>
      <c r="K41" s="6">
        <v>0</v>
      </c>
      <c r="L41" s="6">
        <v>0</v>
      </c>
      <c r="M41" s="12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/>
      <c r="AF41" s="22">
        <f t="shared" si="6"/>
        <v>17627.09964</v>
      </c>
    </row>
    <row r="42" spans="1:32" s="17" customFormat="1" ht="29.25">
      <c r="A42" s="14" t="s">
        <v>155</v>
      </c>
      <c r="B42" s="23" t="s">
        <v>26</v>
      </c>
      <c r="C42" s="23" t="s">
        <v>27</v>
      </c>
      <c r="D42" s="14" t="s">
        <v>152</v>
      </c>
      <c r="E42" s="14" t="s">
        <v>153</v>
      </c>
      <c r="F42" s="14" t="s">
        <v>151</v>
      </c>
      <c r="G42" s="14" t="s">
        <v>154</v>
      </c>
      <c r="H42" s="16">
        <v>2377.5</v>
      </c>
      <c r="I42" s="16">
        <v>3837.73356</v>
      </c>
      <c r="J42" s="6">
        <v>0</v>
      </c>
      <c r="K42" s="6">
        <v>0</v>
      </c>
      <c r="L42" s="6">
        <v>0</v>
      </c>
      <c r="M42" s="12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/>
      <c r="AF42" s="22">
        <f t="shared" si="6"/>
        <v>6215.233560000001</v>
      </c>
    </row>
    <row r="43" spans="1:32" s="17" customFormat="1" ht="39">
      <c r="A43" s="14" t="s">
        <v>158</v>
      </c>
      <c r="B43" s="23" t="s">
        <v>26</v>
      </c>
      <c r="C43" s="23" t="s">
        <v>27</v>
      </c>
      <c r="D43" s="14" t="s">
        <v>156</v>
      </c>
      <c r="E43" s="14" t="s">
        <v>157</v>
      </c>
      <c r="F43" s="14" t="s">
        <v>43</v>
      </c>
      <c r="G43" s="14" t="s">
        <v>43</v>
      </c>
      <c r="H43" s="12">
        <v>0</v>
      </c>
      <c r="I43" s="12">
        <v>0</v>
      </c>
      <c r="J43" s="6">
        <v>0</v>
      </c>
      <c r="K43" s="6">
        <v>0</v>
      </c>
      <c r="L43" s="6">
        <v>0</v>
      </c>
      <c r="M43" s="12">
        <v>0</v>
      </c>
      <c r="N43" s="6">
        <v>0</v>
      </c>
      <c r="O43" s="6">
        <v>0</v>
      </c>
      <c r="P43" s="6">
        <v>154.8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/>
      <c r="AF43" s="22">
        <f t="shared" si="6"/>
        <v>154.8</v>
      </c>
    </row>
    <row r="44" spans="1:32" s="7" customFormat="1" ht="9.75">
      <c r="A44" s="18"/>
      <c r="B44" s="18"/>
      <c r="C44" s="18"/>
      <c r="D44" s="18"/>
      <c r="E44" s="18"/>
      <c r="F44" s="18"/>
      <c r="G44" s="18"/>
      <c r="H44" s="12">
        <v>0</v>
      </c>
      <c r="I44" s="12">
        <v>0</v>
      </c>
      <c r="J44" s="19"/>
      <c r="K44" s="19"/>
      <c r="L44" s="19"/>
      <c r="M44" s="12">
        <v>0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2" t="e">
        <f>SUM(H44:M44)+#REF!+#REF!+#REF!+#REF!</f>
        <v>#REF!</v>
      </c>
    </row>
    <row r="45" spans="1:74" s="7" customFormat="1" ht="9.75">
      <c r="A45" s="10" t="s">
        <v>194</v>
      </c>
      <c r="B45" s="10"/>
      <c r="C45" s="10"/>
      <c r="D45" s="11"/>
      <c r="E45" s="11"/>
      <c r="F45" s="11"/>
      <c r="G45" s="11"/>
      <c r="H45" s="12">
        <v>34219.373999999996</v>
      </c>
      <c r="I45" s="12">
        <v>32043.34321</v>
      </c>
      <c r="J45" s="12">
        <f>SUM(J46:J54)</f>
        <v>1603</v>
      </c>
      <c r="K45" s="12">
        <f>SUM(K46:K54)</f>
        <v>0</v>
      </c>
      <c r="L45" s="12">
        <f>SUM(L46:L54)</f>
        <v>0</v>
      </c>
      <c r="M45" s="12">
        <v>46734.995290000006</v>
      </c>
      <c r="N45" s="12">
        <f aca="true" t="shared" si="7" ref="N45:AD45">SUM(N46:N54)</f>
        <v>0</v>
      </c>
      <c r="O45" s="12">
        <f t="shared" si="7"/>
        <v>0</v>
      </c>
      <c r="P45" s="12">
        <f t="shared" si="7"/>
        <v>109.188</v>
      </c>
      <c r="Q45" s="12">
        <f t="shared" si="7"/>
        <v>0</v>
      </c>
      <c r="R45" s="12">
        <f t="shared" si="7"/>
        <v>0</v>
      </c>
      <c r="S45" s="12">
        <f t="shared" si="7"/>
        <v>0</v>
      </c>
      <c r="T45" s="12">
        <f t="shared" si="7"/>
        <v>0</v>
      </c>
      <c r="U45" s="12">
        <f t="shared" si="7"/>
        <v>0</v>
      </c>
      <c r="V45" s="12">
        <f t="shared" si="7"/>
        <v>0</v>
      </c>
      <c r="W45" s="12">
        <f t="shared" si="7"/>
        <v>0</v>
      </c>
      <c r="X45" s="12">
        <f t="shared" si="7"/>
        <v>0</v>
      </c>
      <c r="Y45" s="12">
        <f t="shared" si="7"/>
        <v>0</v>
      </c>
      <c r="Z45" s="12">
        <f t="shared" si="7"/>
        <v>0</v>
      </c>
      <c r="AA45" s="12">
        <f t="shared" si="7"/>
        <v>0</v>
      </c>
      <c r="AB45" s="12">
        <f t="shared" si="7"/>
        <v>0</v>
      </c>
      <c r="AC45" s="12">
        <f t="shared" si="7"/>
        <v>0</v>
      </c>
      <c r="AD45" s="12">
        <f t="shared" si="7"/>
        <v>0</v>
      </c>
      <c r="AE45" s="12"/>
      <c r="AF45" s="22">
        <f aca="true" t="shared" si="8" ref="AF45:AF53">SUM(H45:AE45)</f>
        <v>114709.9005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</row>
    <row r="46" spans="1:32" s="7" customFormat="1" ht="9.75">
      <c r="A46" s="11"/>
      <c r="B46" s="11"/>
      <c r="C46" s="11"/>
      <c r="D46" s="11"/>
      <c r="E46" s="11"/>
      <c r="F46" s="11"/>
      <c r="G46" s="11"/>
      <c r="H46" s="12">
        <v>0</v>
      </c>
      <c r="I46" s="12">
        <v>0</v>
      </c>
      <c r="J46" s="12"/>
      <c r="K46" s="12"/>
      <c r="L46" s="12"/>
      <c r="M46" s="12">
        <v>0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22">
        <f t="shared" si="8"/>
        <v>0</v>
      </c>
    </row>
    <row r="47" spans="1:32" s="17" customFormat="1" ht="29.25">
      <c r="A47" s="14" t="s">
        <v>164</v>
      </c>
      <c r="B47" s="23" t="s">
        <v>26</v>
      </c>
      <c r="C47" s="23" t="s">
        <v>27</v>
      </c>
      <c r="D47" s="14" t="s">
        <v>161</v>
      </c>
      <c r="E47" s="14" t="s">
        <v>162</v>
      </c>
      <c r="F47" s="14" t="s">
        <v>160</v>
      </c>
      <c r="G47" s="14" t="s">
        <v>163</v>
      </c>
      <c r="H47" s="16">
        <v>13314.635</v>
      </c>
      <c r="I47" s="16">
        <v>11908.90617</v>
      </c>
      <c r="J47" s="6">
        <v>1015</v>
      </c>
      <c r="K47" s="6">
        <v>0</v>
      </c>
      <c r="L47" s="6">
        <v>0</v>
      </c>
      <c r="M47" s="12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/>
      <c r="AF47" s="22">
        <f t="shared" si="8"/>
        <v>26238.54117</v>
      </c>
    </row>
    <row r="48" spans="1:32" s="17" customFormat="1" ht="39">
      <c r="A48" s="14" t="s">
        <v>169</v>
      </c>
      <c r="B48" s="23" t="s">
        <v>26</v>
      </c>
      <c r="C48" s="23" t="s">
        <v>27</v>
      </c>
      <c r="D48" s="14" t="s">
        <v>166</v>
      </c>
      <c r="E48" s="14" t="s">
        <v>167</v>
      </c>
      <c r="F48" s="14" t="s">
        <v>165</v>
      </c>
      <c r="G48" s="14" t="s">
        <v>168</v>
      </c>
      <c r="H48" s="16">
        <v>0</v>
      </c>
      <c r="I48" s="16">
        <v>0</v>
      </c>
      <c r="J48" s="6">
        <v>0</v>
      </c>
      <c r="K48" s="6">
        <v>0</v>
      </c>
      <c r="L48" s="6">
        <v>0</v>
      </c>
      <c r="M48" s="12">
        <v>46734.995290000006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/>
      <c r="AF48" s="22">
        <f t="shared" si="8"/>
        <v>46734.995290000006</v>
      </c>
    </row>
    <row r="49" spans="1:32" s="17" customFormat="1" ht="39">
      <c r="A49" s="14" t="s">
        <v>174</v>
      </c>
      <c r="B49" s="23" t="s">
        <v>26</v>
      </c>
      <c r="C49" s="23" t="s">
        <v>27</v>
      </c>
      <c r="D49" s="14" t="s">
        <v>171</v>
      </c>
      <c r="E49" s="14" t="s">
        <v>172</v>
      </c>
      <c r="F49" s="14" t="s">
        <v>170</v>
      </c>
      <c r="G49" s="14" t="s">
        <v>173</v>
      </c>
      <c r="H49" s="16">
        <v>9569</v>
      </c>
      <c r="I49" s="16">
        <v>12572.94404</v>
      </c>
      <c r="J49" s="6">
        <v>0</v>
      </c>
      <c r="K49" s="6">
        <v>0</v>
      </c>
      <c r="L49" s="6">
        <v>0</v>
      </c>
      <c r="M49" s="12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/>
      <c r="AF49" s="22">
        <f t="shared" si="8"/>
        <v>22141.944040000002</v>
      </c>
    </row>
    <row r="50" spans="1:32" s="17" customFormat="1" ht="39">
      <c r="A50" s="14" t="s">
        <v>179</v>
      </c>
      <c r="B50" s="23" t="s">
        <v>26</v>
      </c>
      <c r="C50" s="23" t="s">
        <v>27</v>
      </c>
      <c r="D50" s="14" t="s">
        <v>176</v>
      </c>
      <c r="E50" s="14" t="s">
        <v>177</v>
      </c>
      <c r="F50" s="14" t="s">
        <v>175</v>
      </c>
      <c r="G50" s="14" t="s">
        <v>178</v>
      </c>
      <c r="H50" s="16">
        <v>10711.955</v>
      </c>
      <c r="I50" s="16">
        <v>7561.493</v>
      </c>
      <c r="J50" s="6">
        <v>0</v>
      </c>
      <c r="K50" s="6">
        <v>0</v>
      </c>
      <c r="L50" s="6">
        <v>0</v>
      </c>
      <c r="M50" s="12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/>
      <c r="AF50" s="22">
        <f t="shared" si="8"/>
        <v>18273.448</v>
      </c>
    </row>
    <row r="51" spans="1:32" s="17" customFormat="1" ht="29.25">
      <c r="A51" s="14" t="s">
        <v>184</v>
      </c>
      <c r="B51" s="23" t="s">
        <v>26</v>
      </c>
      <c r="C51" s="23" t="s">
        <v>27</v>
      </c>
      <c r="D51" s="14" t="s">
        <v>181</v>
      </c>
      <c r="E51" s="14" t="s">
        <v>182</v>
      </c>
      <c r="F51" s="14" t="s">
        <v>180</v>
      </c>
      <c r="G51" s="14" t="s">
        <v>183</v>
      </c>
      <c r="H51" s="16">
        <v>0</v>
      </c>
      <c r="I51" s="12">
        <v>0</v>
      </c>
      <c r="J51" s="6">
        <v>588</v>
      </c>
      <c r="K51" s="6">
        <v>0</v>
      </c>
      <c r="L51" s="6">
        <v>0</v>
      </c>
      <c r="M51" s="12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/>
      <c r="AF51" s="22">
        <f t="shared" si="8"/>
        <v>588</v>
      </c>
    </row>
    <row r="52" spans="1:32" s="17" customFormat="1" ht="39">
      <c r="A52" s="14" t="s">
        <v>189</v>
      </c>
      <c r="B52" s="23" t="s">
        <v>26</v>
      </c>
      <c r="C52" s="23" t="s">
        <v>27</v>
      </c>
      <c r="D52" s="14" t="s">
        <v>186</v>
      </c>
      <c r="E52" s="14" t="s">
        <v>187</v>
      </c>
      <c r="F52" s="14" t="s">
        <v>185</v>
      </c>
      <c r="G52" s="14" t="s">
        <v>188</v>
      </c>
      <c r="H52" s="16">
        <v>623.784</v>
      </c>
      <c r="I52" s="12">
        <v>0</v>
      </c>
      <c r="J52" s="6">
        <v>0</v>
      </c>
      <c r="K52" s="6">
        <v>0</v>
      </c>
      <c r="L52" s="6">
        <v>0</v>
      </c>
      <c r="M52" s="12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/>
      <c r="AF52" s="22">
        <f t="shared" si="8"/>
        <v>623.784</v>
      </c>
    </row>
    <row r="53" spans="1:32" s="17" customFormat="1" ht="29.25">
      <c r="A53" s="14" t="s">
        <v>193</v>
      </c>
      <c r="B53" s="23" t="s">
        <v>26</v>
      </c>
      <c r="C53" s="23" t="s">
        <v>27</v>
      </c>
      <c r="D53" s="14" t="s">
        <v>190</v>
      </c>
      <c r="E53" s="14" t="s">
        <v>191</v>
      </c>
      <c r="F53" s="14" t="s">
        <v>43</v>
      </c>
      <c r="G53" s="14" t="s">
        <v>192</v>
      </c>
      <c r="H53" s="12">
        <v>0</v>
      </c>
      <c r="I53" s="12">
        <v>0</v>
      </c>
      <c r="J53" s="6">
        <v>0</v>
      </c>
      <c r="K53" s="6">
        <v>0</v>
      </c>
      <c r="L53" s="6">
        <v>0</v>
      </c>
      <c r="M53" s="12">
        <v>0</v>
      </c>
      <c r="N53" s="6">
        <v>0</v>
      </c>
      <c r="O53" s="6">
        <v>0</v>
      </c>
      <c r="P53" s="6">
        <v>109.188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/>
      <c r="AF53" s="22">
        <f t="shared" si="8"/>
        <v>109.188</v>
      </c>
    </row>
    <row r="54" spans="1:32" s="7" customFormat="1" ht="9.75">
      <c r="A54" s="18"/>
      <c r="B54" s="18"/>
      <c r="C54" s="18"/>
      <c r="D54" s="18"/>
      <c r="E54" s="18"/>
      <c r="F54" s="18"/>
      <c r="G54" s="18"/>
      <c r="H54" s="12">
        <v>0</v>
      </c>
      <c r="I54" s="12">
        <v>0</v>
      </c>
      <c r="J54" s="19"/>
      <c r="K54" s="19"/>
      <c r="L54" s="19"/>
      <c r="M54" s="12">
        <v>0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2"/>
    </row>
    <row r="55" spans="1:74" s="7" customFormat="1" ht="9.75">
      <c r="A55" s="10" t="s">
        <v>266</v>
      </c>
      <c r="B55" s="10"/>
      <c r="C55" s="10"/>
      <c r="D55" s="11"/>
      <c r="E55" s="11"/>
      <c r="F55" s="11"/>
      <c r="G55" s="11"/>
      <c r="H55" s="12">
        <v>14407.258</v>
      </c>
      <c r="I55" s="12">
        <v>33578.083320000005</v>
      </c>
      <c r="J55" s="12">
        <f>SUM(J56:J72)</f>
        <v>182</v>
      </c>
      <c r="K55" s="12">
        <f>SUM(K56:K72)</f>
        <v>154.62749</v>
      </c>
      <c r="L55" s="12">
        <f>SUM(L56:L72)</f>
        <v>0</v>
      </c>
      <c r="M55" s="12">
        <v>0</v>
      </c>
      <c r="N55" s="12">
        <f aca="true" t="shared" si="9" ref="N55:AD55">SUM(N56:N72)</f>
        <v>0</v>
      </c>
      <c r="O55" s="12">
        <f t="shared" si="9"/>
        <v>0</v>
      </c>
      <c r="P55" s="12">
        <f t="shared" si="9"/>
        <v>399.7</v>
      </c>
      <c r="Q55" s="12">
        <f t="shared" si="9"/>
        <v>0</v>
      </c>
      <c r="R55" s="12">
        <f t="shared" si="9"/>
        <v>2.4</v>
      </c>
      <c r="S55" s="12">
        <f t="shared" si="9"/>
        <v>0</v>
      </c>
      <c r="T55" s="12">
        <f t="shared" si="9"/>
        <v>0</v>
      </c>
      <c r="U55" s="12">
        <f t="shared" si="9"/>
        <v>0</v>
      </c>
      <c r="V55" s="12">
        <f t="shared" si="9"/>
        <v>0</v>
      </c>
      <c r="W55" s="12">
        <f t="shared" si="9"/>
        <v>0</v>
      </c>
      <c r="X55" s="12">
        <f t="shared" si="9"/>
        <v>0</v>
      </c>
      <c r="Y55" s="12">
        <f t="shared" si="9"/>
        <v>0</v>
      </c>
      <c r="Z55" s="12">
        <f t="shared" si="9"/>
        <v>0</v>
      </c>
      <c r="AA55" s="12">
        <f t="shared" si="9"/>
        <v>0</v>
      </c>
      <c r="AB55" s="12">
        <f t="shared" si="9"/>
        <v>0</v>
      </c>
      <c r="AC55" s="12">
        <f t="shared" si="9"/>
        <v>0</v>
      </c>
      <c r="AD55" s="12">
        <f t="shared" si="9"/>
        <v>0</v>
      </c>
      <c r="AE55" s="12"/>
      <c r="AF55" s="22">
        <f aca="true" t="shared" si="10" ref="AF55:AF71">SUM(H55:AE55)</f>
        <v>48724.068810000004</v>
      </c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32" s="7" customFormat="1" ht="9.75">
      <c r="A56" s="11"/>
      <c r="B56" s="11"/>
      <c r="C56" s="11"/>
      <c r="D56" s="11"/>
      <c r="E56" s="11"/>
      <c r="F56" s="11"/>
      <c r="G56" s="11"/>
      <c r="H56" s="12">
        <v>0</v>
      </c>
      <c r="I56" s="12">
        <v>0</v>
      </c>
      <c r="J56" s="12"/>
      <c r="K56" s="12"/>
      <c r="L56" s="12"/>
      <c r="M56" s="12">
        <v>0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22">
        <f t="shared" si="10"/>
        <v>0</v>
      </c>
    </row>
    <row r="57" spans="1:32" s="17" customFormat="1" ht="29.25">
      <c r="A57" s="14" t="s">
        <v>199</v>
      </c>
      <c r="B57" s="23" t="s">
        <v>26</v>
      </c>
      <c r="C57" s="23" t="s">
        <v>27</v>
      </c>
      <c r="D57" s="14" t="s">
        <v>196</v>
      </c>
      <c r="E57" s="14" t="s">
        <v>197</v>
      </c>
      <c r="F57" s="14" t="s">
        <v>195</v>
      </c>
      <c r="G57" s="14" t="s">
        <v>198</v>
      </c>
      <c r="H57" s="16">
        <v>412.424</v>
      </c>
      <c r="I57" s="16">
        <v>0</v>
      </c>
      <c r="J57" s="6">
        <v>0</v>
      </c>
      <c r="K57" s="6">
        <v>0</v>
      </c>
      <c r="L57" s="6">
        <v>0</v>
      </c>
      <c r="M57" s="12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/>
      <c r="AF57" s="22">
        <f t="shared" si="10"/>
        <v>412.424</v>
      </c>
    </row>
    <row r="58" spans="1:32" s="17" customFormat="1" ht="39">
      <c r="A58" s="14" t="s">
        <v>204</v>
      </c>
      <c r="B58" s="23" t="s">
        <v>26</v>
      </c>
      <c r="C58" s="23" t="s">
        <v>27</v>
      </c>
      <c r="D58" s="14" t="s">
        <v>201</v>
      </c>
      <c r="E58" s="14" t="s">
        <v>202</v>
      </c>
      <c r="F58" s="14" t="s">
        <v>200</v>
      </c>
      <c r="G58" s="14" t="s">
        <v>203</v>
      </c>
      <c r="H58" s="16">
        <v>102.6</v>
      </c>
      <c r="I58" s="16">
        <v>0</v>
      </c>
      <c r="J58" s="6">
        <v>0</v>
      </c>
      <c r="K58" s="6">
        <v>0</v>
      </c>
      <c r="L58" s="6">
        <v>0</v>
      </c>
      <c r="M58" s="12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/>
      <c r="AF58" s="22">
        <f t="shared" si="10"/>
        <v>102.6</v>
      </c>
    </row>
    <row r="59" spans="1:32" s="17" customFormat="1" ht="39">
      <c r="A59" s="14" t="s">
        <v>208</v>
      </c>
      <c r="B59" s="23" t="s">
        <v>26</v>
      </c>
      <c r="C59" s="23" t="s">
        <v>27</v>
      </c>
      <c r="D59" s="14" t="s">
        <v>206</v>
      </c>
      <c r="E59" s="14" t="s">
        <v>197</v>
      </c>
      <c r="F59" s="14" t="s">
        <v>205</v>
      </c>
      <c r="G59" s="14" t="s">
        <v>207</v>
      </c>
      <c r="H59" s="16">
        <v>242.8</v>
      </c>
      <c r="I59" s="16">
        <v>0</v>
      </c>
      <c r="J59" s="6">
        <v>0</v>
      </c>
      <c r="K59" s="6">
        <v>0</v>
      </c>
      <c r="L59" s="6">
        <v>0</v>
      </c>
      <c r="M59" s="12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/>
      <c r="AF59" s="22">
        <f t="shared" si="10"/>
        <v>242.8</v>
      </c>
    </row>
    <row r="60" spans="1:32" s="17" customFormat="1" ht="29.25">
      <c r="A60" s="14" t="s">
        <v>213</v>
      </c>
      <c r="B60" s="23" t="s">
        <v>26</v>
      </c>
      <c r="C60" s="23" t="s">
        <v>27</v>
      </c>
      <c r="D60" s="14" t="s">
        <v>210</v>
      </c>
      <c r="E60" s="14" t="s">
        <v>211</v>
      </c>
      <c r="F60" s="14" t="s">
        <v>209</v>
      </c>
      <c r="G60" s="14" t="s">
        <v>212</v>
      </c>
      <c r="H60" s="16">
        <v>90</v>
      </c>
      <c r="I60" s="16">
        <v>0</v>
      </c>
      <c r="J60" s="6">
        <v>0</v>
      </c>
      <c r="K60" s="6">
        <v>0</v>
      </c>
      <c r="L60" s="6">
        <v>0</v>
      </c>
      <c r="M60" s="12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/>
      <c r="AF60" s="22">
        <f t="shared" si="10"/>
        <v>90</v>
      </c>
    </row>
    <row r="61" spans="1:32" s="17" customFormat="1" ht="48">
      <c r="A61" s="14" t="s">
        <v>218</v>
      </c>
      <c r="B61" s="23" t="s">
        <v>26</v>
      </c>
      <c r="C61" s="23" t="s">
        <v>27</v>
      </c>
      <c r="D61" s="14" t="s">
        <v>215</v>
      </c>
      <c r="E61" s="14" t="s">
        <v>216</v>
      </c>
      <c r="F61" s="14" t="s">
        <v>214</v>
      </c>
      <c r="G61" s="14" t="s">
        <v>217</v>
      </c>
      <c r="H61" s="16">
        <v>122.448</v>
      </c>
      <c r="I61" s="16">
        <v>0</v>
      </c>
      <c r="J61" s="6">
        <v>0</v>
      </c>
      <c r="K61" s="6">
        <v>0</v>
      </c>
      <c r="L61" s="6">
        <v>0</v>
      </c>
      <c r="M61" s="12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/>
      <c r="AF61" s="22">
        <f t="shared" si="10"/>
        <v>122.448</v>
      </c>
    </row>
    <row r="62" spans="1:32" s="17" customFormat="1" ht="48">
      <c r="A62" s="14" t="s">
        <v>223</v>
      </c>
      <c r="B62" s="23" t="s">
        <v>26</v>
      </c>
      <c r="C62" s="23" t="s">
        <v>27</v>
      </c>
      <c r="D62" s="14" t="s">
        <v>220</v>
      </c>
      <c r="E62" s="14" t="s">
        <v>221</v>
      </c>
      <c r="F62" s="14" t="s">
        <v>219</v>
      </c>
      <c r="G62" s="14" t="s">
        <v>222</v>
      </c>
      <c r="H62" s="16">
        <v>0</v>
      </c>
      <c r="I62" s="16">
        <v>0</v>
      </c>
      <c r="J62" s="6">
        <v>0</v>
      </c>
      <c r="K62" s="6">
        <v>0</v>
      </c>
      <c r="L62" s="6">
        <v>0</v>
      </c>
      <c r="M62" s="12">
        <v>0</v>
      </c>
      <c r="N62" s="6">
        <v>0</v>
      </c>
      <c r="O62" s="6">
        <v>0</v>
      </c>
      <c r="P62" s="6">
        <v>0</v>
      </c>
      <c r="Q62" s="6">
        <v>0</v>
      </c>
      <c r="R62" s="6">
        <v>2.4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/>
      <c r="AF62" s="22">
        <f t="shared" si="10"/>
        <v>2.4</v>
      </c>
    </row>
    <row r="63" spans="1:32" s="17" customFormat="1" ht="29.25">
      <c r="A63" s="14" t="s">
        <v>227</v>
      </c>
      <c r="B63" s="23" t="s">
        <v>26</v>
      </c>
      <c r="C63" s="23" t="s">
        <v>27</v>
      </c>
      <c r="D63" s="14" t="s">
        <v>225</v>
      </c>
      <c r="E63" s="14" t="s">
        <v>197</v>
      </c>
      <c r="F63" s="14" t="s">
        <v>224</v>
      </c>
      <c r="G63" s="14" t="s">
        <v>226</v>
      </c>
      <c r="H63" s="16">
        <v>568.4</v>
      </c>
      <c r="I63" s="16">
        <v>0</v>
      </c>
      <c r="J63" s="6">
        <v>0</v>
      </c>
      <c r="K63" s="6">
        <v>0</v>
      </c>
      <c r="L63" s="6">
        <v>0</v>
      </c>
      <c r="M63" s="12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/>
      <c r="AF63" s="22">
        <f t="shared" si="10"/>
        <v>568.4</v>
      </c>
    </row>
    <row r="64" spans="1:32" s="17" customFormat="1" ht="39">
      <c r="A64" s="14" t="s">
        <v>232</v>
      </c>
      <c r="B64" s="23" t="s">
        <v>26</v>
      </c>
      <c r="C64" s="23" t="s">
        <v>27</v>
      </c>
      <c r="D64" s="14" t="s">
        <v>229</v>
      </c>
      <c r="E64" s="14" t="s">
        <v>230</v>
      </c>
      <c r="F64" s="14" t="s">
        <v>228</v>
      </c>
      <c r="G64" s="14" t="s">
        <v>231</v>
      </c>
      <c r="H64" s="16">
        <v>5259.955</v>
      </c>
      <c r="I64" s="16">
        <v>7844.3136</v>
      </c>
      <c r="J64" s="6">
        <v>0</v>
      </c>
      <c r="K64" s="6">
        <v>0</v>
      </c>
      <c r="L64" s="6">
        <v>0</v>
      </c>
      <c r="M64" s="12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/>
      <c r="AF64" s="22">
        <f t="shared" si="10"/>
        <v>13104.2686</v>
      </c>
    </row>
    <row r="65" spans="1:32" s="17" customFormat="1" ht="39">
      <c r="A65" s="14" t="s">
        <v>237</v>
      </c>
      <c r="B65" s="23" t="s">
        <v>26</v>
      </c>
      <c r="C65" s="23" t="s">
        <v>27</v>
      </c>
      <c r="D65" s="14" t="s">
        <v>234</v>
      </c>
      <c r="E65" s="14" t="s">
        <v>235</v>
      </c>
      <c r="F65" s="14" t="s">
        <v>233</v>
      </c>
      <c r="G65" s="14" t="s">
        <v>236</v>
      </c>
      <c r="H65" s="16">
        <v>952.92</v>
      </c>
      <c r="I65" s="16">
        <v>357.2783</v>
      </c>
      <c r="J65" s="6">
        <v>0</v>
      </c>
      <c r="K65" s="6">
        <v>127.49986</v>
      </c>
      <c r="L65" s="6">
        <v>0</v>
      </c>
      <c r="M65" s="12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/>
      <c r="AF65" s="22">
        <f t="shared" si="10"/>
        <v>1437.69816</v>
      </c>
    </row>
    <row r="66" spans="1:32" s="17" customFormat="1" ht="39">
      <c r="A66" s="14" t="s">
        <v>242</v>
      </c>
      <c r="B66" s="23" t="s">
        <v>26</v>
      </c>
      <c r="C66" s="23" t="s">
        <v>27</v>
      </c>
      <c r="D66" s="14" t="s">
        <v>239</v>
      </c>
      <c r="E66" s="14" t="s">
        <v>240</v>
      </c>
      <c r="F66" s="14" t="s">
        <v>238</v>
      </c>
      <c r="G66" s="14" t="s">
        <v>241</v>
      </c>
      <c r="H66" s="16">
        <v>1433.9</v>
      </c>
      <c r="I66" s="16">
        <v>2683.93166</v>
      </c>
      <c r="J66" s="6">
        <v>0</v>
      </c>
      <c r="K66" s="6">
        <v>0</v>
      </c>
      <c r="L66" s="6">
        <v>0</v>
      </c>
      <c r="M66" s="12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/>
      <c r="AF66" s="22">
        <f t="shared" si="10"/>
        <v>4117.83166</v>
      </c>
    </row>
    <row r="67" spans="1:32" s="17" customFormat="1" ht="29.25">
      <c r="A67" s="14" t="s">
        <v>247</v>
      </c>
      <c r="B67" s="23" t="s">
        <v>26</v>
      </c>
      <c r="C67" s="23" t="s">
        <v>27</v>
      </c>
      <c r="D67" s="14" t="s">
        <v>244</v>
      </c>
      <c r="E67" s="14" t="s">
        <v>245</v>
      </c>
      <c r="F67" s="14" t="s">
        <v>243</v>
      </c>
      <c r="G67" s="14" t="s">
        <v>246</v>
      </c>
      <c r="H67" s="16">
        <v>0</v>
      </c>
      <c r="I67" s="16">
        <v>8856.07442</v>
      </c>
      <c r="J67" s="6">
        <v>0</v>
      </c>
      <c r="K67" s="6">
        <v>0</v>
      </c>
      <c r="L67" s="6">
        <v>0</v>
      </c>
      <c r="M67" s="12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/>
      <c r="AF67" s="22">
        <f t="shared" si="10"/>
        <v>8856.07442</v>
      </c>
    </row>
    <row r="68" spans="1:32" s="17" customFormat="1" ht="39">
      <c r="A68" s="14" t="s">
        <v>252</v>
      </c>
      <c r="B68" s="23" t="s">
        <v>26</v>
      </c>
      <c r="C68" s="23" t="s">
        <v>27</v>
      </c>
      <c r="D68" s="14" t="s">
        <v>249</v>
      </c>
      <c r="E68" s="14" t="s">
        <v>250</v>
      </c>
      <c r="F68" s="14" t="s">
        <v>248</v>
      </c>
      <c r="G68" s="14" t="s">
        <v>251</v>
      </c>
      <c r="H68" s="16">
        <v>700.911</v>
      </c>
      <c r="I68" s="16">
        <v>586.81494</v>
      </c>
      <c r="J68" s="6">
        <v>0</v>
      </c>
      <c r="K68" s="6">
        <v>27.12763</v>
      </c>
      <c r="L68" s="6">
        <v>0</v>
      </c>
      <c r="M68" s="12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/>
      <c r="AF68" s="22">
        <f t="shared" si="10"/>
        <v>1314.8535699999998</v>
      </c>
    </row>
    <row r="69" spans="1:32" s="17" customFormat="1" ht="39">
      <c r="A69" s="14" t="s">
        <v>257</v>
      </c>
      <c r="B69" s="23" t="s">
        <v>26</v>
      </c>
      <c r="C69" s="23" t="s">
        <v>27</v>
      </c>
      <c r="D69" s="14" t="s">
        <v>254</v>
      </c>
      <c r="E69" s="14" t="s">
        <v>255</v>
      </c>
      <c r="F69" s="14" t="s">
        <v>253</v>
      </c>
      <c r="G69" s="14" t="s">
        <v>256</v>
      </c>
      <c r="H69" s="16">
        <v>4520.9</v>
      </c>
      <c r="I69" s="16">
        <v>8423.1384</v>
      </c>
      <c r="J69" s="6">
        <v>182</v>
      </c>
      <c r="K69" s="6">
        <v>0</v>
      </c>
      <c r="L69" s="6">
        <v>0</v>
      </c>
      <c r="M69" s="12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/>
      <c r="AF69" s="22">
        <f t="shared" si="10"/>
        <v>13126.0384</v>
      </c>
    </row>
    <row r="70" spans="1:32" s="17" customFormat="1" ht="29.25">
      <c r="A70" s="14" t="s">
        <v>262</v>
      </c>
      <c r="B70" s="23" t="s">
        <v>26</v>
      </c>
      <c r="C70" s="23" t="s">
        <v>27</v>
      </c>
      <c r="D70" s="14" t="s">
        <v>259</v>
      </c>
      <c r="E70" s="14" t="s">
        <v>260</v>
      </c>
      <c r="F70" s="14" t="s">
        <v>258</v>
      </c>
      <c r="G70" s="14" t="s">
        <v>261</v>
      </c>
      <c r="H70" s="12">
        <v>0</v>
      </c>
      <c r="I70" s="16">
        <v>4826.532</v>
      </c>
      <c r="J70" s="6">
        <v>0</v>
      </c>
      <c r="K70" s="6">
        <v>0</v>
      </c>
      <c r="L70" s="6">
        <v>0</v>
      </c>
      <c r="M70" s="12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/>
      <c r="AF70" s="22">
        <f t="shared" si="10"/>
        <v>4826.532</v>
      </c>
    </row>
    <row r="71" spans="1:32" s="17" customFormat="1" ht="48">
      <c r="A71" s="14" t="s">
        <v>265</v>
      </c>
      <c r="B71" s="23" t="s">
        <v>26</v>
      </c>
      <c r="C71" s="23" t="s">
        <v>27</v>
      </c>
      <c r="D71" s="14" t="s">
        <v>263</v>
      </c>
      <c r="E71" s="14" t="s">
        <v>264</v>
      </c>
      <c r="F71" s="14" t="s">
        <v>43</v>
      </c>
      <c r="G71" s="14" t="s">
        <v>43</v>
      </c>
      <c r="H71" s="12">
        <v>0</v>
      </c>
      <c r="I71" s="12">
        <v>0</v>
      </c>
      <c r="J71" s="6">
        <v>0</v>
      </c>
      <c r="K71" s="6">
        <v>0</v>
      </c>
      <c r="L71" s="6">
        <v>0</v>
      </c>
      <c r="M71" s="12">
        <v>0</v>
      </c>
      <c r="N71" s="6">
        <v>0</v>
      </c>
      <c r="O71" s="6">
        <v>0</v>
      </c>
      <c r="P71" s="6">
        <v>399.7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/>
      <c r="AF71" s="22">
        <f t="shared" si="10"/>
        <v>399.7</v>
      </c>
    </row>
    <row r="72" spans="1:32" s="7" customFormat="1" ht="9.75">
      <c r="A72" s="18"/>
      <c r="B72" s="18"/>
      <c r="C72" s="18"/>
      <c r="D72" s="18"/>
      <c r="E72" s="18"/>
      <c r="F72" s="18"/>
      <c r="G72" s="18"/>
      <c r="H72" s="12">
        <v>0</v>
      </c>
      <c r="I72" s="12">
        <v>0</v>
      </c>
      <c r="J72" s="19"/>
      <c r="K72" s="19"/>
      <c r="L72" s="19"/>
      <c r="M72" s="12">
        <v>0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2"/>
    </row>
    <row r="73" spans="1:74" s="7" customFormat="1" ht="9.75">
      <c r="A73" s="10" t="s">
        <v>323</v>
      </c>
      <c r="B73" s="10"/>
      <c r="C73" s="10"/>
      <c r="D73" s="11"/>
      <c r="E73" s="11"/>
      <c r="F73" s="11"/>
      <c r="G73" s="11"/>
      <c r="H73" s="12">
        <v>71065.33399999999</v>
      </c>
      <c r="I73" s="12">
        <v>51802.01257999999</v>
      </c>
      <c r="J73" s="12">
        <f>SUM(J74:J87)</f>
        <v>3724</v>
      </c>
      <c r="K73" s="12">
        <f>SUM(K74:K87)</f>
        <v>732.44601</v>
      </c>
      <c r="L73" s="12">
        <f>SUM(L74:L87)</f>
        <v>0</v>
      </c>
      <c r="M73" s="12">
        <v>2119.45513</v>
      </c>
      <c r="N73" s="12">
        <f aca="true" t="shared" si="11" ref="N73:AD73">SUM(N74:N87)</f>
        <v>0</v>
      </c>
      <c r="O73" s="12">
        <f t="shared" si="11"/>
        <v>320.68024</v>
      </c>
      <c r="P73" s="12">
        <f t="shared" si="11"/>
        <v>449.906</v>
      </c>
      <c r="Q73" s="12">
        <f t="shared" si="11"/>
        <v>0</v>
      </c>
      <c r="R73" s="12">
        <f t="shared" si="11"/>
        <v>0</v>
      </c>
      <c r="S73" s="12">
        <f t="shared" si="11"/>
        <v>0</v>
      </c>
      <c r="T73" s="12">
        <f t="shared" si="11"/>
        <v>0</v>
      </c>
      <c r="U73" s="12">
        <f t="shared" si="11"/>
        <v>0</v>
      </c>
      <c r="V73" s="12">
        <f t="shared" si="11"/>
        <v>0</v>
      </c>
      <c r="W73" s="12">
        <f t="shared" si="11"/>
        <v>0</v>
      </c>
      <c r="X73" s="12">
        <f t="shared" si="11"/>
        <v>0</v>
      </c>
      <c r="Y73" s="12">
        <f t="shared" si="11"/>
        <v>0</v>
      </c>
      <c r="Z73" s="12">
        <f t="shared" si="11"/>
        <v>0</v>
      </c>
      <c r="AA73" s="12">
        <f t="shared" si="11"/>
        <v>0</v>
      </c>
      <c r="AB73" s="12">
        <f t="shared" si="11"/>
        <v>0</v>
      </c>
      <c r="AC73" s="12">
        <f t="shared" si="11"/>
        <v>0</v>
      </c>
      <c r="AD73" s="12">
        <f t="shared" si="11"/>
        <v>0</v>
      </c>
      <c r="AE73" s="12"/>
      <c r="AF73" s="22">
        <f aca="true" t="shared" si="12" ref="AF73:AF86">SUM(H73:AE73)</f>
        <v>130213.83395999999</v>
      </c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</row>
    <row r="74" spans="1:32" s="7" customFormat="1" ht="9.75">
      <c r="A74" s="11"/>
      <c r="B74" s="11"/>
      <c r="C74" s="11"/>
      <c r="D74" s="11"/>
      <c r="E74" s="11"/>
      <c r="F74" s="11"/>
      <c r="G74" s="11"/>
      <c r="H74" s="12">
        <v>0</v>
      </c>
      <c r="I74" s="12">
        <v>0</v>
      </c>
      <c r="J74" s="12"/>
      <c r="K74" s="12"/>
      <c r="L74" s="12"/>
      <c r="M74" s="12">
        <v>0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22">
        <f t="shared" si="12"/>
        <v>0</v>
      </c>
    </row>
    <row r="75" spans="1:32" s="17" customFormat="1" ht="39">
      <c r="A75" s="14" t="s">
        <v>271</v>
      </c>
      <c r="B75" s="23" t="s">
        <v>26</v>
      </c>
      <c r="C75" s="23" t="s">
        <v>27</v>
      </c>
      <c r="D75" s="14" t="s">
        <v>268</v>
      </c>
      <c r="E75" s="14" t="s">
        <v>269</v>
      </c>
      <c r="F75" s="14" t="s">
        <v>267</v>
      </c>
      <c r="G75" s="14" t="s">
        <v>270</v>
      </c>
      <c r="H75" s="16">
        <v>11134.59</v>
      </c>
      <c r="I75" s="16">
        <v>11368.56056</v>
      </c>
      <c r="J75" s="6">
        <v>308</v>
      </c>
      <c r="K75" s="6">
        <v>0</v>
      </c>
      <c r="L75" s="6">
        <v>0</v>
      </c>
      <c r="M75" s="12">
        <v>9.13513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/>
      <c r="AF75" s="22">
        <f t="shared" si="12"/>
        <v>22820.28569</v>
      </c>
    </row>
    <row r="76" spans="1:32" s="17" customFormat="1" ht="39">
      <c r="A76" s="14" t="s">
        <v>276</v>
      </c>
      <c r="B76" s="23" t="s">
        <v>26</v>
      </c>
      <c r="C76" s="23" t="s">
        <v>27</v>
      </c>
      <c r="D76" s="14" t="s">
        <v>273</v>
      </c>
      <c r="E76" s="14" t="s">
        <v>274</v>
      </c>
      <c r="F76" s="14" t="s">
        <v>272</v>
      </c>
      <c r="G76" s="14" t="s">
        <v>275</v>
      </c>
      <c r="H76" s="16">
        <v>17902.922</v>
      </c>
      <c r="I76" s="16">
        <v>15103.69848</v>
      </c>
      <c r="J76" s="6">
        <v>861</v>
      </c>
      <c r="K76" s="6">
        <v>0</v>
      </c>
      <c r="L76" s="6">
        <v>0</v>
      </c>
      <c r="M76" s="12">
        <v>1.0701399999999999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/>
      <c r="AF76" s="22">
        <f t="shared" si="12"/>
        <v>33868.69062</v>
      </c>
    </row>
    <row r="77" spans="1:32" s="17" customFormat="1" ht="39">
      <c r="A77" s="14" t="s">
        <v>281</v>
      </c>
      <c r="B77" s="23" t="s">
        <v>26</v>
      </c>
      <c r="C77" s="23" t="s">
        <v>27</v>
      </c>
      <c r="D77" s="14" t="s">
        <v>278</v>
      </c>
      <c r="E77" s="14" t="s">
        <v>279</v>
      </c>
      <c r="F77" s="14" t="s">
        <v>277</v>
      </c>
      <c r="G77" s="14" t="s">
        <v>280</v>
      </c>
      <c r="H77" s="16">
        <v>15980.214</v>
      </c>
      <c r="I77" s="16">
        <v>10092.63</v>
      </c>
      <c r="J77" s="6">
        <v>1120</v>
      </c>
      <c r="K77" s="6">
        <v>732.44601</v>
      </c>
      <c r="L77" s="6">
        <v>0</v>
      </c>
      <c r="M77" s="12">
        <v>732.65756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/>
      <c r="AF77" s="22">
        <f t="shared" si="12"/>
        <v>28657.947569999997</v>
      </c>
    </row>
    <row r="78" spans="1:32" s="17" customFormat="1" ht="39">
      <c r="A78" s="14" t="s">
        <v>285</v>
      </c>
      <c r="B78" s="23" t="s">
        <v>26</v>
      </c>
      <c r="C78" s="23" t="s">
        <v>27</v>
      </c>
      <c r="D78" s="14" t="s">
        <v>283</v>
      </c>
      <c r="E78" s="14" t="s">
        <v>274</v>
      </c>
      <c r="F78" s="14" t="s">
        <v>282</v>
      </c>
      <c r="G78" s="14" t="s">
        <v>284</v>
      </c>
      <c r="H78" s="16">
        <v>8332.488</v>
      </c>
      <c r="I78" s="16">
        <v>5196.1571</v>
      </c>
      <c r="J78" s="6">
        <v>945</v>
      </c>
      <c r="K78" s="6">
        <v>0</v>
      </c>
      <c r="L78" s="6">
        <v>0</v>
      </c>
      <c r="M78" s="12">
        <v>580.9289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/>
      <c r="AF78" s="22">
        <f t="shared" si="12"/>
        <v>15054.574</v>
      </c>
    </row>
    <row r="79" spans="1:32" s="17" customFormat="1" ht="39">
      <c r="A79" s="14" t="s">
        <v>289</v>
      </c>
      <c r="B79" s="23" t="s">
        <v>26</v>
      </c>
      <c r="C79" s="23" t="s">
        <v>27</v>
      </c>
      <c r="D79" s="14" t="s">
        <v>287</v>
      </c>
      <c r="E79" s="14" t="s">
        <v>279</v>
      </c>
      <c r="F79" s="14" t="s">
        <v>286</v>
      </c>
      <c r="G79" s="14" t="s">
        <v>288</v>
      </c>
      <c r="H79" s="16">
        <v>7175.246</v>
      </c>
      <c r="I79" s="16">
        <v>4103.38084</v>
      </c>
      <c r="J79" s="6">
        <v>490</v>
      </c>
      <c r="K79" s="6">
        <v>0</v>
      </c>
      <c r="L79" s="6">
        <v>0</v>
      </c>
      <c r="M79" s="12">
        <v>722.89257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/>
      <c r="AF79" s="22">
        <f t="shared" si="12"/>
        <v>12491.51941</v>
      </c>
    </row>
    <row r="80" spans="1:32" s="17" customFormat="1" ht="29.25">
      <c r="A80" s="14" t="s">
        <v>294</v>
      </c>
      <c r="B80" s="23" t="s">
        <v>26</v>
      </c>
      <c r="C80" s="23" t="s">
        <v>27</v>
      </c>
      <c r="D80" s="14" t="s">
        <v>291</v>
      </c>
      <c r="E80" s="14" t="s">
        <v>292</v>
      </c>
      <c r="F80" s="14" t="s">
        <v>290</v>
      </c>
      <c r="G80" s="14" t="s">
        <v>293</v>
      </c>
      <c r="H80" s="16">
        <v>97.53</v>
      </c>
      <c r="I80" s="16">
        <v>0</v>
      </c>
      <c r="J80" s="6">
        <v>0</v>
      </c>
      <c r="K80" s="6">
        <v>0</v>
      </c>
      <c r="L80" s="6">
        <v>0</v>
      </c>
      <c r="M80" s="12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/>
      <c r="AF80" s="22">
        <f t="shared" si="12"/>
        <v>97.53</v>
      </c>
    </row>
    <row r="81" spans="1:32" s="17" customFormat="1" ht="39">
      <c r="A81" s="14" t="s">
        <v>299</v>
      </c>
      <c r="B81" s="23" t="s">
        <v>26</v>
      </c>
      <c r="C81" s="23" t="s">
        <v>27</v>
      </c>
      <c r="D81" s="14" t="s">
        <v>296</v>
      </c>
      <c r="E81" s="14" t="s">
        <v>297</v>
      </c>
      <c r="F81" s="14" t="s">
        <v>295</v>
      </c>
      <c r="G81" s="14" t="s">
        <v>298</v>
      </c>
      <c r="H81" s="16">
        <v>476.34</v>
      </c>
      <c r="I81" s="16">
        <v>0</v>
      </c>
      <c r="J81" s="6">
        <v>0</v>
      </c>
      <c r="K81" s="6">
        <v>0</v>
      </c>
      <c r="L81" s="6">
        <v>0</v>
      </c>
      <c r="M81" s="12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/>
      <c r="AF81" s="22">
        <f t="shared" si="12"/>
        <v>476.34</v>
      </c>
    </row>
    <row r="82" spans="1:32" s="17" customFormat="1" ht="29.25">
      <c r="A82" s="14" t="s">
        <v>304</v>
      </c>
      <c r="B82" s="23" t="s">
        <v>26</v>
      </c>
      <c r="C82" s="23" t="s">
        <v>27</v>
      </c>
      <c r="D82" s="14" t="s">
        <v>301</v>
      </c>
      <c r="E82" s="14" t="s">
        <v>302</v>
      </c>
      <c r="F82" s="14" t="s">
        <v>300</v>
      </c>
      <c r="G82" s="14" t="s">
        <v>303</v>
      </c>
      <c r="H82" s="16">
        <v>1200.4</v>
      </c>
      <c r="I82" s="16">
        <v>0</v>
      </c>
      <c r="J82" s="6">
        <v>0</v>
      </c>
      <c r="K82" s="6">
        <v>0</v>
      </c>
      <c r="L82" s="6">
        <v>0</v>
      </c>
      <c r="M82" s="12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/>
      <c r="AF82" s="22">
        <f t="shared" si="12"/>
        <v>1200.4</v>
      </c>
    </row>
    <row r="83" spans="1:32" s="17" customFormat="1" ht="39">
      <c r="A83" s="14" t="s">
        <v>309</v>
      </c>
      <c r="B83" s="23" t="s">
        <v>26</v>
      </c>
      <c r="C83" s="23" t="s">
        <v>27</v>
      </c>
      <c r="D83" s="14" t="s">
        <v>306</v>
      </c>
      <c r="E83" s="14" t="s">
        <v>307</v>
      </c>
      <c r="F83" s="14" t="s">
        <v>305</v>
      </c>
      <c r="G83" s="14" t="s">
        <v>308</v>
      </c>
      <c r="H83" s="16">
        <v>416.934</v>
      </c>
      <c r="I83" s="16">
        <v>0</v>
      </c>
      <c r="J83" s="6">
        <v>0</v>
      </c>
      <c r="K83" s="6">
        <v>0</v>
      </c>
      <c r="L83" s="6">
        <v>0</v>
      </c>
      <c r="M83" s="12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/>
      <c r="AF83" s="22">
        <f t="shared" si="12"/>
        <v>416.934</v>
      </c>
    </row>
    <row r="84" spans="1:32" s="17" customFormat="1" ht="48">
      <c r="A84" s="14" t="s">
        <v>314</v>
      </c>
      <c r="B84" s="23" t="s">
        <v>26</v>
      </c>
      <c r="C84" s="23" t="s">
        <v>27</v>
      </c>
      <c r="D84" s="14" t="s">
        <v>311</v>
      </c>
      <c r="E84" s="14" t="s">
        <v>312</v>
      </c>
      <c r="F84" s="14" t="s">
        <v>310</v>
      </c>
      <c r="G84" s="14" t="s">
        <v>313</v>
      </c>
      <c r="H84" s="16">
        <v>2155.792</v>
      </c>
      <c r="I84" s="16">
        <v>0</v>
      </c>
      <c r="J84" s="6">
        <v>0</v>
      </c>
      <c r="K84" s="6">
        <v>0</v>
      </c>
      <c r="L84" s="6">
        <v>0</v>
      </c>
      <c r="M84" s="12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/>
      <c r="AF84" s="22">
        <f t="shared" si="12"/>
        <v>2155.792</v>
      </c>
    </row>
    <row r="85" spans="1:32" s="17" customFormat="1" ht="39">
      <c r="A85" s="14" t="s">
        <v>319</v>
      </c>
      <c r="B85" s="23" t="s">
        <v>26</v>
      </c>
      <c r="C85" s="23" t="s">
        <v>27</v>
      </c>
      <c r="D85" s="14" t="s">
        <v>316</v>
      </c>
      <c r="E85" s="14" t="s">
        <v>317</v>
      </c>
      <c r="F85" s="14" t="s">
        <v>315</v>
      </c>
      <c r="G85" s="14" t="s">
        <v>318</v>
      </c>
      <c r="H85" s="16">
        <v>6192.878</v>
      </c>
      <c r="I85" s="16">
        <v>5937.5856</v>
      </c>
      <c r="J85" s="6">
        <v>0</v>
      </c>
      <c r="K85" s="6">
        <v>0</v>
      </c>
      <c r="L85" s="6">
        <v>0</v>
      </c>
      <c r="M85" s="12">
        <v>72.77083</v>
      </c>
      <c r="N85" s="6">
        <v>0</v>
      </c>
      <c r="O85" s="6">
        <v>320.68024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/>
      <c r="AF85" s="22">
        <f t="shared" si="12"/>
        <v>12523.914669999998</v>
      </c>
    </row>
    <row r="86" spans="1:32" s="17" customFormat="1" ht="39">
      <c r="A86" s="14" t="s">
        <v>322</v>
      </c>
      <c r="B86" s="23" t="s">
        <v>26</v>
      </c>
      <c r="C86" s="23" t="s">
        <v>27</v>
      </c>
      <c r="D86" s="14" t="s">
        <v>320</v>
      </c>
      <c r="E86" s="14" t="s">
        <v>321</v>
      </c>
      <c r="F86" s="14" t="s">
        <v>43</v>
      </c>
      <c r="G86" s="14" t="s">
        <v>43</v>
      </c>
      <c r="H86" s="16">
        <v>0</v>
      </c>
      <c r="I86" s="12">
        <v>0</v>
      </c>
      <c r="J86" s="6">
        <v>0</v>
      </c>
      <c r="K86" s="6">
        <v>0</v>
      </c>
      <c r="L86" s="6">
        <v>0</v>
      </c>
      <c r="M86" s="12">
        <v>0</v>
      </c>
      <c r="N86" s="6">
        <v>0</v>
      </c>
      <c r="O86" s="6">
        <v>0</v>
      </c>
      <c r="P86" s="6">
        <v>449.906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/>
      <c r="AF86" s="22">
        <f t="shared" si="12"/>
        <v>449.906</v>
      </c>
    </row>
    <row r="87" spans="1:32" s="7" customFormat="1" ht="9.75">
      <c r="A87" s="18"/>
      <c r="B87" s="18"/>
      <c r="C87" s="18"/>
      <c r="D87" s="18"/>
      <c r="E87" s="18"/>
      <c r="F87" s="18"/>
      <c r="G87" s="18"/>
      <c r="H87" s="12">
        <v>0</v>
      </c>
      <c r="I87" s="12">
        <v>0</v>
      </c>
      <c r="J87" s="19"/>
      <c r="K87" s="19"/>
      <c r="L87" s="19"/>
      <c r="M87" s="12">
        <v>0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2"/>
    </row>
    <row r="88" spans="1:74" s="7" customFormat="1" ht="9.75">
      <c r="A88" s="10" t="s">
        <v>332</v>
      </c>
      <c r="B88" s="10"/>
      <c r="C88" s="10"/>
      <c r="D88" s="11"/>
      <c r="E88" s="11"/>
      <c r="F88" s="11"/>
      <c r="G88" s="11"/>
      <c r="H88" s="12">
        <v>9839.361</v>
      </c>
      <c r="I88" s="12">
        <v>13892.9172</v>
      </c>
      <c r="J88" s="12">
        <f>SUM(J89:J92)</f>
        <v>0</v>
      </c>
      <c r="K88" s="12">
        <f>SUM(K89:K92)</f>
        <v>0</v>
      </c>
      <c r="L88" s="12">
        <f>SUM(L89:L92)</f>
        <v>0</v>
      </c>
      <c r="M88" s="12">
        <v>0</v>
      </c>
      <c r="N88" s="12">
        <f aca="true" t="shared" si="13" ref="N88:AD88">SUM(N89:N92)</f>
        <v>0</v>
      </c>
      <c r="O88" s="12">
        <f t="shared" si="13"/>
        <v>0</v>
      </c>
      <c r="P88" s="12">
        <f t="shared" si="13"/>
        <v>167.841</v>
      </c>
      <c r="Q88" s="12">
        <f t="shared" si="13"/>
        <v>0</v>
      </c>
      <c r="R88" s="12">
        <f t="shared" si="13"/>
        <v>0</v>
      </c>
      <c r="S88" s="12">
        <f t="shared" si="13"/>
        <v>0</v>
      </c>
      <c r="T88" s="12">
        <f t="shared" si="13"/>
        <v>0</v>
      </c>
      <c r="U88" s="12">
        <f t="shared" si="13"/>
        <v>0</v>
      </c>
      <c r="V88" s="12">
        <f t="shared" si="13"/>
        <v>0</v>
      </c>
      <c r="W88" s="12">
        <f t="shared" si="13"/>
        <v>0</v>
      </c>
      <c r="X88" s="12">
        <f t="shared" si="13"/>
        <v>0</v>
      </c>
      <c r="Y88" s="12">
        <f t="shared" si="13"/>
        <v>0</v>
      </c>
      <c r="Z88" s="12">
        <f t="shared" si="13"/>
        <v>0</v>
      </c>
      <c r="AA88" s="12">
        <f t="shared" si="13"/>
        <v>0</v>
      </c>
      <c r="AB88" s="12">
        <f t="shared" si="13"/>
        <v>0</v>
      </c>
      <c r="AC88" s="12">
        <f t="shared" si="13"/>
        <v>0</v>
      </c>
      <c r="AD88" s="12">
        <f t="shared" si="13"/>
        <v>0</v>
      </c>
      <c r="AE88" s="12"/>
      <c r="AF88" s="22">
        <f>SUM(H88:AE88)</f>
        <v>23900.1192</v>
      </c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</row>
    <row r="89" spans="1:32" s="7" customFormat="1" ht="9.75">
      <c r="A89" s="11"/>
      <c r="B89" s="11"/>
      <c r="C89" s="11"/>
      <c r="D89" s="11"/>
      <c r="E89" s="11"/>
      <c r="F89" s="11"/>
      <c r="G89" s="11"/>
      <c r="H89" s="12">
        <v>0</v>
      </c>
      <c r="I89" s="12">
        <v>0</v>
      </c>
      <c r="J89" s="12"/>
      <c r="K89" s="12"/>
      <c r="L89" s="12"/>
      <c r="M89" s="12">
        <v>0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22">
        <f>SUM(H89:AE89)</f>
        <v>0</v>
      </c>
    </row>
    <row r="90" spans="1:32" s="17" customFormat="1" ht="29.25">
      <c r="A90" s="14" t="s">
        <v>328</v>
      </c>
      <c r="B90" s="23" t="s">
        <v>26</v>
      </c>
      <c r="C90" s="23" t="s">
        <v>27</v>
      </c>
      <c r="D90" s="14" t="s">
        <v>325</v>
      </c>
      <c r="E90" s="14" t="s">
        <v>326</v>
      </c>
      <c r="F90" s="14" t="s">
        <v>324</v>
      </c>
      <c r="G90" s="14" t="s">
        <v>327</v>
      </c>
      <c r="H90" s="16">
        <v>9839.361</v>
      </c>
      <c r="I90" s="16">
        <v>13892.9172</v>
      </c>
      <c r="J90" s="6">
        <v>0</v>
      </c>
      <c r="K90" s="6">
        <v>0</v>
      </c>
      <c r="L90" s="6">
        <v>0</v>
      </c>
      <c r="M90" s="12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/>
      <c r="AF90" s="22">
        <f>SUM(H90:AE90)</f>
        <v>23732.2782</v>
      </c>
    </row>
    <row r="91" spans="1:32" s="17" customFormat="1" ht="39">
      <c r="A91" s="14" t="s">
        <v>331</v>
      </c>
      <c r="B91" s="23" t="s">
        <v>26</v>
      </c>
      <c r="C91" s="23" t="s">
        <v>27</v>
      </c>
      <c r="D91" s="14" t="s">
        <v>329</v>
      </c>
      <c r="E91" s="14" t="s">
        <v>330</v>
      </c>
      <c r="F91" s="14" t="s">
        <v>43</v>
      </c>
      <c r="G91" s="14" t="s">
        <v>43</v>
      </c>
      <c r="H91" s="12">
        <v>0</v>
      </c>
      <c r="I91" s="12">
        <v>0</v>
      </c>
      <c r="J91" s="6">
        <v>0</v>
      </c>
      <c r="K91" s="6">
        <v>0</v>
      </c>
      <c r="L91" s="6">
        <v>0</v>
      </c>
      <c r="M91" s="12">
        <v>0</v>
      </c>
      <c r="N91" s="6">
        <v>0</v>
      </c>
      <c r="O91" s="6">
        <v>0</v>
      </c>
      <c r="P91" s="6">
        <v>167.841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/>
      <c r="AF91" s="22">
        <f>SUM(H91:AE91)</f>
        <v>167.841</v>
      </c>
    </row>
    <row r="92" spans="1:32" s="7" customFormat="1" ht="9.75">
      <c r="A92" s="18"/>
      <c r="B92" s="18"/>
      <c r="C92" s="18"/>
      <c r="D92" s="18"/>
      <c r="E92" s="18"/>
      <c r="F92" s="18"/>
      <c r="G92" s="18"/>
      <c r="H92" s="12">
        <v>0</v>
      </c>
      <c r="I92" s="12">
        <v>0</v>
      </c>
      <c r="J92" s="19"/>
      <c r="K92" s="19"/>
      <c r="L92" s="19"/>
      <c r="M92" s="12">
        <v>0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2"/>
    </row>
    <row r="93" spans="1:74" s="7" customFormat="1" ht="9.75">
      <c r="A93" s="10" t="s">
        <v>368</v>
      </c>
      <c r="B93" s="10"/>
      <c r="C93" s="10"/>
      <c r="D93" s="11"/>
      <c r="E93" s="11"/>
      <c r="F93" s="11"/>
      <c r="G93" s="11"/>
      <c r="H93" s="12">
        <v>8319.503</v>
      </c>
      <c r="I93" s="12">
        <v>25683.85354</v>
      </c>
      <c r="J93" s="12">
        <f>SUM(J94:J103)</f>
        <v>910</v>
      </c>
      <c r="K93" s="12">
        <f>SUM(K94:K103)</f>
        <v>0</v>
      </c>
      <c r="L93" s="12">
        <f>SUM(L94:L103)</f>
        <v>0</v>
      </c>
      <c r="M93" s="12">
        <v>0</v>
      </c>
      <c r="N93" s="12">
        <f aca="true" t="shared" si="14" ref="N93:AD93">SUM(N94:N103)</f>
        <v>0</v>
      </c>
      <c r="O93" s="12">
        <f t="shared" si="14"/>
        <v>0</v>
      </c>
      <c r="P93" s="12">
        <f t="shared" si="14"/>
        <v>109.2</v>
      </c>
      <c r="Q93" s="12">
        <f t="shared" si="14"/>
        <v>91.954</v>
      </c>
      <c r="R93" s="12">
        <f t="shared" si="14"/>
        <v>0</v>
      </c>
      <c r="S93" s="12">
        <f t="shared" si="14"/>
        <v>0</v>
      </c>
      <c r="T93" s="12">
        <f t="shared" si="14"/>
        <v>0</v>
      </c>
      <c r="U93" s="12">
        <f t="shared" si="14"/>
        <v>0</v>
      </c>
      <c r="V93" s="12">
        <f t="shared" si="14"/>
        <v>0</v>
      </c>
      <c r="W93" s="12">
        <f t="shared" si="14"/>
        <v>0</v>
      </c>
      <c r="X93" s="12">
        <f t="shared" si="14"/>
        <v>0</v>
      </c>
      <c r="Y93" s="12">
        <f t="shared" si="14"/>
        <v>0</v>
      </c>
      <c r="Z93" s="12">
        <f t="shared" si="14"/>
        <v>0</v>
      </c>
      <c r="AA93" s="12">
        <f t="shared" si="14"/>
        <v>0</v>
      </c>
      <c r="AB93" s="12">
        <f t="shared" si="14"/>
        <v>0</v>
      </c>
      <c r="AC93" s="12">
        <f t="shared" si="14"/>
        <v>0</v>
      </c>
      <c r="AD93" s="12">
        <f t="shared" si="14"/>
        <v>0</v>
      </c>
      <c r="AE93" s="12"/>
      <c r="AF93" s="22">
        <f aca="true" t="shared" si="15" ref="AF93:AF102">SUM(H93:AE93)</f>
        <v>35114.510539999996</v>
      </c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</row>
    <row r="94" spans="1:32" s="7" customFormat="1" ht="9.75">
      <c r="A94" s="11"/>
      <c r="B94" s="11"/>
      <c r="C94" s="11"/>
      <c r="D94" s="11"/>
      <c r="E94" s="11"/>
      <c r="F94" s="11"/>
      <c r="G94" s="11"/>
      <c r="H94" s="12">
        <v>0</v>
      </c>
      <c r="I94" s="12">
        <v>0</v>
      </c>
      <c r="J94" s="12"/>
      <c r="K94" s="12"/>
      <c r="L94" s="12"/>
      <c r="M94" s="12">
        <v>0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22">
        <f t="shared" si="15"/>
        <v>0</v>
      </c>
    </row>
    <row r="95" spans="1:32" s="17" customFormat="1" ht="39">
      <c r="A95" s="14" t="s">
        <v>337</v>
      </c>
      <c r="B95" s="23" t="s">
        <v>26</v>
      </c>
      <c r="C95" s="23" t="s">
        <v>27</v>
      </c>
      <c r="D95" s="14" t="s">
        <v>334</v>
      </c>
      <c r="E95" s="14" t="s">
        <v>335</v>
      </c>
      <c r="F95" s="14" t="s">
        <v>333</v>
      </c>
      <c r="G95" s="14" t="s">
        <v>336</v>
      </c>
      <c r="H95" s="12">
        <v>0</v>
      </c>
      <c r="I95" s="16">
        <v>8453.96748</v>
      </c>
      <c r="J95" s="6">
        <v>0</v>
      </c>
      <c r="K95" s="6">
        <v>0</v>
      </c>
      <c r="L95" s="6">
        <v>0</v>
      </c>
      <c r="M95" s="12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/>
      <c r="AF95" s="22">
        <f t="shared" si="15"/>
        <v>8453.96748</v>
      </c>
    </row>
    <row r="96" spans="1:32" s="17" customFormat="1" ht="29.25">
      <c r="A96" s="14" t="s">
        <v>342</v>
      </c>
      <c r="B96" s="23" t="s">
        <v>26</v>
      </c>
      <c r="C96" s="23" t="s">
        <v>27</v>
      </c>
      <c r="D96" s="14" t="s">
        <v>339</v>
      </c>
      <c r="E96" s="14" t="s">
        <v>340</v>
      </c>
      <c r="F96" s="14" t="s">
        <v>338</v>
      </c>
      <c r="G96" s="14" t="s">
        <v>341</v>
      </c>
      <c r="H96" s="16">
        <v>72.95</v>
      </c>
      <c r="I96" s="16">
        <v>0</v>
      </c>
      <c r="J96" s="6">
        <v>0</v>
      </c>
      <c r="K96" s="6">
        <v>0</v>
      </c>
      <c r="L96" s="6">
        <v>0</v>
      </c>
      <c r="M96" s="12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/>
      <c r="AF96" s="22">
        <f t="shared" si="15"/>
        <v>72.95</v>
      </c>
    </row>
    <row r="97" spans="1:32" s="17" customFormat="1" ht="29.25">
      <c r="A97" s="14" t="s">
        <v>347</v>
      </c>
      <c r="B97" s="23" t="s">
        <v>26</v>
      </c>
      <c r="C97" s="23" t="s">
        <v>27</v>
      </c>
      <c r="D97" s="14" t="s">
        <v>344</v>
      </c>
      <c r="E97" s="14" t="s">
        <v>345</v>
      </c>
      <c r="F97" s="14" t="s">
        <v>343</v>
      </c>
      <c r="G97" s="14" t="s">
        <v>346</v>
      </c>
      <c r="H97" s="16">
        <v>1175.552</v>
      </c>
      <c r="I97" s="16">
        <v>44.4783</v>
      </c>
      <c r="J97" s="6">
        <v>910</v>
      </c>
      <c r="K97" s="6">
        <v>0</v>
      </c>
      <c r="L97" s="6">
        <v>0</v>
      </c>
      <c r="M97" s="12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/>
      <c r="AF97" s="22">
        <f t="shared" si="15"/>
        <v>2130.0303</v>
      </c>
    </row>
    <row r="98" spans="1:32" s="17" customFormat="1" ht="39">
      <c r="A98" s="14" t="s">
        <v>351</v>
      </c>
      <c r="B98" s="23" t="s">
        <v>26</v>
      </c>
      <c r="C98" s="23" t="s">
        <v>27</v>
      </c>
      <c r="D98" s="14" t="s">
        <v>349</v>
      </c>
      <c r="E98" s="14" t="s">
        <v>340</v>
      </c>
      <c r="F98" s="14" t="s">
        <v>348</v>
      </c>
      <c r="G98" s="14" t="s">
        <v>350</v>
      </c>
      <c r="H98" s="16">
        <v>145.778</v>
      </c>
      <c r="I98" s="16">
        <v>0</v>
      </c>
      <c r="J98" s="6">
        <v>0</v>
      </c>
      <c r="K98" s="6">
        <v>0</v>
      </c>
      <c r="L98" s="6">
        <v>0</v>
      </c>
      <c r="M98" s="12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/>
      <c r="AF98" s="22">
        <f t="shared" si="15"/>
        <v>145.778</v>
      </c>
    </row>
    <row r="99" spans="1:32" s="17" customFormat="1" ht="29.25">
      <c r="A99" s="14" t="s">
        <v>356</v>
      </c>
      <c r="B99" s="23" t="s">
        <v>26</v>
      </c>
      <c r="C99" s="23" t="s">
        <v>27</v>
      </c>
      <c r="D99" s="14" t="s">
        <v>353</v>
      </c>
      <c r="E99" s="14" t="s">
        <v>354</v>
      </c>
      <c r="F99" s="14" t="s">
        <v>352</v>
      </c>
      <c r="G99" s="14" t="s">
        <v>355</v>
      </c>
      <c r="H99" s="16">
        <v>3060.131</v>
      </c>
      <c r="I99" s="16">
        <v>5988.69256</v>
      </c>
      <c r="J99" s="6">
        <v>0</v>
      </c>
      <c r="K99" s="6">
        <v>0</v>
      </c>
      <c r="L99" s="6">
        <v>0</v>
      </c>
      <c r="M99" s="12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/>
      <c r="AF99" s="22">
        <f t="shared" si="15"/>
        <v>9048.82356</v>
      </c>
    </row>
    <row r="100" spans="1:32" s="17" customFormat="1" ht="39">
      <c r="A100" s="14" t="s">
        <v>360</v>
      </c>
      <c r="B100" s="23" t="s">
        <v>26</v>
      </c>
      <c r="C100" s="23" t="s">
        <v>27</v>
      </c>
      <c r="D100" s="14" t="s">
        <v>358</v>
      </c>
      <c r="E100" s="14" t="s">
        <v>340</v>
      </c>
      <c r="F100" s="14" t="s">
        <v>357</v>
      </c>
      <c r="G100" s="14" t="s">
        <v>359</v>
      </c>
      <c r="H100" s="16">
        <v>3865.092</v>
      </c>
      <c r="I100" s="16">
        <v>11196.7152</v>
      </c>
      <c r="J100" s="6">
        <v>0</v>
      </c>
      <c r="K100" s="6">
        <v>0</v>
      </c>
      <c r="L100" s="6">
        <v>0</v>
      </c>
      <c r="M100" s="12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/>
      <c r="AF100" s="22">
        <f t="shared" si="15"/>
        <v>15061.807200000001</v>
      </c>
    </row>
    <row r="101" spans="1:32" s="17" customFormat="1" ht="29.25">
      <c r="A101" s="14" t="s">
        <v>364</v>
      </c>
      <c r="B101" s="23" t="s">
        <v>26</v>
      </c>
      <c r="C101" s="23" t="s">
        <v>27</v>
      </c>
      <c r="D101" s="14" t="s">
        <v>362</v>
      </c>
      <c r="E101" s="14" t="s">
        <v>43</v>
      </c>
      <c r="F101" s="14" t="s">
        <v>361</v>
      </c>
      <c r="G101" s="14" t="s">
        <v>363</v>
      </c>
      <c r="H101" s="16">
        <v>0</v>
      </c>
      <c r="I101" s="12">
        <v>0</v>
      </c>
      <c r="J101" s="6">
        <v>0</v>
      </c>
      <c r="K101" s="6">
        <v>0</v>
      </c>
      <c r="L101" s="6">
        <v>0</v>
      </c>
      <c r="M101" s="12">
        <v>0</v>
      </c>
      <c r="N101" s="6">
        <v>0</v>
      </c>
      <c r="O101" s="6">
        <v>0</v>
      </c>
      <c r="P101" s="6">
        <v>0</v>
      </c>
      <c r="Q101" s="6">
        <v>91.954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/>
      <c r="AF101" s="22">
        <f t="shared" si="15"/>
        <v>91.954</v>
      </c>
    </row>
    <row r="102" spans="1:32" s="17" customFormat="1" ht="39">
      <c r="A102" s="14" t="s">
        <v>367</v>
      </c>
      <c r="B102" s="23" t="s">
        <v>26</v>
      </c>
      <c r="C102" s="23" t="s">
        <v>27</v>
      </c>
      <c r="D102" s="14" t="s">
        <v>365</v>
      </c>
      <c r="E102" s="14" t="s">
        <v>366</v>
      </c>
      <c r="F102" s="14" t="s">
        <v>43</v>
      </c>
      <c r="G102" s="14" t="s">
        <v>43</v>
      </c>
      <c r="H102" s="16">
        <v>0</v>
      </c>
      <c r="I102" s="12">
        <v>0</v>
      </c>
      <c r="J102" s="6">
        <v>0</v>
      </c>
      <c r="K102" s="6">
        <v>0</v>
      </c>
      <c r="L102" s="6">
        <v>0</v>
      </c>
      <c r="M102" s="12">
        <v>0</v>
      </c>
      <c r="N102" s="6">
        <v>0</v>
      </c>
      <c r="O102" s="6">
        <v>0</v>
      </c>
      <c r="P102" s="6">
        <v>109.2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/>
      <c r="AF102" s="22">
        <f t="shared" si="15"/>
        <v>109.2</v>
      </c>
    </row>
    <row r="103" spans="1:32" s="7" customFormat="1" ht="9.75">
      <c r="A103" s="18"/>
      <c r="B103" s="18"/>
      <c r="C103" s="18"/>
      <c r="D103" s="18"/>
      <c r="E103" s="18"/>
      <c r="F103" s="18"/>
      <c r="G103" s="18"/>
      <c r="H103" s="12">
        <v>0</v>
      </c>
      <c r="I103" s="12">
        <v>0</v>
      </c>
      <c r="J103" s="19"/>
      <c r="K103" s="19"/>
      <c r="L103" s="19"/>
      <c r="M103" s="12">
        <v>0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2"/>
    </row>
    <row r="104" spans="1:74" s="7" customFormat="1" ht="9.75">
      <c r="A104" s="10" t="s">
        <v>432</v>
      </c>
      <c r="B104" s="10"/>
      <c r="C104" s="10"/>
      <c r="D104" s="11"/>
      <c r="E104" s="11"/>
      <c r="F104" s="11"/>
      <c r="G104" s="11"/>
      <c r="H104" s="12">
        <v>8289.177</v>
      </c>
      <c r="I104" s="12">
        <v>5242.82176</v>
      </c>
      <c r="J104" s="12">
        <f>SUM(J105:J120)</f>
        <v>350</v>
      </c>
      <c r="K104" s="12">
        <f>SUM(K105:K120)</f>
        <v>0</v>
      </c>
      <c r="L104" s="12">
        <f>SUM(L105:L120)</f>
        <v>0</v>
      </c>
      <c r="M104" s="12">
        <v>27723.30616</v>
      </c>
      <c r="N104" s="12">
        <f aca="true" t="shared" si="16" ref="N104:AD104">SUM(N105:N120)</f>
        <v>466.993</v>
      </c>
      <c r="O104" s="12">
        <f t="shared" si="16"/>
        <v>11375.751</v>
      </c>
      <c r="P104" s="12">
        <f t="shared" si="16"/>
        <v>109.192</v>
      </c>
      <c r="Q104" s="12">
        <f t="shared" si="16"/>
        <v>183.908</v>
      </c>
      <c r="R104" s="12">
        <f t="shared" si="16"/>
        <v>0</v>
      </c>
      <c r="S104" s="12">
        <f t="shared" si="16"/>
        <v>0</v>
      </c>
      <c r="T104" s="12">
        <f t="shared" si="16"/>
        <v>0</v>
      </c>
      <c r="U104" s="12">
        <f t="shared" si="16"/>
        <v>0</v>
      </c>
      <c r="V104" s="12">
        <f t="shared" si="16"/>
        <v>0</v>
      </c>
      <c r="W104" s="12">
        <f t="shared" si="16"/>
        <v>0</v>
      </c>
      <c r="X104" s="12">
        <f t="shared" si="16"/>
        <v>0</v>
      </c>
      <c r="Y104" s="12">
        <f t="shared" si="16"/>
        <v>0</v>
      </c>
      <c r="Z104" s="12">
        <f t="shared" si="16"/>
        <v>0</v>
      </c>
      <c r="AA104" s="12">
        <f t="shared" si="16"/>
        <v>0</v>
      </c>
      <c r="AB104" s="12">
        <f t="shared" si="16"/>
        <v>0</v>
      </c>
      <c r="AC104" s="12">
        <f t="shared" si="16"/>
        <v>0</v>
      </c>
      <c r="AD104" s="12">
        <f t="shared" si="16"/>
        <v>0</v>
      </c>
      <c r="AE104" s="12"/>
      <c r="AF104" s="22">
        <f aca="true" t="shared" si="17" ref="AF104:AF119">SUM(H104:AE104)</f>
        <v>53741.14892000001</v>
      </c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</row>
    <row r="105" spans="1:32" s="7" customFormat="1" ht="9.75">
      <c r="A105" s="11"/>
      <c r="B105" s="11"/>
      <c r="C105" s="11"/>
      <c r="D105" s="11"/>
      <c r="E105" s="11"/>
      <c r="F105" s="11"/>
      <c r="G105" s="11"/>
      <c r="H105" s="12">
        <v>0</v>
      </c>
      <c r="I105" s="12">
        <v>0</v>
      </c>
      <c r="J105" s="12"/>
      <c r="K105" s="12"/>
      <c r="L105" s="12"/>
      <c r="M105" s="12">
        <v>0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22">
        <f t="shared" si="17"/>
        <v>0</v>
      </c>
    </row>
    <row r="106" spans="1:32" s="17" customFormat="1" ht="39">
      <c r="A106" s="14" t="s">
        <v>373</v>
      </c>
      <c r="B106" s="23" t="s">
        <v>26</v>
      </c>
      <c r="C106" s="23" t="s">
        <v>27</v>
      </c>
      <c r="D106" s="14" t="s">
        <v>370</v>
      </c>
      <c r="E106" s="14" t="s">
        <v>371</v>
      </c>
      <c r="F106" s="14" t="s">
        <v>369</v>
      </c>
      <c r="G106" s="14" t="s">
        <v>372</v>
      </c>
      <c r="H106" s="12">
        <v>0</v>
      </c>
      <c r="I106" s="12">
        <v>0</v>
      </c>
      <c r="J106" s="6">
        <v>0</v>
      </c>
      <c r="K106" s="6">
        <v>0</v>
      </c>
      <c r="L106" s="6">
        <v>0</v>
      </c>
      <c r="M106" s="12">
        <v>13104.4044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/>
      <c r="AF106" s="22">
        <f t="shared" si="17"/>
        <v>13104.4044</v>
      </c>
    </row>
    <row r="107" spans="1:32" s="17" customFormat="1" ht="29.25">
      <c r="A107" s="14" t="s">
        <v>378</v>
      </c>
      <c r="B107" s="23" t="s">
        <v>26</v>
      </c>
      <c r="C107" s="23" t="s">
        <v>27</v>
      </c>
      <c r="D107" s="14" t="s">
        <v>375</v>
      </c>
      <c r="E107" s="14" t="s">
        <v>376</v>
      </c>
      <c r="F107" s="14" t="s">
        <v>374</v>
      </c>
      <c r="G107" s="14" t="s">
        <v>377</v>
      </c>
      <c r="H107" s="12">
        <v>0</v>
      </c>
      <c r="I107" s="12">
        <v>0</v>
      </c>
      <c r="J107" s="6">
        <v>0</v>
      </c>
      <c r="K107" s="6">
        <v>0</v>
      </c>
      <c r="L107" s="6">
        <v>0</v>
      </c>
      <c r="M107" s="12">
        <v>14618.90176</v>
      </c>
      <c r="N107" s="6">
        <v>0</v>
      </c>
      <c r="O107" s="6">
        <v>11375.751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/>
      <c r="AF107" s="22">
        <f t="shared" si="17"/>
        <v>25994.65276</v>
      </c>
    </row>
    <row r="108" spans="1:32" s="17" customFormat="1" ht="29.25">
      <c r="A108" s="14" t="s">
        <v>381</v>
      </c>
      <c r="B108" s="23" t="s">
        <v>26</v>
      </c>
      <c r="C108" s="23" t="s">
        <v>27</v>
      </c>
      <c r="D108" s="14" t="s">
        <v>380</v>
      </c>
      <c r="E108" s="14" t="s">
        <v>43</v>
      </c>
      <c r="F108" s="14" t="s">
        <v>379</v>
      </c>
      <c r="G108" s="14" t="s">
        <v>43</v>
      </c>
      <c r="H108" s="12">
        <v>0</v>
      </c>
      <c r="I108" s="12">
        <v>0</v>
      </c>
      <c r="J108" s="6">
        <v>0</v>
      </c>
      <c r="K108" s="6">
        <v>0</v>
      </c>
      <c r="L108" s="6">
        <v>0</v>
      </c>
      <c r="M108" s="12">
        <v>0</v>
      </c>
      <c r="N108" s="6">
        <v>0</v>
      </c>
      <c r="O108" s="6">
        <v>0</v>
      </c>
      <c r="P108" s="6">
        <v>0</v>
      </c>
      <c r="Q108" s="6">
        <v>91.954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/>
      <c r="AF108" s="22">
        <f t="shared" si="17"/>
        <v>91.954</v>
      </c>
    </row>
    <row r="109" spans="1:32" s="17" customFormat="1" ht="29.25">
      <c r="A109" s="14" t="s">
        <v>386</v>
      </c>
      <c r="B109" s="23" t="s">
        <v>26</v>
      </c>
      <c r="C109" s="23" t="s">
        <v>27</v>
      </c>
      <c r="D109" s="14" t="s">
        <v>383</v>
      </c>
      <c r="E109" s="14" t="s">
        <v>384</v>
      </c>
      <c r="F109" s="14" t="s">
        <v>382</v>
      </c>
      <c r="G109" s="14" t="s">
        <v>385</v>
      </c>
      <c r="H109" s="16">
        <v>144.297</v>
      </c>
      <c r="I109" s="12">
        <v>0</v>
      </c>
      <c r="J109" s="6">
        <v>0</v>
      </c>
      <c r="K109" s="6">
        <v>0</v>
      </c>
      <c r="L109" s="6">
        <v>0</v>
      </c>
      <c r="M109" s="12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/>
      <c r="AF109" s="22">
        <f t="shared" si="17"/>
        <v>144.297</v>
      </c>
    </row>
    <row r="110" spans="1:32" s="17" customFormat="1" ht="39">
      <c r="A110" s="14" t="s">
        <v>390</v>
      </c>
      <c r="B110" s="23" t="s">
        <v>26</v>
      </c>
      <c r="C110" s="23" t="s">
        <v>27</v>
      </c>
      <c r="D110" s="14" t="s">
        <v>388</v>
      </c>
      <c r="E110" s="14" t="s">
        <v>376</v>
      </c>
      <c r="F110" s="14" t="s">
        <v>387</v>
      </c>
      <c r="G110" s="14" t="s">
        <v>389</v>
      </c>
      <c r="H110" s="16">
        <v>1790.6</v>
      </c>
      <c r="I110" s="12">
        <v>0</v>
      </c>
      <c r="J110" s="6">
        <v>0</v>
      </c>
      <c r="K110" s="6">
        <v>0</v>
      </c>
      <c r="L110" s="6">
        <v>0</v>
      </c>
      <c r="M110" s="12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/>
      <c r="AF110" s="22">
        <f t="shared" si="17"/>
        <v>1790.6</v>
      </c>
    </row>
    <row r="111" spans="1:32" s="17" customFormat="1" ht="39">
      <c r="A111" s="14" t="s">
        <v>395</v>
      </c>
      <c r="B111" s="23" t="s">
        <v>26</v>
      </c>
      <c r="C111" s="23" t="s">
        <v>27</v>
      </c>
      <c r="D111" s="14" t="s">
        <v>392</v>
      </c>
      <c r="E111" s="14" t="s">
        <v>393</v>
      </c>
      <c r="F111" s="14" t="s">
        <v>391</v>
      </c>
      <c r="G111" s="14" t="s">
        <v>394</v>
      </c>
      <c r="H111" s="16">
        <v>1959.5</v>
      </c>
      <c r="I111" s="12">
        <v>0</v>
      </c>
      <c r="J111" s="6">
        <v>0</v>
      </c>
      <c r="K111" s="6">
        <v>0</v>
      </c>
      <c r="L111" s="6">
        <v>0</v>
      </c>
      <c r="M111" s="12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/>
      <c r="AF111" s="22">
        <f t="shared" si="17"/>
        <v>1959.5</v>
      </c>
    </row>
    <row r="112" spans="1:32" s="17" customFormat="1" ht="29.25">
      <c r="A112" s="14" t="s">
        <v>400</v>
      </c>
      <c r="B112" s="23" t="s">
        <v>26</v>
      </c>
      <c r="C112" s="23" t="s">
        <v>27</v>
      </c>
      <c r="D112" s="14" t="s">
        <v>397</v>
      </c>
      <c r="E112" s="14" t="s">
        <v>398</v>
      </c>
      <c r="F112" s="14" t="s">
        <v>396</v>
      </c>
      <c r="G112" s="14" t="s">
        <v>399</v>
      </c>
      <c r="H112" s="16">
        <v>342</v>
      </c>
      <c r="I112" s="12">
        <v>0</v>
      </c>
      <c r="J112" s="6">
        <v>0</v>
      </c>
      <c r="K112" s="6">
        <v>0</v>
      </c>
      <c r="L112" s="6">
        <v>0</v>
      </c>
      <c r="M112" s="12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/>
      <c r="AF112" s="22">
        <f t="shared" si="17"/>
        <v>342</v>
      </c>
    </row>
    <row r="113" spans="1:32" s="17" customFormat="1" ht="29.25">
      <c r="A113" s="14" t="s">
        <v>405</v>
      </c>
      <c r="B113" s="23" t="s">
        <v>26</v>
      </c>
      <c r="C113" s="23" t="s">
        <v>27</v>
      </c>
      <c r="D113" s="14" t="s">
        <v>402</v>
      </c>
      <c r="E113" s="14" t="s">
        <v>403</v>
      </c>
      <c r="F113" s="14" t="s">
        <v>401</v>
      </c>
      <c r="G113" s="14" t="s">
        <v>404</v>
      </c>
      <c r="H113" s="16">
        <v>765.3</v>
      </c>
      <c r="I113" s="12">
        <v>0</v>
      </c>
      <c r="J113" s="6">
        <v>0</v>
      </c>
      <c r="K113" s="6">
        <v>0</v>
      </c>
      <c r="L113" s="6">
        <v>0</v>
      </c>
      <c r="M113" s="12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/>
      <c r="AF113" s="22">
        <f t="shared" si="17"/>
        <v>765.3</v>
      </c>
    </row>
    <row r="114" spans="1:32" s="17" customFormat="1" ht="29.25">
      <c r="A114" s="14" t="s">
        <v>410</v>
      </c>
      <c r="B114" s="23" t="s">
        <v>26</v>
      </c>
      <c r="C114" s="23" t="s">
        <v>27</v>
      </c>
      <c r="D114" s="14" t="s">
        <v>407</v>
      </c>
      <c r="E114" s="14" t="s">
        <v>408</v>
      </c>
      <c r="F114" s="14" t="s">
        <v>406</v>
      </c>
      <c r="G114" s="14" t="s">
        <v>409</v>
      </c>
      <c r="H114" s="16">
        <v>477</v>
      </c>
      <c r="I114" s="12">
        <v>0</v>
      </c>
      <c r="J114" s="6">
        <v>0</v>
      </c>
      <c r="K114" s="6">
        <v>0</v>
      </c>
      <c r="L114" s="6">
        <v>0</v>
      </c>
      <c r="M114" s="12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/>
      <c r="AF114" s="22">
        <f t="shared" si="17"/>
        <v>477</v>
      </c>
    </row>
    <row r="115" spans="1:32" s="17" customFormat="1" ht="29.25">
      <c r="A115" s="14" t="s">
        <v>415</v>
      </c>
      <c r="B115" s="23" t="s">
        <v>26</v>
      </c>
      <c r="C115" s="23" t="s">
        <v>27</v>
      </c>
      <c r="D115" s="14" t="s">
        <v>412</v>
      </c>
      <c r="E115" s="14" t="s">
        <v>413</v>
      </c>
      <c r="F115" s="14" t="s">
        <v>411</v>
      </c>
      <c r="G115" s="14" t="s">
        <v>414</v>
      </c>
      <c r="H115" s="16">
        <v>102.72</v>
      </c>
      <c r="I115" s="12">
        <v>0</v>
      </c>
      <c r="J115" s="6">
        <v>0</v>
      </c>
      <c r="K115" s="6">
        <v>0</v>
      </c>
      <c r="L115" s="6">
        <v>0</v>
      </c>
      <c r="M115" s="12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/>
      <c r="AF115" s="22">
        <f t="shared" si="17"/>
        <v>102.72</v>
      </c>
    </row>
    <row r="116" spans="1:32" s="17" customFormat="1" ht="29.25">
      <c r="A116" s="14" t="s">
        <v>419</v>
      </c>
      <c r="B116" s="23" t="s">
        <v>26</v>
      </c>
      <c r="C116" s="23" t="s">
        <v>27</v>
      </c>
      <c r="D116" s="14" t="s">
        <v>417</v>
      </c>
      <c r="E116" s="14" t="s">
        <v>43</v>
      </c>
      <c r="F116" s="14" t="s">
        <v>416</v>
      </c>
      <c r="G116" s="14" t="s">
        <v>418</v>
      </c>
      <c r="H116" s="16">
        <v>0</v>
      </c>
      <c r="I116" s="12">
        <v>0</v>
      </c>
      <c r="J116" s="6">
        <v>0</v>
      </c>
      <c r="K116" s="6">
        <v>0</v>
      </c>
      <c r="L116" s="6">
        <v>0</v>
      </c>
      <c r="M116" s="12">
        <v>0</v>
      </c>
      <c r="N116" s="6">
        <v>0</v>
      </c>
      <c r="O116" s="6">
        <v>0</v>
      </c>
      <c r="P116" s="6">
        <v>0</v>
      </c>
      <c r="Q116" s="6">
        <v>91.954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/>
      <c r="AF116" s="22">
        <f t="shared" si="17"/>
        <v>91.954</v>
      </c>
    </row>
    <row r="117" spans="1:32" s="17" customFormat="1" ht="29.25">
      <c r="A117" s="14" t="s">
        <v>423</v>
      </c>
      <c r="B117" s="23" t="s">
        <v>26</v>
      </c>
      <c r="C117" s="23" t="s">
        <v>27</v>
      </c>
      <c r="D117" s="14" t="s">
        <v>421</v>
      </c>
      <c r="E117" s="14" t="s">
        <v>376</v>
      </c>
      <c r="F117" s="14" t="s">
        <v>420</v>
      </c>
      <c r="G117" s="14" t="s">
        <v>422</v>
      </c>
      <c r="H117" s="16">
        <v>240.4</v>
      </c>
      <c r="I117" s="12">
        <v>0</v>
      </c>
      <c r="J117" s="6">
        <v>0</v>
      </c>
      <c r="K117" s="6">
        <v>0</v>
      </c>
      <c r="L117" s="6">
        <v>0</v>
      </c>
      <c r="M117" s="12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/>
      <c r="AF117" s="22">
        <f t="shared" si="17"/>
        <v>240.4</v>
      </c>
    </row>
    <row r="118" spans="1:32" s="17" customFormat="1" ht="39">
      <c r="A118" s="14" t="s">
        <v>428</v>
      </c>
      <c r="B118" s="23" t="s">
        <v>26</v>
      </c>
      <c r="C118" s="23" t="s">
        <v>27</v>
      </c>
      <c r="D118" s="14" t="s">
        <v>425</v>
      </c>
      <c r="E118" s="14" t="s">
        <v>426</v>
      </c>
      <c r="F118" s="14" t="s">
        <v>424</v>
      </c>
      <c r="G118" s="14" t="s">
        <v>427</v>
      </c>
      <c r="H118" s="16">
        <v>2467.36</v>
      </c>
      <c r="I118" s="16">
        <v>5242.82176</v>
      </c>
      <c r="J118" s="6">
        <v>350</v>
      </c>
      <c r="K118" s="6">
        <v>0</v>
      </c>
      <c r="L118" s="6">
        <v>0</v>
      </c>
      <c r="M118" s="12">
        <v>0</v>
      </c>
      <c r="N118" s="6">
        <v>466.993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/>
      <c r="AF118" s="22">
        <f t="shared" si="17"/>
        <v>8527.17476</v>
      </c>
    </row>
    <row r="119" spans="1:32" s="17" customFormat="1" ht="39">
      <c r="A119" s="14" t="s">
        <v>431</v>
      </c>
      <c r="B119" s="23" t="s">
        <v>26</v>
      </c>
      <c r="C119" s="23" t="s">
        <v>27</v>
      </c>
      <c r="D119" s="14" t="s">
        <v>429</v>
      </c>
      <c r="E119" s="14" t="s">
        <v>430</v>
      </c>
      <c r="F119" s="14" t="s">
        <v>43</v>
      </c>
      <c r="G119" s="14" t="s">
        <v>43</v>
      </c>
      <c r="H119" s="16">
        <v>0</v>
      </c>
      <c r="I119" s="12">
        <v>0</v>
      </c>
      <c r="J119" s="6">
        <v>0</v>
      </c>
      <c r="K119" s="6">
        <v>0</v>
      </c>
      <c r="L119" s="6">
        <v>0</v>
      </c>
      <c r="M119" s="12">
        <v>0</v>
      </c>
      <c r="N119" s="6">
        <v>0</v>
      </c>
      <c r="O119" s="6">
        <v>0</v>
      </c>
      <c r="P119" s="6">
        <v>109.192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/>
      <c r="AF119" s="22">
        <f t="shared" si="17"/>
        <v>109.192</v>
      </c>
    </row>
    <row r="120" spans="1:32" s="7" customFormat="1" ht="9.75">
      <c r="A120" s="18"/>
      <c r="B120" s="18"/>
      <c r="C120" s="18"/>
      <c r="D120" s="18"/>
      <c r="E120" s="18"/>
      <c r="F120" s="18"/>
      <c r="G120" s="18"/>
      <c r="H120" s="12">
        <v>0</v>
      </c>
      <c r="I120" s="12">
        <v>0</v>
      </c>
      <c r="J120" s="19"/>
      <c r="K120" s="19"/>
      <c r="L120" s="19"/>
      <c r="M120" s="12">
        <v>0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2" t="e">
        <f>SUM(H120:M120)+#REF!+#REF!+#REF!+#REF!</f>
        <v>#REF!</v>
      </c>
    </row>
    <row r="121" spans="1:74" s="7" customFormat="1" ht="9.75">
      <c r="A121" s="10" t="s">
        <v>489</v>
      </c>
      <c r="B121" s="10"/>
      <c r="C121" s="10"/>
      <c r="D121" s="11"/>
      <c r="E121" s="11"/>
      <c r="F121" s="11"/>
      <c r="G121" s="11"/>
      <c r="H121" s="12">
        <v>14580.688</v>
      </c>
      <c r="I121" s="12">
        <v>7078.2573600000005</v>
      </c>
      <c r="J121" s="12">
        <f>SUM(J122:J136)</f>
        <v>553</v>
      </c>
      <c r="K121" s="12">
        <f>SUM(K122:K136)</f>
        <v>0</v>
      </c>
      <c r="L121" s="12">
        <f>SUM(L122:L136)</f>
        <v>0</v>
      </c>
      <c r="M121" s="12">
        <v>0</v>
      </c>
      <c r="N121" s="12">
        <f aca="true" t="shared" si="18" ref="N121:AD121">SUM(N122:N136)</f>
        <v>0</v>
      </c>
      <c r="O121" s="12">
        <f t="shared" si="18"/>
        <v>0</v>
      </c>
      <c r="P121" s="12">
        <f t="shared" si="18"/>
        <v>312</v>
      </c>
      <c r="Q121" s="12">
        <f t="shared" si="18"/>
        <v>0</v>
      </c>
      <c r="R121" s="12">
        <f t="shared" si="18"/>
        <v>0</v>
      </c>
      <c r="S121" s="12">
        <f t="shared" si="18"/>
        <v>0</v>
      </c>
      <c r="T121" s="12">
        <f t="shared" si="18"/>
        <v>0</v>
      </c>
      <c r="U121" s="12">
        <f t="shared" si="18"/>
        <v>0</v>
      </c>
      <c r="V121" s="12">
        <f t="shared" si="18"/>
        <v>0</v>
      </c>
      <c r="W121" s="12">
        <f t="shared" si="18"/>
        <v>0</v>
      </c>
      <c r="X121" s="12">
        <f t="shared" si="18"/>
        <v>0</v>
      </c>
      <c r="Y121" s="12">
        <f t="shared" si="18"/>
        <v>0</v>
      </c>
      <c r="Z121" s="12">
        <f t="shared" si="18"/>
        <v>0</v>
      </c>
      <c r="AA121" s="12">
        <f t="shared" si="18"/>
        <v>0</v>
      </c>
      <c r="AB121" s="12">
        <f t="shared" si="18"/>
        <v>0</v>
      </c>
      <c r="AC121" s="12">
        <f t="shared" si="18"/>
        <v>0</v>
      </c>
      <c r="AD121" s="12">
        <f t="shared" si="18"/>
        <v>0</v>
      </c>
      <c r="AE121" s="12"/>
      <c r="AF121" s="22">
        <f aca="true" t="shared" si="19" ref="AF121:AF135">SUM(H121:AE121)</f>
        <v>22523.94536</v>
      </c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</row>
    <row r="122" spans="1:32" s="7" customFormat="1" ht="9.75">
      <c r="A122" s="11"/>
      <c r="B122" s="11"/>
      <c r="C122" s="11"/>
      <c r="D122" s="11"/>
      <c r="E122" s="11"/>
      <c r="F122" s="11"/>
      <c r="G122" s="11"/>
      <c r="H122" s="12">
        <v>0</v>
      </c>
      <c r="I122" s="12">
        <v>0</v>
      </c>
      <c r="J122" s="12"/>
      <c r="K122" s="12"/>
      <c r="L122" s="12"/>
      <c r="M122" s="12">
        <v>0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22">
        <f t="shared" si="19"/>
        <v>0</v>
      </c>
    </row>
    <row r="123" spans="1:32" s="17" customFormat="1" ht="48">
      <c r="A123" s="14" t="s">
        <v>437</v>
      </c>
      <c r="B123" s="23" t="s">
        <v>26</v>
      </c>
      <c r="C123" s="23" t="s">
        <v>27</v>
      </c>
      <c r="D123" s="14" t="s">
        <v>434</v>
      </c>
      <c r="E123" s="14" t="s">
        <v>435</v>
      </c>
      <c r="F123" s="14" t="s">
        <v>433</v>
      </c>
      <c r="G123" s="14" t="s">
        <v>436</v>
      </c>
      <c r="H123" s="16">
        <v>592.2</v>
      </c>
      <c r="I123" s="12">
        <v>0</v>
      </c>
      <c r="J123" s="6">
        <v>0</v>
      </c>
      <c r="K123" s="6">
        <v>0</v>
      </c>
      <c r="L123" s="6">
        <v>0</v>
      </c>
      <c r="M123" s="12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/>
      <c r="AF123" s="22">
        <f t="shared" si="19"/>
        <v>592.2</v>
      </c>
    </row>
    <row r="124" spans="1:32" s="17" customFormat="1" ht="29.25">
      <c r="A124" s="14" t="s">
        <v>442</v>
      </c>
      <c r="B124" s="23" t="s">
        <v>26</v>
      </c>
      <c r="C124" s="23" t="s">
        <v>27</v>
      </c>
      <c r="D124" s="14" t="s">
        <v>439</v>
      </c>
      <c r="E124" s="14" t="s">
        <v>440</v>
      </c>
      <c r="F124" s="14" t="s">
        <v>438</v>
      </c>
      <c r="G124" s="14" t="s">
        <v>441</v>
      </c>
      <c r="H124" s="16">
        <v>2963.368</v>
      </c>
      <c r="I124" s="16">
        <v>1857.9807</v>
      </c>
      <c r="J124" s="6">
        <v>0</v>
      </c>
      <c r="K124" s="6">
        <v>0</v>
      </c>
      <c r="L124" s="6">
        <v>0</v>
      </c>
      <c r="M124" s="12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/>
      <c r="AF124" s="22">
        <f t="shared" si="19"/>
        <v>4821.3487000000005</v>
      </c>
    </row>
    <row r="125" spans="1:32" s="17" customFormat="1" ht="39">
      <c r="A125" s="14" t="s">
        <v>446</v>
      </c>
      <c r="B125" s="23" t="s">
        <v>26</v>
      </c>
      <c r="C125" s="23" t="s">
        <v>27</v>
      </c>
      <c r="D125" s="14" t="s">
        <v>444</v>
      </c>
      <c r="E125" s="14" t="s">
        <v>440</v>
      </c>
      <c r="F125" s="14" t="s">
        <v>443</v>
      </c>
      <c r="G125" s="14" t="s">
        <v>445</v>
      </c>
      <c r="H125" s="16">
        <v>612.24</v>
      </c>
      <c r="I125" s="12">
        <v>0</v>
      </c>
      <c r="J125" s="6">
        <v>0</v>
      </c>
      <c r="K125" s="6">
        <v>0</v>
      </c>
      <c r="L125" s="6">
        <v>0</v>
      </c>
      <c r="M125" s="12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/>
      <c r="AF125" s="22">
        <f t="shared" si="19"/>
        <v>612.24</v>
      </c>
    </row>
    <row r="126" spans="1:32" s="17" customFormat="1" ht="29.25">
      <c r="A126" s="14" t="s">
        <v>450</v>
      </c>
      <c r="B126" s="23" t="s">
        <v>26</v>
      </c>
      <c r="C126" s="23" t="s">
        <v>27</v>
      </c>
      <c r="D126" s="14" t="s">
        <v>448</v>
      </c>
      <c r="E126" s="14" t="s">
        <v>440</v>
      </c>
      <c r="F126" s="14" t="s">
        <v>447</v>
      </c>
      <c r="G126" s="14" t="s">
        <v>449</v>
      </c>
      <c r="H126" s="16">
        <v>455.8</v>
      </c>
      <c r="I126" s="12">
        <v>0</v>
      </c>
      <c r="J126" s="6">
        <v>0</v>
      </c>
      <c r="K126" s="6">
        <v>0</v>
      </c>
      <c r="L126" s="6">
        <v>0</v>
      </c>
      <c r="M126" s="12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/>
      <c r="AF126" s="22">
        <f t="shared" si="19"/>
        <v>455.8</v>
      </c>
    </row>
    <row r="127" spans="1:32" s="17" customFormat="1" ht="29.25">
      <c r="A127" s="14" t="s">
        <v>454</v>
      </c>
      <c r="B127" s="23" t="s">
        <v>26</v>
      </c>
      <c r="C127" s="23" t="s">
        <v>27</v>
      </c>
      <c r="D127" s="14" t="s">
        <v>452</v>
      </c>
      <c r="E127" s="14" t="s">
        <v>440</v>
      </c>
      <c r="F127" s="14" t="s">
        <v>451</v>
      </c>
      <c r="G127" s="14" t="s">
        <v>453</v>
      </c>
      <c r="H127" s="16">
        <v>293.109</v>
      </c>
      <c r="I127" s="12">
        <v>0</v>
      </c>
      <c r="J127" s="6">
        <v>0</v>
      </c>
      <c r="K127" s="6">
        <v>0</v>
      </c>
      <c r="L127" s="6">
        <v>0</v>
      </c>
      <c r="M127" s="12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/>
      <c r="AF127" s="22">
        <f t="shared" si="19"/>
        <v>293.109</v>
      </c>
    </row>
    <row r="128" spans="1:32" s="17" customFormat="1" ht="29.25">
      <c r="A128" s="14" t="s">
        <v>459</v>
      </c>
      <c r="B128" s="23" t="s">
        <v>26</v>
      </c>
      <c r="C128" s="23" t="s">
        <v>27</v>
      </c>
      <c r="D128" s="14" t="s">
        <v>456</v>
      </c>
      <c r="E128" s="14" t="s">
        <v>457</v>
      </c>
      <c r="F128" s="14" t="s">
        <v>455</v>
      </c>
      <c r="G128" s="14" t="s">
        <v>458</v>
      </c>
      <c r="H128" s="16">
        <v>115.117</v>
      </c>
      <c r="I128" s="12">
        <v>0</v>
      </c>
      <c r="J128" s="6">
        <v>0</v>
      </c>
      <c r="K128" s="6">
        <v>0</v>
      </c>
      <c r="L128" s="6">
        <v>0</v>
      </c>
      <c r="M128" s="12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/>
      <c r="AF128" s="22">
        <f t="shared" si="19"/>
        <v>115.117</v>
      </c>
    </row>
    <row r="129" spans="1:32" s="17" customFormat="1" ht="29.25">
      <c r="A129" s="14" t="s">
        <v>463</v>
      </c>
      <c r="B129" s="23" t="s">
        <v>26</v>
      </c>
      <c r="C129" s="23" t="s">
        <v>27</v>
      </c>
      <c r="D129" s="14" t="s">
        <v>461</v>
      </c>
      <c r="E129" s="14" t="s">
        <v>435</v>
      </c>
      <c r="F129" s="14" t="s">
        <v>460</v>
      </c>
      <c r="G129" s="14" t="s">
        <v>462</v>
      </c>
      <c r="H129" s="16">
        <v>197.4</v>
      </c>
      <c r="I129" s="12">
        <v>0</v>
      </c>
      <c r="J129" s="6">
        <v>0</v>
      </c>
      <c r="K129" s="6">
        <v>0</v>
      </c>
      <c r="L129" s="6">
        <v>0</v>
      </c>
      <c r="M129" s="12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/>
      <c r="AF129" s="22">
        <f t="shared" si="19"/>
        <v>197.4</v>
      </c>
    </row>
    <row r="130" spans="1:32" s="17" customFormat="1" ht="39">
      <c r="A130" s="14" t="s">
        <v>467</v>
      </c>
      <c r="B130" s="23" t="s">
        <v>26</v>
      </c>
      <c r="C130" s="23" t="s">
        <v>27</v>
      </c>
      <c r="D130" s="14" t="s">
        <v>465</v>
      </c>
      <c r="E130" s="14" t="s">
        <v>440</v>
      </c>
      <c r="F130" s="14" t="s">
        <v>464</v>
      </c>
      <c r="G130" s="14" t="s">
        <v>466</v>
      </c>
      <c r="H130" s="16">
        <v>755</v>
      </c>
      <c r="I130" s="12">
        <v>0</v>
      </c>
      <c r="J130" s="6">
        <v>0</v>
      </c>
      <c r="K130" s="6">
        <v>0</v>
      </c>
      <c r="L130" s="6">
        <v>0</v>
      </c>
      <c r="M130" s="12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/>
      <c r="AF130" s="22">
        <f t="shared" si="19"/>
        <v>755</v>
      </c>
    </row>
    <row r="131" spans="1:32" s="17" customFormat="1" ht="29.25">
      <c r="A131" s="14" t="s">
        <v>471</v>
      </c>
      <c r="B131" s="23" t="s">
        <v>26</v>
      </c>
      <c r="C131" s="23" t="s">
        <v>27</v>
      </c>
      <c r="D131" s="14" t="s">
        <v>469</v>
      </c>
      <c r="E131" s="14" t="s">
        <v>440</v>
      </c>
      <c r="F131" s="14" t="s">
        <v>468</v>
      </c>
      <c r="G131" s="14" t="s">
        <v>470</v>
      </c>
      <c r="H131" s="16">
        <v>592.2</v>
      </c>
      <c r="I131" s="12">
        <v>0</v>
      </c>
      <c r="J131" s="6">
        <v>0</v>
      </c>
      <c r="K131" s="6">
        <v>0</v>
      </c>
      <c r="L131" s="6">
        <v>0</v>
      </c>
      <c r="M131" s="12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/>
      <c r="AF131" s="22">
        <f t="shared" si="19"/>
        <v>592.2</v>
      </c>
    </row>
    <row r="132" spans="1:32" s="17" customFormat="1" ht="39">
      <c r="A132" s="14" t="s">
        <v>476</v>
      </c>
      <c r="B132" s="23" t="s">
        <v>26</v>
      </c>
      <c r="C132" s="23" t="s">
        <v>27</v>
      </c>
      <c r="D132" s="14" t="s">
        <v>473</v>
      </c>
      <c r="E132" s="14" t="s">
        <v>474</v>
      </c>
      <c r="F132" s="14" t="s">
        <v>472</v>
      </c>
      <c r="G132" s="14" t="s">
        <v>475</v>
      </c>
      <c r="H132" s="16">
        <v>75.228</v>
      </c>
      <c r="I132" s="12">
        <v>0</v>
      </c>
      <c r="J132" s="6">
        <v>0</v>
      </c>
      <c r="K132" s="6">
        <v>0</v>
      </c>
      <c r="L132" s="6">
        <v>0</v>
      </c>
      <c r="M132" s="12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/>
      <c r="AF132" s="22">
        <f t="shared" si="19"/>
        <v>75.228</v>
      </c>
    </row>
    <row r="133" spans="1:32" s="17" customFormat="1" ht="29.25">
      <c r="A133" s="14" t="s">
        <v>480</v>
      </c>
      <c r="B133" s="23" t="s">
        <v>26</v>
      </c>
      <c r="C133" s="23" t="s">
        <v>27</v>
      </c>
      <c r="D133" s="14" t="s">
        <v>478</v>
      </c>
      <c r="E133" s="14" t="s">
        <v>440</v>
      </c>
      <c r="F133" s="14" t="s">
        <v>477</v>
      </c>
      <c r="G133" s="14" t="s">
        <v>479</v>
      </c>
      <c r="H133" s="16">
        <v>7770.468</v>
      </c>
      <c r="I133" s="16">
        <v>5220.27666</v>
      </c>
      <c r="J133" s="6">
        <v>553</v>
      </c>
      <c r="K133" s="6">
        <v>0</v>
      </c>
      <c r="L133" s="6">
        <v>0</v>
      </c>
      <c r="M133" s="12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/>
      <c r="AF133" s="22">
        <f t="shared" si="19"/>
        <v>13543.74466</v>
      </c>
    </row>
    <row r="134" spans="1:32" s="17" customFormat="1" ht="39">
      <c r="A134" s="14" t="s">
        <v>484</v>
      </c>
      <c r="B134" s="23" t="s">
        <v>26</v>
      </c>
      <c r="C134" s="23" t="s">
        <v>27</v>
      </c>
      <c r="D134" s="14" t="s">
        <v>482</v>
      </c>
      <c r="E134" s="14" t="s">
        <v>435</v>
      </c>
      <c r="F134" s="14" t="s">
        <v>481</v>
      </c>
      <c r="G134" s="14" t="s">
        <v>483</v>
      </c>
      <c r="H134" s="16">
        <v>158.558</v>
      </c>
      <c r="I134" s="12">
        <v>0</v>
      </c>
      <c r="J134" s="6">
        <v>0</v>
      </c>
      <c r="K134" s="6">
        <v>0</v>
      </c>
      <c r="L134" s="6">
        <v>0</v>
      </c>
      <c r="M134" s="12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/>
      <c r="AF134" s="22">
        <f t="shared" si="19"/>
        <v>158.558</v>
      </c>
    </row>
    <row r="135" spans="1:32" s="17" customFormat="1" ht="48">
      <c r="A135" s="14" t="s">
        <v>488</v>
      </c>
      <c r="B135" s="23" t="s">
        <v>26</v>
      </c>
      <c r="C135" s="23" t="s">
        <v>27</v>
      </c>
      <c r="D135" s="14" t="s">
        <v>485</v>
      </c>
      <c r="E135" s="14" t="s">
        <v>486</v>
      </c>
      <c r="F135" s="14" t="s">
        <v>43</v>
      </c>
      <c r="G135" s="14" t="s">
        <v>487</v>
      </c>
      <c r="H135" s="16">
        <v>0</v>
      </c>
      <c r="I135" s="12">
        <v>0</v>
      </c>
      <c r="J135" s="6">
        <v>0</v>
      </c>
      <c r="K135" s="6">
        <v>0</v>
      </c>
      <c r="L135" s="6">
        <v>0</v>
      </c>
      <c r="M135" s="12">
        <v>0</v>
      </c>
      <c r="N135" s="6">
        <v>0</v>
      </c>
      <c r="O135" s="6">
        <v>0</v>
      </c>
      <c r="P135" s="6">
        <v>312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/>
      <c r="AF135" s="22">
        <f t="shared" si="19"/>
        <v>312</v>
      </c>
    </row>
    <row r="136" spans="1:32" s="7" customFormat="1" ht="9.75">
      <c r="A136" s="18"/>
      <c r="B136" s="18"/>
      <c r="C136" s="18"/>
      <c r="D136" s="18"/>
      <c r="E136" s="18"/>
      <c r="F136" s="18"/>
      <c r="G136" s="18"/>
      <c r="H136" s="12">
        <v>0</v>
      </c>
      <c r="I136" s="12">
        <v>0</v>
      </c>
      <c r="J136" s="19"/>
      <c r="K136" s="19"/>
      <c r="L136" s="19"/>
      <c r="M136" s="12">
        <v>0</v>
      </c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2"/>
    </row>
    <row r="137" spans="1:74" s="7" customFormat="1" ht="9.75">
      <c r="A137" s="10" t="s">
        <v>533</v>
      </c>
      <c r="B137" s="10"/>
      <c r="C137" s="10"/>
      <c r="D137" s="11"/>
      <c r="E137" s="11"/>
      <c r="F137" s="11"/>
      <c r="G137" s="11"/>
      <c r="H137" s="12">
        <v>30852.592</v>
      </c>
      <c r="I137" s="12">
        <v>26145.055379999998</v>
      </c>
      <c r="J137" s="12">
        <f>SUM(J138:J148)</f>
        <v>665</v>
      </c>
      <c r="K137" s="12">
        <f>SUM(K138:K148)</f>
        <v>0</v>
      </c>
      <c r="L137" s="12">
        <f>SUM(L138:L148)</f>
        <v>0</v>
      </c>
      <c r="M137" s="12">
        <v>0</v>
      </c>
      <c r="N137" s="12">
        <f aca="true" t="shared" si="20" ref="N137:AD137">SUM(N138:N148)</f>
        <v>2413.509</v>
      </c>
      <c r="O137" s="12">
        <f t="shared" si="20"/>
        <v>0</v>
      </c>
      <c r="P137" s="12">
        <f t="shared" si="20"/>
        <v>69.66305</v>
      </c>
      <c r="Q137" s="12">
        <f t="shared" si="20"/>
        <v>0</v>
      </c>
      <c r="R137" s="12">
        <f t="shared" si="20"/>
        <v>0</v>
      </c>
      <c r="S137" s="12">
        <f t="shared" si="20"/>
        <v>0</v>
      </c>
      <c r="T137" s="12">
        <f t="shared" si="20"/>
        <v>0</v>
      </c>
      <c r="U137" s="12">
        <f t="shared" si="20"/>
        <v>0</v>
      </c>
      <c r="V137" s="12">
        <f t="shared" si="20"/>
        <v>0</v>
      </c>
      <c r="W137" s="12">
        <f t="shared" si="20"/>
        <v>0</v>
      </c>
      <c r="X137" s="12">
        <f t="shared" si="20"/>
        <v>0</v>
      </c>
      <c r="Y137" s="12">
        <f t="shared" si="20"/>
        <v>0</v>
      </c>
      <c r="Z137" s="12">
        <f t="shared" si="20"/>
        <v>0</v>
      </c>
      <c r="AA137" s="12">
        <f t="shared" si="20"/>
        <v>0</v>
      </c>
      <c r="AB137" s="12">
        <f t="shared" si="20"/>
        <v>0</v>
      </c>
      <c r="AC137" s="12">
        <f t="shared" si="20"/>
        <v>0</v>
      </c>
      <c r="AD137" s="12">
        <f t="shared" si="20"/>
        <v>0</v>
      </c>
      <c r="AE137" s="12"/>
      <c r="AF137" s="22">
        <f aca="true" t="shared" si="21" ref="AF137:AF147">SUM(H137:AE137)</f>
        <v>60145.819429999996</v>
      </c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</row>
    <row r="138" spans="1:32" s="7" customFormat="1" ht="9.75">
      <c r="A138" s="11"/>
      <c r="B138" s="11"/>
      <c r="C138" s="11"/>
      <c r="D138" s="11"/>
      <c r="E138" s="11"/>
      <c r="F138" s="11"/>
      <c r="G138" s="11"/>
      <c r="H138" s="12">
        <v>0</v>
      </c>
      <c r="I138" s="12">
        <v>0</v>
      </c>
      <c r="J138" s="12"/>
      <c r="K138" s="12"/>
      <c r="L138" s="12"/>
      <c r="M138" s="12">
        <v>0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22">
        <f t="shared" si="21"/>
        <v>0</v>
      </c>
    </row>
    <row r="139" spans="1:32" s="17" customFormat="1" ht="39">
      <c r="A139" s="14" t="s">
        <v>494</v>
      </c>
      <c r="B139" s="23" t="s">
        <v>26</v>
      </c>
      <c r="C139" s="23" t="s">
        <v>27</v>
      </c>
      <c r="D139" s="14" t="s">
        <v>491</v>
      </c>
      <c r="E139" s="14" t="s">
        <v>492</v>
      </c>
      <c r="F139" s="14" t="s">
        <v>490</v>
      </c>
      <c r="G139" s="14" t="s">
        <v>493</v>
      </c>
      <c r="H139" s="16">
        <v>3495.175</v>
      </c>
      <c r="I139" s="16">
        <v>3796.0308</v>
      </c>
      <c r="J139" s="6">
        <v>0</v>
      </c>
      <c r="K139" s="6">
        <v>0</v>
      </c>
      <c r="L139" s="6">
        <v>0</v>
      </c>
      <c r="M139" s="12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/>
      <c r="AF139" s="22">
        <f t="shared" si="21"/>
        <v>7291.2058</v>
      </c>
    </row>
    <row r="140" spans="1:32" s="17" customFormat="1" ht="48">
      <c r="A140" s="14" t="s">
        <v>499</v>
      </c>
      <c r="B140" s="23" t="s">
        <v>26</v>
      </c>
      <c r="C140" s="23" t="s">
        <v>27</v>
      </c>
      <c r="D140" s="14" t="s">
        <v>496</v>
      </c>
      <c r="E140" s="14" t="s">
        <v>497</v>
      </c>
      <c r="F140" s="14" t="s">
        <v>495</v>
      </c>
      <c r="G140" s="14" t="s">
        <v>498</v>
      </c>
      <c r="H140" s="16">
        <v>4271.891</v>
      </c>
      <c r="I140" s="16">
        <v>5068.3392</v>
      </c>
      <c r="J140" s="6">
        <v>0</v>
      </c>
      <c r="K140" s="6">
        <v>0</v>
      </c>
      <c r="L140" s="6">
        <v>0</v>
      </c>
      <c r="M140" s="12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/>
      <c r="AF140" s="22">
        <f t="shared" si="21"/>
        <v>9340.2302</v>
      </c>
    </row>
    <row r="141" spans="1:32" s="17" customFormat="1" ht="39">
      <c r="A141" s="14" t="s">
        <v>504</v>
      </c>
      <c r="B141" s="23" t="s">
        <v>26</v>
      </c>
      <c r="C141" s="23" t="s">
        <v>27</v>
      </c>
      <c r="D141" s="14" t="s">
        <v>501</v>
      </c>
      <c r="E141" s="14" t="s">
        <v>502</v>
      </c>
      <c r="F141" s="14" t="s">
        <v>500</v>
      </c>
      <c r="G141" s="14" t="s">
        <v>503</v>
      </c>
      <c r="H141" s="16">
        <v>5528.856</v>
      </c>
      <c r="I141" s="16">
        <v>4698.3924</v>
      </c>
      <c r="J141" s="6">
        <v>0</v>
      </c>
      <c r="K141" s="6">
        <v>0</v>
      </c>
      <c r="L141" s="6">
        <v>0</v>
      </c>
      <c r="M141" s="12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/>
      <c r="AF141" s="22">
        <f t="shared" si="21"/>
        <v>10227.2484</v>
      </c>
    </row>
    <row r="142" spans="1:32" s="17" customFormat="1" ht="39">
      <c r="A142" s="14" t="s">
        <v>509</v>
      </c>
      <c r="B142" s="23" t="s">
        <v>26</v>
      </c>
      <c r="C142" s="23" t="s">
        <v>27</v>
      </c>
      <c r="D142" s="14" t="s">
        <v>506</v>
      </c>
      <c r="E142" s="14" t="s">
        <v>507</v>
      </c>
      <c r="F142" s="14" t="s">
        <v>505</v>
      </c>
      <c r="G142" s="14" t="s">
        <v>508</v>
      </c>
      <c r="H142" s="16">
        <v>7419.76</v>
      </c>
      <c r="I142" s="16">
        <v>9119.32704</v>
      </c>
      <c r="J142" s="6">
        <v>665</v>
      </c>
      <c r="K142" s="6">
        <v>0</v>
      </c>
      <c r="L142" s="6">
        <v>0</v>
      </c>
      <c r="M142" s="12">
        <v>0</v>
      </c>
      <c r="N142" s="6">
        <v>1820.544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/>
      <c r="AF142" s="22">
        <f t="shared" si="21"/>
        <v>19024.63104</v>
      </c>
    </row>
    <row r="143" spans="1:32" s="17" customFormat="1" ht="39">
      <c r="A143" s="14" t="s">
        <v>514</v>
      </c>
      <c r="B143" s="23" t="s">
        <v>26</v>
      </c>
      <c r="C143" s="23" t="s">
        <v>27</v>
      </c>
      <c r="D143" s="14" t="s">
        <v>511</v>
      </c>
      <c r="E143" s="14" t="s">
        <v>512</v>
      </c>
      <c r="F143" s="14" t="s">
        <v>510</v>
      </c>
      <c r="G143" s="14" t="s">
        <v>513</v>
      </c>
      <c r="H143" s="16">
        <v>3067.15</v>
      </c>
      <c r="I143" s="16">
        <v>0</v>
      </c>
      <c r="J143" s="6">
        <v>0</v>
      </c>
      <c r="K143" s="6">
        <v>0</v>
      </c>
      <c r="L143" s="6">
        <v>0</v>
      </c>
      <c r="M143" s="12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/>
      <c r="AF143" s="22">
        <f t="shared" si="21"/>
        <v>3067.15</v>
      </c>
    </row>
    <row r="144" spans="1:32" s="17" customFormat="1" ht="29.25">
      <c r="A144" s="14" t="s">
        <v>519</v>
      </c>
      <c r="B144" s="23" t="s">
        <v>26</v>
      </c>
      <c r="C144" s="23" t="s">
        <v>27</v>
      </c>
      <c r="D144" s="14" t="s">
        <v>516</v>
      </c>
      <c r="E144" s="14" t="s">
        <v>517</v>
      </c>
      <c r="F144" s="14" t="s">
        <v>515</v>
      </c>
      <c r="G144" s="14" t="s">
        <v>518</v>
      </c>
      <c r="H144" s="16">
        <v>342</v>
      </c>
      <c r="I144" s="16">
        <v>0</v>
      </c>
      <c r="J144" s="6">
        <v>0</v>
      </c>
      <c r="K144" s="6">
        <v>0</v>
      </c>
      <c r="L144" s="6">
        <v>0</v>
      </c>
      <c r="M144" s="12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/>
      <c r="AF144" s="22">
        <f t="shared" si="21"/>
        <v>342</v>
      </c>
    </row>
    <row r="145" spans="1:32" s="17" customFormat="1" ht="39">
      <c r="A145" s="14" t="s">
        <v>524</v>
      </c>
      <c r="B145" s="23" t="s">
        <v>26</v>
      </c>
      <c r="C145" s="23" t="s">
        <v>27</v>
      </c>
      <c r="D145" s="14" t="s">
        <v>521</v>
      </c>
      <c r="E145" s="14" t="s">
        <v>522</v>
      </c>
      <c r="F145" s="14" t="s">
        <v>520</v>
      </c>
      <c r="G145" s="14" t="s">
        <v>523</v>
      </c>
      <c r="H145" s="16">
        <v>1263.36</v>
      </c>
      <c r="I145" s="16">
        <v>0</v>
      </c>
      <c r="J145" s="6">
        <v>0</v>
      </c>
      <c r="K145" s="6">
        <v>0</v>
      </c>
      <c r="L145" s="6">
        <v>0</v>
      </c>
      <c r="M145" s="12">
        <v>0</v>
      </c>
      <c r="N145" s="6">
        <v>592.965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/>
      <c r="AF145" s="22">
        <f t="shared" si="21"/>
        <v>1856.3249999999998</v>
      </c>
    </row>
    <row r="146" spans="1:32" s="17" customFormat="1" ht="48">
      <c r="A146" s="14" t="s">
        <v>529</v>
      </c>
      <c r="B146" s="23" t="s">
        <v>26</v>
      </c>
      <c r="C146" s="23" t="s">
        <v>27</v>
      </c>
      <c r="D146" s="14" t="s">
        <v>526</v>
      </c>
      <c r="E146" s="14" t="s">
        <v>527</v>
      </c>
      <c r="F146" s="14" t="s">
        <v>525</v>
      </c>
      <c r="G146" s="14" t="s">
        <v>528</v>
      </c>
      <c r="H146" s="16">
        <v>5464.4</v>
      </c>
      <c r="I146" s="16">
        <v>3462.96594</v>
      </c>
      <c r="J146" s="6">
        <v>0</v>
      </c>
      <c r="K146" s="6">
        <v>0</v>
      </c>
      <c r="L146" s="6">
        <v>0</v>
      </c>
      <c r="M146" s="12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/>
      <c r="AF146" s="22">
        <f t="shared" si="21"/>
        <v>8927.36594</v>
      </c>
    </row>
    <row r="147" spans="1:32" s="17" customFormat="1" ht="39">
      <c r="A147" s="14" t="s">
        <v>532</v>
      </c>
      <c r="B147" s="23" t="s">
        <v>26</v>
      </c>
      <c r="C147" s="23" t="s">
        <v>27</v>
      </c>
      <c r="D147" s="14" t="s">
        <v>530</v>
      </c>
      <c r="E147" s="14" t="s">
        <v>531</v>
      </c>
      <c r="F147" s="14" t="s">
        <v>43</v>
      </c>
      <c r="G147" s="14" t="s">
        <v>43</v>
      </c>
      <c r="H147" s="16">
        <v>0</v>
      </c>
      <c r="I147" s="12">
        <v>0</v>
      </c>
      <c r="J147" s="6">
        <v>0</v>
      </c>
      <c r="K147" s="6">
        <v>0</v>
      </c>
      <c r="L147" s="6">
        <v>0</v>
      </c>
      <c r="M147" s="12">
        <v>0</v>
      </c>
      <c r="N147" s="6">
        <v>0</v>
      </c>
      <c r="O147" s="6">
        <v>0</v>
      </c>
      <c r="P147" s="6">
        <v>69.66305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/>
      <c r="AF147" s="22">
        <f t="shared" si="21"/>
        <v>69.66305</v>
      </c>
    </row>
    <row r="148" spans="1:32" s="7" customFormat="1" ht="9.75">
      <c r="A148" s="18"/>
      <c r="B148" s="18"/>
      <c r="C148" s="18"/>
      <c r="D148" s="18"/>
      <c r="E148" s="18"/>
      <c r="F148" s="18"/>
      <c r="G148" s="18"/>
      <c r="H148" s="12">
        <v>0</v>
      </c>
      <c r="I148" s="12">
        <v>0</v>
      </c>
      <c r="J148" s="19"/>
      <c r="K148" s="19"/>
      <c r="L148" s="19"/>
      <c r="M148" s="12">
        <v>0</v>
      </c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2"/>
    </row>
    <row r="149" spans="1:74" s="7" customFormat="1" ht="9.75">
      <c r="A149" s="10" t="s">
        <v>588</v>
      </c>
      <c r="B149" s="10"/>
      <c r="C149" s="10"/>
      <c r="D149" s="11"/>
      <c r="E149" s="11"/>
      <c r="F149" s="11"/>
      <c r="G149" s="11"/>
      <c r="H149" s="12">
        <v>46281.355</v>
      </c>
      <c r="I149" s="12">
        <v>22911.815079999997</v>
      </c>
      <c r="J149" s="12">
        <f>SUM(J150:J163)</f>
        <v>78833</v>
      </c>
      <c r="K149" s="12">
        <f>SUM(K150:K163)</f>
        <v>0</v>
      </c>
      <c r="L149" s="12">
        <f>SUM(L150:L163)</f>
        <v>0</v>
      </c>
      <c r="M149" s="12">
        <v>20204.77922</v>
      </c>
      <c r="N149" s="12">
        <f aca="true" t="shared" si="22" ref="N149:AD149">SUM(N150:N163)</f>
        <v>1186.027</v>
      </c>
      <c r="O149" s="12">
        <f t="shared" si="22"/>
        <v>0</v>
      </c>
      <c r="P149" s="12">
        <f t="shared" si="22"/>
        <v>258.6</v>
      </c>
      <c r="Q149" s="12">
        <f t="shared" si="22"/>
        <v>0</v>
      </c>
      <c r="R149" s="12">
        <f t="shared" si="22"/>
        <v>0</v>
      </c>
      <c r="S149" s="12">
        <f t="shared" si="22"/>
        <v>0</v>
      </c>
      <c r="T149" s="12">
        <f t="shared" si="22"/>
        <v>0</v>
      </c>
      <c r="U149" s="12">
        <f t="shared" si="22"/>
        <v>0</v>
      </c>
      <c r="V149" s="12">
        <f t="shared" si="22"/>
        <v>0</v>
      </c>
      <c r="W149" s="12">
        <f t="shared" si="22"/>
        <v>0</v>
      </c>
      <c r="X149" s="12">
        <f t="shared" si="22"/>
        <v>0</v>
      </c>
      <c r="Y149" s="12">
        <f t="shared" si="22"/>
        <v>0</v>
      </c>
      <c r="Z149" s="12">
        <f t="shared" si="22"/>
        <v>0</v>
      </c>
      <c r="AA149" s="12">
        <f t="shared" si="22"/>
        <v>0</v>
      </c>
      <c r="AB149" s="12">
        <f t="shared" si="22"/>
        <v>0</v>
      </c>
      <c r="AC149" s="12">
        <f t="shared" si="22"/>
        <v>0</v>
      </c>
      <c r="AD149" s="12">
        <f t="shared" si="22"/>
        <v>0</v>
      </c>
      <c r="AE149" s="12"/>
      <c r="AF149" s="22">
        <f aca="true" t="shared" si="23" ref="AF149:AF162">SUM(H149:AE149)</f>
        <v>169675.57630000002</v>
      </c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</row>
    <row r="150" spans="1:32" s="7" customFormat="1" ht="9.75">
      <c r="A150" s="11"/>
      <c r="B150" s="11"/>
      <c r="C150" s="11"/>
      <c r="D150" s="11"/>
      <c r="E150" s="11"/>
      <c r="F150" s="11"/>
      <c r="G150" s="11"/>
      <c r="H150" s="12">
        <v>0</v>
      </c>
      <c r="I150" s="12">
        <v>0</v>
      </c>
      <c r="J150" s="12"/>
      <c r="K150" s="12"/>
      <c r="L150" s="12"/>
      <c r="M150" s="12">
        <v>0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22">
        <f t="shared" si="23"/>
        <v>0</v>
      </c>
    </row>
    <row r="151" spans="1:32" s="17" customFormat="1" ht="29.25">
      <c r="A151" s="14" t="s">
        <v>538</v>
      </c>
      <c r="B151" s="23" t="s">
        <v>26</v>
      </c>
      <c r="C151" s="23" t="s">
        <v>27</v>
      </c>
      <c r="D151" s="14" t="s">
        <v>535</v>
      </c>
      <c r="E151" s="14" t="s">
        <v>536</v>
      </c>
      <c r="F151" s="14" t="s">
        <v>534</v>
      </c>
      <c r="G151" s="14" t="s">
        <v>537</v>
      </c>
      <c r="H151" s="16">
        <v>3951.574</v>
      </c>
      <c r="I151" s="16">
        <v>4744.7826</v>
      </c>
      <c r="J151" s="6">
        <v>0</v>
      </c>
      <c r="K151" s="6">
        <v>0</v>
      </c>
      <c r="L151" s="6">
        <v>0</v>
      </c>
      <c r="M151" s="12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/>
      <c r="AF151" s="22">
        <f t="shared" si="23"/>
        <v>8696.3566</v>
      </c>
    </row>
    <row r="152" spans="1:32" s="17" customFormat="1" ht="39">
      <c r="A152" s="14" t="s">
        <v>543</v>
      </c>
      <c r="B152" s="23" t="s">
        <v>26</v>
      </c>
      <c r="C152" s="23" t="s">
        <v>27</v>
      </c>
      <c r="D152" s="14" t="s">
        <v>540</v>
      </c>
      <c r="E152" s="14" t="s">
        <v>541</v>
      </c>
      <c r="F152" s="14" t="s">
        <v>539</v>
      </c>
      <c r="G152" s="14" t="s">
        <v>542</v>
      </c>
      <c r="H152" s="16">
        <v>11552.8</v>
      </c>
      <c r="I152" s="16">
        <v>12684.408</v>
      </c>
      <c r="J152" s="6">
        <v>378</v>
      </c>
      <c r="K152" s="6">
        <v>0</v>
      </c>
      <c r="L152" s="6">
        <v>0</v>
      </c>
      <c r="M152" s="12">
        <v>787.8998099999999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/>
      <c r="AF152" s="22">
        <f t="shared" si="23"/>
        <v>25403.107809999998</v>
      </c>
    </row>
    <row r="153" spans="1:32" s="17" customFormat="1" ht="19.5">
      <c r="A153" s="14" t="s">
        <v>548</v>
      </c>
      <c r="B153" s="23" t="s">
        <v>26</v>
      </c>
      <c r="C153" s="23" t="s">
        <v>27</v>
      </c>
      <c r="D153" s="14" t="s">
        <v>545</v>
      </c>
      <c r="E153" s="14" t="s">
        <v>546</v>
      </c>
      <c r="F153" s="14" t="s">
        <v>544</v>
      </c>
      <c r="G153" s="14" t="s">
        <v>547</v>
      </c>
      <c r="H153" s="16">
        <v>514.816</v>
      </c>
      <c r="I153" s="12">
        <v>0</v>
      </c>
      <c r="J153" s="6">
        <v>0</v>
      </c>
      <c r="K153" s="6">
        <v>0</v>
      </c>
      <c r="L153" s="6">
        <v>0</v>
      </c>
      <c r="M153" s="12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/>
      <c r="AF153" s="22">
        <f t="shared" si="23"/>
        <v>514.816</v>
      </c>
    </row>
    <row r="154" spans="1:32" s="17" customFormat="1" ht="29.25">
      <c r="A154" s="14" t="s">
        <v>553</v>
      </c>
      <c r="B154" s="23" t="s">
        <v>26</v>
      </c>
      <c r="C154" s="23" t="s">
        <v>27</v>
      </c>
      <c r="D154" s="14" t="s">
        <v>550</v>
      </c>
      <c r="E154" s="14" t="s">
        <v>551</v>
      </c>
      <c r="F154" s="14" t="s">
        <v>549</v>
      </c>
      <c r="G154" s="14" t="s">
        <v>552</v>
      </c>
      <c r="H154" s="16">
        <v>256.5</v>
      </c>
      <c r="I154" s="12">
        <v>0</v>
      </c>
      <c r="J154" s="6">
        <v>0</v>
      </c>
      <c r="K154" s="6">
        <v>0</v>
      </c>
      <c r="L154" s="6">
        <v>0</v>
      </c>
      <c r="M154" s="12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/>
      <c r="AF154" s="22">
        <f t="shared" si="23"/>
        <v>256.5</v>
      </c>
    </row>
    <row r="155" spans="1:32" s="17" customFormat="1" ht="39">
      <c r="A155" s="14" t="s">
        <v>558</v>
      </c>
      <c r="B155" s="23" t="s">
        <v>26</v>
      </c>
      <c r="C155" s="23" t="s">
        <v>27</v>
      </c>
      <c r="D155" s="14" t="s">
        <v>555</v>
      </c>
      <c r="E155" s="14" t="s">
        <v>556</v>
      </c>
      <c r="F155" s="14" t="s">
        <v>554</v>
      </c>
      <c r="G155" s="14" t="s">
        <v>557</v>
      </c>
      <c r="H155" s="16">
        <v>12850.932</v>
      </c>
      <c r="I155" s="12">
        <v>0</v>
      </c>
      <c r="J155" s="6">
        <v>78455</v>
      </c>
      <c r="K155" s="6">
        <v>0</v>
      </c>
      <c r="L155" s="6">
        <v>0</v>
      </c>
      <c r="M155" s="12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/>
      <c r="AF155" s="22">
        <f t="shared" si="23"/>
        <v>91305.932</v>
      </c>
    </row>
    <row r="156" spans="1:32" s="17" customFormat="1" ht="29.25">
      <c r="A156" s="14" t="s">
        <v>562</v>
      </c>
      <c r="B156" s="23" t="s">
        <v>26</v>
      </c>
      <c r="C156" s="23" t="s">
        <v>27</v>
      </c>
      <c r="D156" s="14" t="s">
        <v>560</v>
      </c>
      <c r="E156" s="14" t="s">
        <v>551</v>
      </c>
      <c r="F156" s="14" t="s">
        <v>559</v>
      </c>
      <c r="G156" s="14" t="s">
        <v>561</v>
      </c>
      <c r="H156" s="16">
        <v>5322.554</v>
      </c>
      <c r="I156" s="16">
        <v>4273.07014</v>
      </c>
      <c r="J156" s="6">
        <v>0</v>
      </c>
      <c r="K156" s="6">
        <v>0</v>
      </c>
      <c r="L156" s="6">
        <v>0</v>
      </c>
      <c r="M156" s="12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/>
      <c r="AF156" s="22">
        <f t="shared" si="23"/>
        <v>9595.62414</v>
      </c>
    </row>
    <row r="157" spans="1:32" s="17" customFormat="1" ht="39">
      <c r="A157" s="14" t="s">
        <v>566</v>
      </c>
      <c r="B157" s="23" t="s">
        <v>26</v>
      </c>
      <c r="C157" s="23" t="s">
        <v>27</v>
      </c>
      <c r="D157" s="14" t="s">
        <v>564</v>
      </c>
      <c r="E157" s="14" t="s">
        <v>546</v>
      </c>
      <c r="F157" s="14" t="s">
        <v>563</v>
      </c>
      <c r="G157" s="14" t="s">
        <v>565</v>
      </c>
      <c r="H157" s="16">
        <v>636.7</v>
      </c>
      <c r="I157" s="16">
        <v>0</v>
      </c>
      <c r="J157" s="6">
        <v>0</v>
      </c>
      <c r="K157" s="6">
        <v>0</v>
      </c>
      <c r="L157" s="6">
        <v>0</v>
      </c>
      <c r="M157" s="12">
        <v>0</v>
      </c>
      <c r="N157" s="6">
        <v>1186.027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/>
      <c r="AF157" s="22">
        <f t="shared" si="23"/>
        <v>1822.727</v>
      </c>
    </row>
    <row r="158" spans="1:32" s="17" customFormat="1" ht="39">
      <c r="A158" s="14" t="s">
        <v>571</v>
      </c>
      <c r="B158" s="23" t="s">
        <v>26</v>
      </c>
      <c r="C158" s="23" t="s">
        <v>27</v>
      </c>
      <c r="D158" s="14" t="s">
        <v>568</v>
      </c>
      <c r="E158" s="14" t="s">
        <v>569</v>
      </c>
      <c r="F158" s="14" t="s">
        <v>567</v>
      </c>
      <c r="G158" s="14" t="s">
        <v>570</v>
      </c>
      <c r="H158" s="16">
        <v>0</v>
      </c>
      <c r="I158" s="16">
        <v>0</v>
      </c>
      <c r="J158" s="6">
        <v>0</v>
      </c>
      <c r="K158" s="6">
        <v>0</v>
      </c>
      <c r="L158" s="6">
        <v>0</v>
      </c>
      <c r="M158" s="12">
        <v>19416.87941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/>
      <c r="AF158" s="22">
        <f t="shared" si="23"/>
        <v>19416.87941</v>
      </c>
    </row>
    <row r="159" spans="1:32" s="17" customFormat="1" ht="39">
      <c r="A159" s="14" t="s">
        <v>576</v>
      </c>
      <c r="B159" s="23" t="s">
        <v>26</v>
      </c>
      <c r="C159" s="23" t="s">
        <v>27</v>
      </c>
      <c r="D159" s="14" t="s">
        <v>573</v>
      </c>
      <c r="E159" s="14" t="s">
        <v>574</v>
      </c>
      <c r="F159" s="14" t="s">
        <v>572</v>
      </c>
      <c r="G159" s="14" t="s">
        <v>575</v>
      </c>
      <c r="H159" s="16">
        <v>8035.38</v>
      </c>
      <c r="I159" s="16">
        <v>0</v>
      </c>
      <c r="J159" s="6">
        <v>0</v>
      </c>
      <c r="K159" s="6">
        <v>0</v>
      </c>
      <c r="L159" s="6">
        <v>0</v>
      </c>
      <c r="M159" s="12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/>
      <c r="AF159" s="22">
        <f t="shared" si="23"/>
        <v>8035.38</v>
      </c>
    </row>
    <row r="160" spans="1:32" s="17" customFormat="1" ht="29.25">
      <c r="A160" s="14" t="s">
        <v>580</v>
      </c>
      <c r="B160" s="23" t="s">
        <v>26</v>
      </c>
      <c r="C160" s="23" t="s">
        <v>27</v>
      </c>
      <c r="D160" s="14" t="s">
        <v>578</v>
      </c>
      <c r="E160" s="14" t="s">
        <v>574</v>
      </c>
      <c r="F160" s="14" t="s">
        <v>577</v>
      </c>
      <c r="G160" s="14" t="s">
        <v>579</v>
      </c>
      <c r="H160" s="16">
        <v>400.03499999999997</v>
      </c>
      <c r="I160" s="16">
        <v>0</v>
      </c>
      <c r="J160" s="6">
        <v>0</v>
      </c>
      <c r="K160" s="6">
        <v>0</v>
      </c>
      <c r="L160" s="6">
        <v>0</v>
      </c>
      <c r="M160" s="12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/>
      <c r="AF160" s="22">
        <f t="shared" si="23"/>
        <v>400.03499999999997</v>
      </c>
    </row>
    <row r="161" spans="1:32" s="17" customFormat="1" ht="39">
      <c r="A161" s="14" t="s">
        <v>584</v>
      </c>
      <c r="B161" s="23" t="s">
        <v>26</v>
      </c>
      <c r="C161" s="23" t="s">
        <v>27</v>
      </c>
      <c r="D161" s="14" t="s">
        <v>582</v>
      </c>
      <c r="E161" s="14" t="s">
        <v>569</v>
      </c>
      <c r="F161" s="14" t="s">
        <v>581</v>
      </c>
      <c r="G161" s="14" t="s">
        <v>583</v>
      </c>
      <c r="H161" s="16">
        <v>2760.064</v>
      </c>
      <c r="I161" s="16">
        <v>1209.55434</v>
      </c>
      <c r="J161" s="6">
        <v>0</v>
      </c>
      <c r="K161" s="6">
        <v>0</v>
      </c>
      <c r="L161" s="6">
        <v>0</v>
      </c>
      <c r="M161" s="12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/>
      <c r="AF161" s="22">
        <f t="shared" si="23"/>
        <v>3969.61834</v>
      </c>
    </row>
    <row r="162" spans="1:32" s="17" customFormat="1" ht="48">
      <c r="A162" s="14" t="s">
        <v>587</v>
      </c>
      <c r="B162" s="23" t="s">
        <v>26</v>
      </c>
      <c r="C162" s="23" t="s">
        <v>27</v>
      </c>
      <c r="D162" s="14" t="s">
        <v>585</v>
      </c>
      <c r="E162" s="14" t="s">
        <v>586</v>
      </c>
      <c r="F162" s="14" t="s">
        <v>43</v>
      </c>
      <c r="G162" s="14" t="s">
        <v>43</v>
      </c>
      <c r="H162" s="16">
        <v>0</v>
      </c>
      <c r="I162" s="12">
        <v>0</v>
      </c>
      <c r="J162" s="6">
        <v>0</v>
      </c>
      <c r="K162" s="6">
        <v>0</v>
      </c>
      <c r="L162" s="6">
        <v>0</v>
      </c>
      <c r="M162" s="12">
        <v>0</v>
      </c>
      <c r="N162" s="6">
        <v>0</v>
      </c>
      <c r="O162" s="6">
        <v>0</v>
      </c>
      <c r="P162" s="6">
        <v>258.6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/>
      <c r="AF162" s="22">
        <f t="shared" si="23"/>
        <v>258.6</v>
      </c>
    </row>
    <row r="163" spans="1:32" s="7" customFormat="1" ht="9.75">
      <c r="A163" s="18"/>
      <c r="B163" s="18"/>
      <c r="C163" s="18"/>
      <c r="D163" s="18"/>
      <c r="E163" s="18"/>
      <c r="F163" s="18"/>
      <c r="G163" s="18"/>
      <c r="H163" s="12">
        <v>0</v>
      </c>
      <c r="I163" s="12">
        <v>0</v>
      </c>
      <c r="J163" s="19"/>
      <c r="K163" s="19"/>
      <c r="L163" s="19"/>
      <c r="M163" s="12">
        <v>0</v>
      </c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2"/>
    </row>
    <row r="164" spans="1:74" s="7" customFormat="1" ht="9.75">
      <c r="A164" s="10" t="s">
        <v>592</v>
      </c>
      <c r="B164" s="10"/>
      <c r="C164" s="10"/>
      <c r="D164" s="11"/>
      <c r="E164" s="11"/>
      <c r="F164" s="11"/>
      <c r="G164" s="11"/>
      <c r="H164" s="12">
        <v>0</v>
      </c>
      <c r="I164" s="12">
        <v>0</v>
      </c>
      <c r="J164" s="12">
        <f>SUM(J165:J167)</f>
        <v>0</v>
      </c>
      <c r="K164" s="12">
        <f>SUM(K165:K167)</f>
        <v>0</v>
      </c>
      <c r="L164" s="12">
        <f>SUM(L165:L167)</f>
        <v>0</v>
      </c>
      <c r="M164" s="12">
        <v>0</v>
      </c>
      <c r="N164" s="12">
        <f aca="true" t="shared" si="24" ref="N164:AD164">SUM(N165:N167)</f>
        <v>0</v>
      </c>
      <c r="O164" s="12">
        <f t="shared" si="24"/>
        <v>0</v>
      </c>
      <c r="P164" s="12">
        <f t="shared" si="24"/>
        <v>112</v>
      </c>
      <c r="Q164" s="12">
        <f t="shared" si="24"/>
        <v>0</v>
      </c>
      <c r="R164" s="12">
        <f t="shared" si="24"/>
        <v>0</v>
      </c>
      <c r="S164" s="12">
        <f t="shared" si="24"/>
        <v>0</v>
      </c>
      <c r="T164" s="12">
        <f t="shared" si="24"/>
        <v>0</v>
      </c>
      <c r="U164" s="12">
        <f t="shared" si="24"/>
        <v>0</v>
      </c>
      <c r="V164" s="12">
        <f t="shared" si="24"/>
        <v>0</v>
      </c>
      <c r="W164" s="12">
        <f t="shared" si="24"/>
        <v>0</v>
      </c>
      <c r="X164" s="12">
        <f t="shared" si="24"/>
        <v>0</v>
      </c>
      <c r="Y164" s="12">
        <f t="shared" si="24"/>
        <v>0</v>
      </c>
      <c r="Z164" s="12">
        <f t="shared" si="24"/>
        <v>0</v>
      </c>
      <c r="AA164" s="12">
        <f t="shared" si="24"/>
        <v>0</v>
      </c>
      <c r="AB164" s="12">
        <f t="shared" si="24"/>
        <v>0</v>
      </c>
      <c r="AC164" s="12">
        <f t="shared" si="24"/>
        <v>0</v>
      </c>
      <c r="AD164" s="12">
        <f t="shared" si="24"/>
        <v>0</v>
      </c>
      <c r="AE164" s="12"/>
      <c r="AF164" s="22">
        <f>SUM(H164:AE164)</f>
        <v>112</v>
      </c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</row>
    <row r="165" spans="1:32" s="7" customFormat="1" ht="9.75">
      <c r="A165" s="11"/>
      <c r="B165" s="11"/>
      <c r="C165" s="11"/>
      <c r="D165" s="11"/>
      <c r="E165" s="11"/>
      <c r="F165" s="11"/>
      <c r="G165" s="11"/>
      <c r="H165" s="12">
        <v>0</v>
      </c>
      <c r="I165" s="12">
        <v>0</v>
      </c>
      <c r="J165" s="12"/>
      <c r="K165" s="12"/>
      <c r="L165" s="12"/>
      <c r="M165" s="12">
        <v>0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22">
        <f>SUM(H165:AE165)</f>
        <v>0</v>
      </c>
    </row>
    <row r="166" spans="1:32" s="17" customFormat="1" ht="39">
      <c r="A166" s="14" t="s">
        <v>591</v>
      </c>
      <c r="B166" s="23" t="s">
        <v>26</v>
      </c>
      <c r="C166" s="23" t="s">
        <v>27</v>
      </c>
      <c r="D166" s="14" t="s">
        <v>589</v>
      </c>
      <c r="E166" s="14" t="s">
        <v>590</v>
      </c>
      <c r="F166" s="14" t="s">
        <v>43</v>
      </c>
      <c r="G166" s="14" t="s">
        <v>43</v>
      </c>
      <c r="H166" s="12">
        <v>0</v>
      </c>
      <c r="I166" s="12">
        <v>0</v>
      </c>
      <c r="J166" s="6">
        <v>0</v>
      </c>
      <c r="K166" s="6">
        <v>0</v>
      </c>
      <c r="L166" s="6">
        <v>0</v>
      </c>
      <c r="M166" s="12">
        <v>0</v>
      </c>
      <c r="N166" s="6">
        <v>0</v>
      </c>
      <c r="O166" s="6">
        <v>0</v>
      </c>
      <c r="P166" s="6">
        <v>112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/>
      <c r="AF166" s="22">
        <f>SUM(H166:AE166)</f>
        <v>112</v>
      </c>
    </row>
    <row r="167" spans="1:32" s="7" customFormat="1" ht="9.75">
      <c r="A167" s="18"/>
      <c r="B167" s="18"/>
      <c r="C167" s="18"/>
      <c r="D167" s="18"/>
      <c r="E167" s="18"/>
      <c r="F167" s="18"/>
      <c r="G167" s="18"/>
      <c r="H167" s="12">
        <v>0</v>
      </c>
      <c r="I167" s="12">
        <v>0</v>
      </c>
      <c r="J167" s="19"/>
      <c r="K167" s="19"/>
      <c r="L167" s="19"/>
      <c r="M167" s="12">
        <v>0</v>
      </c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2"/>
    </row>
    <row r="168" spans="1:74" s="7" customFormat="1" ht="9.75">
      <c r="A168" s="10" t="s">
        <v>650</v>
      </c>
      <c r="B168" s="10"/>
      <c r="C168" s="10"/>
      <c r="D168" s="11"/>
      <c r="E168" s="11"/>
      <c r="F168" s="11"/>
      <c r="G168" s="11"/>
      <c r="H168" s="12">
        <v>30743.090999999997</v>
      </c>
      <c r="I168" s="12">
        <v>90932.53232999999</v>
      </c>
      <c r="J168" s="12">
        <f>SUM(J169:J182)</f>
        <v>4564</v>
      </c>
      <c r="K168" s="12">
        <f>SUM(K169:K182)</f>
        <v>0</v>
      </c>
      <c r="L168" s="12">
        <f>SUM(L169:L182)</f>
        <v>0</v>
      </c>
      <c r="M168" s="12">
        <v>5136.51147</v>
      </c>
      <c r="N168" s="12">
        <f aca="true" t="shared" si="25" ref="N168:AD168">SUM(N169:N182)</f>
        <v>6849.169</v>
      </c>
      <c r="O168" s="12">
        <f t="shared" si="25"/>
        <v>0</v>
      </c>
      <c r="P168" s="12">
        <f t="shared" si="25"/>
        <v>2106.225</v>
      </c>
      <c r="Q168" s="12">
        <f t="shared" si="25"/>
        <v>0</v>
      </c>
      <c r="R168" s="12">
        <f t="shared" si="25"/>
        <v>5.6</v>
      </c>
      <c r="S168" s="12">
        <f t="shared" si="25"/>
        <v>0</v>
      </c>
      <c r="T168" s="12">
        <f t="shared" si="25"/>
        <v>0</v>
      </c>
      <c r="U168" s="12">
        <f t="shared" si="25"/>
        <v>0</v>
      </c>
      <c r="V168" s="12">
        <f t="shared" si="25"/>
        <v>0</v>
      </c>
      <c r="W168" s="12">
        <f t="shared" si="25"/>
        <v>0</v>
      </c>
      <c r="X168" s="12">
        <f t="shared" si="25"/>
        <v>0</v>
      </c>
      <c r="Y168" s="12">
        <f t="shared" si="25"/>
        <v>0</v>
      </c>
      <c r="Z168" s="12">
        <f t="shared" si="25"/>
        <v>0</v>
      </c>
      <c r="AA168" s="12">
        <f t="shared" si="25"/>
        <v>0</v>
      </c>
      <c r="AB168" s="12">
        <f t="shared" si="25"/>
        <v>0</v>
      </c>
      <c r="AC168" s="12">
        <f t="shared" si="25"/>
        <v>0</v>
      </c>
      <c r="AD168" s="12">
        <f t="shared" si="25"/>
        <v>0</v>
      </c>
      <c r="AE168" s="12"/>
      <c r="AF168" s="22">
        <f aca="true" t="shared" si="26" ref="AF168:AF181">SUM(H168:AE168)</f>
        <v>140337.1288</v>
      </c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</row>
    <row r="169" spans="1:32" s="7" customFormat="1" ht="9.75">
      <c r="A169" s="11"/>
      <c r="B169" s="11"/>
      <c r="C169" s="11"/>
      <c r="D169" s="11"/>
      <c r="E169" s="11"/>
      <c r="F169" s="11"/>
      <c r="G169" s="11"/>
      <c r="H169" s="12">
        <v>0</v>
      </c>
      <c r="I169" s="12">
        <v>0</v>
      </c>
      <c r="J169" s="12"/>
      <c r="K169" s="12"/>
      <c r="L169" s="12"/>
      <c r="M169" s="12">
        <v>0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22">
        <f t="shared" si="26"/>
        <v>0</v>
      </c>
    </row>
    <row r="170" spans="1:32" s="17" customFormat="1" ht="39">
      <c r="A170" s="14" t="s">
        <v>597</v>
      </c>
      <c r="B170" s="23" t="s">
        <v>26</v>
      </c>
      <c r="C170" s="23" t="s">
        <v>27</v>
      </c>
      <c r="D170" s="14" t="s">
        <v>594</v>
      </c>
      <c r="E170" s="14" t="s">
        <v>595</v>
      </c>
      <c r="F170" s="14" t="s">
        <v>593</v>
      </c>
      <c r="G170" s="14" t="s">
        <v>596</v>
      </c>
      <c r="H170" s="16">
        <v>4192.776</v>
      </c>
      <c r="I170" s="16">
        <v>9935.24952</v>
      </c>
      <c r="J170" s="6">
        <v>469</v>
      </c>
      <c r="K170" s="6">
        <v>0</v>
      </c>
      <c r="L170" s="6">
        <v>0</v>
      </c>
      <c r="M170" s="12">
        <v>34.21148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/>
      <c r="AF170" s="22">
        <f t="shared" si="26"/>
        <v>14631.237</v>
      </c>
    </row>
    <row r="171" spans="1:32" s="17" customFormat="1" ht="39">
      <c r="A171" s="14" t="s">
        <v>602</v>
      </c>
      <c r="B171" s="23" t="s">
        <v>26</v>
      </c>
      <c r="C171" s="23" t="s">
        <v>27</v>
      </c>
      <c r="D171" s="14" t="s">
        <v>599</v>
      </c>
      <c r="E171" s="14" t="s">
        <v>600</v>
      </c>
      <c r="F171" s="14" t="s">
        <v>598</v>
      </c>
      <c r="G171" s="14" t="s">
        <v>601</v>
      </c>
      <c r="H171" s="16">
        <v>0</v>
      </c>
      <c r="I171" s="16">
        <v>8870.64</v>
      </c>
      <c r="J171" s="6">
        <v>126</v>
      </c>
      <c r="K171" s="6">
        <v>0</v>
      </c>
      <c r="L171" s="6">
        <v>0</v>
      </c>
      <c r="M171" s="12">
        <v>1847.6712300000002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/>
      <c r="AF171" s="22">
        <f t="shared" si="26"/>
        <v>10844.31123</v>
      </c>
    </row>
    <row r="172" spans="1:32" s="17" customFormat="1" ht="39">
      <c r="A172" s="14" t="s">
        <v>607</v>
      </c>
      <c r="B172" s="23" t="s">
        <v>26</v>
      </c>
      <c r="C172" s="23" t="s">
        <v>27</v>
      </c>
      <c r="D172" s="14" t="s">
        <v>604</v>
      </c>
      <c r="E172" s="14" t="s">
        <v>605</v>
      </c>
      <c r="F172" s="14" t="s">
        <v>603</v>
      </c>
      <c r="G172" s="14" t="s">
        <v>606</v>
      </c>
      <c r="H172" s="16">
        <v>9021.168</v>
      </c>
      <c r="I172" s="16">
        <v>10935.2568</v>
      </c>
      <c r="J172" s="6">
        <v>231</v>
      </c>
      <c r="K172" s="6">
        <v>0</v>
      </c>
      <c r="L172" s="6">
        <v>0</v>
      </c>
      <c r="M172" s="12">
        <v>28.91095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/>
      <c r="AF172" s="22">
        <f t="shared" si="26"/>
        <v>20216.335750000002</v>
      </c>
    </row>
    <row r="173" spans="1:32" s="17" customFormat="1" ht="39">
      <c r="A173" s="14" t="s">
        <v>612</v>
      </c>
      <c r="B173" s="23" t="s">
        <v>26</v>
      </c>
      <c r="C173" s="23" t="s">
        <v>27</v>
      </c>
      <c r="D173" s="14" t="s">
        <v>609</v>
      </c>
      <c r="E173" s="14" t="s">
        <v>610</v>
      </c>
      <c r="F173" s="14" t="s">
        <v>608</v>
      </c>
      <c r="G173" s="14" t="s">
        <v>611</v>
      </c>
      <c r="H173" s="16">
        <v>11175.988</v>
      </c>
      <c r="I173" s="16">
        <v>18217.81712</v>
      </c>
      <c r="J173" s="6">
        <v>1267</v>
      </c>
      <c r="K173" s="6">
        <v>0</v>
      </c>
      <c r="L173" s="6">
        <v>0</v>
      </c>
      <c r="M173" s="12">
        <v>77.0654</v>
      </c>
      <c r="N173" s="6">
        <v>5091.875</v>
      </c>
      <c r="O173" s="6">
        <v>0</v>
      </c>
      <c r="P173" s="6">
        <v>0</v>
      </c>
      <c r="Q173" s="6">
        <v>0</v>
      </c>
      <c r="R173" s="6">
        <v>5.6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/>
      <c r="AF173" s="22">
        <f t="shared" si="26"/>
        <v>35835.345519999995</v>
      </c>
    </row>
    <row r="174" spans="1:32" s="17" customFormat="1" ht="39">
      <c r="A174" s="14" t="s">
        <v>617</v>
      </c>
      <c r="B174" s="23" t="s">
        <v>26</v>
      </c>
      <c r="C174" s="23" t="s">
        <v>27</v>
      </c>
      <c r="D174" s="14" t="s">
        <v>614</v>
      </c>
      <c r="E174" s="14" t="s">
        <v>615</v>
      </c>
      <c r="F174" s="14" t="s">
        <v>613</v>
      </c>
      <c r="G174" s="14" t="s">
        <v>616</v>
      </c>
      <c r="H174" s="16">
        <v>0</v>
      </c>
      <c r="I174" s="16">
        <v>7102.3872</v>
      </c>
      <c r="J174" s="6">
        <v>0</v>
      </c>
      <c r="K174" s="6">
        <v>0</v>
      </c>
      <c r="L174" s="6">
        <v>0</v>
      </c>
      <c r="M174" s="12">
        <v>79.87193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/>
      <c r="AF174" s="22">
        <f t="shared" si="26"/>
        <v>7182.25913</v>
      </c>
    </row>
    <row r="175" spans="1:32" s="17" customFormat="1" ht="39">
      <c r="A175" s="14" t="s">
        <v>622</v>
      </c>
      <c r="B175" s="23" t="s">
        <v>26</v>
      </c>
      <c r="C175" s="23" t="s">
        <v>27</v>
      </c>
      <c r="D175" s="14" t="s">
        <v>619</v>
      </c>
      <c r="E175" s="14" t="s">
        <v>620</v>
      </c>
      <c r="F175" s="14" t="s">
        <v>618</v>
      </c>
      <c r="G175" s="14" t="s">
        <v>621</v>
      </c>
      <c r="H175" s="16">
        <v>0</v>
      </c>
      <c r="I175" s="16">
        <v>9592.8636</v>
      </c>
      <c r="J175" s="6">
        <v>0</v>
      </c>
      <c r="K175" s="6">
        <v>0</v>
      </c>
      <c r="L175" s="6">
        <v>0</v>
      </c>
      <c r="M175" s="12">
        <v>433.18802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/>
      <c r="AF175" s="22">
        <f t="shared" si="26"/>
        <v>10026.05162</v>
      </c>
    </row>
    <row r="176" spans="1:32" s="17" customFormat="1" ht="39">
      <c r="A176" s="14" t="s">
        <v>627</v>
      </c>
      <c r="B176" s="23" t="s">
        <v>26</v>
      </c>
      <c r="C176" s="23" t="s">
        <v>27</v>
      </c>
      <c r="D176" s="14" t="s">
        <v>624</v>
      </c>
      <c r="E176" s="14" t="s">
        <v>625</v>
      </c>
      <c r="F176" s="14" t="s">
        <v>623</v>
      </c>
      <c r="G176" s="14" t="s">
        <v>626</v>
      </c>
      <c r="H176" s="16">
        <v>0</v>
      </c>
      <c r="I176" s="16">
        <v>11319.22125</v>
      </c>
      <c r="J176" s="6">
        <v>1218</v>
      </c>
      <c r="K176" s="6">
        <v>0</v>
      </c>
      <c r="L176" s="6">
        <v>0</v>
      </c>
      <c r="M176" s="12">
        <v>0</v>
      </c>
      <c r="N176" s="6">
        <v>1757.294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/>
      <c r="AF176" s="22">
        <f t="shared" si="26"/>
        <v>14294.51525</v>
      </c>
    </row>
    <row r="177" spans="1:32" s="17" customFormat="1" ht="39">
      <c r="A177" s="14" t="s">
        <v>632</v>
      </c>
      <c r="B177" s="23" t="s">
        <v>26</v>
      </c>
      <c r="C177" s="23" t="s">
        <v>27</v>
      </c>
      <c r="D177" s="14" t="s">
        <v>629</v>
      </c>
      <c r="E177" s="14" t="s">
        <v>630</v>
      </c>
      <c r="F177" s="14" t="s">
        <v>628</v>
      </c>
      <c r="G177" s="14" t="s">
        <v>631</v>
      </c>
      <c r="H177" s="16">
        <v>5752.18</v>
      </c>
      <c r="I177" s="16">
        <v>14449.29344</v>
      </c>
      <c r="J177" s="6">
        <v>1253</v>
      </c>
      <c r="K177" s="6">
        <v>0</v>
      </c>
      <c r="L177" s="6">
        <v>0</v>
      </c>
      <c r="M177" s="12">
        <v>2635.59246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/>
      <c r="AF177" s="22">
        <f t="shared" si="26"/>
        <v>24090.0659</v>
      </c>
    </row>
    <row r="178" spans="1:32" s="17" customFormat="1" ht="39">
      <c r="A178" s="14" t="s">
        <v>637</v>
      </c>
      <c r="B178" s="23" t="s">
        <v>26</v>
      </c>
      <c r="C178" s="23" t="s">
        <v>27</v>
      </c>
      <c r="D178" s="14" t="s">
        <v>634</v>
      </c>
      <c r="E178" s="14" t="s">
        <v>635</v>
      </c>
      <c r="F178" s="14" t="s">
        <v>633</v>
      </c>
      <c r="G178" s="14" t="s">
        <v>636</v>
      </c>
      <c r="H178" s="16">
        <v>553.643</v>
      </c>
      <c r="I178" s="16">
        <v>0</v>
      </c>
      <c r="J178" s="6">
        <v>0</v>
      </c>
      <c r="K178" s="6">
        <v>0</v>
      </c>
      <c r="L178" s="6">
        <v>0</v>
      </c>
      <c r="M178" s="12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/>
      <c r="AF178" s="22">
        <f t="shared" si="26"/>
        <v>553.643</v>
      </c>
    </row>
    <row r="179" spans="1:32" s="17" customFormat="1" ht="39">
      <c r="A179" s="14" t="s">
        <v>642</v>
      </c>
      <c r="B179" s="23" t="s">
        <v>26</v>
      </c>
      <c r="C179" s="23" t="s">
        <v>27</v>
      </c>
      <c r="D179" s="14" t="s">
        <v>639</v>
      </c>
      <c r="E179" s="14" t="s">
        <v>640</v>
      </c>
      <c r="F179" s="14" t="s">
        <v>638</v>
      </c>
      <c r="G179" s="14" t="s">
        <v>641</v>
      </c>
      <c r="H179" s="16">
        <v>47.336</v>
      </c>
      <c r="I179" s="16">
        <v>380.8474</v>
      </c>
      <c r="J179" s="6">
        <v>0</v>
      </c>
      <c r="K179" s="6">
        <v>0</v>
      </c>
      <c r="L179" s="6">
        <v>0</v>
      </c>
      <c r="M179" s="12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/>
      <c r="AF179" s="22">
        <f t="shared" si="26"/>
        <v>428.1834</v>
      </c>
    </row>
    <row r="180" spans="1:32" s="17" customFormat="1" ht="29.25">
      <c r="A180" s="14" t="s">
        <v>646</v>
      </c>
      <c r="B180" s="23" t="s">
        <v>26</v>
      </c>
      <c r="C180" s="23" t="s">
        <v>27</v>
      </c>
      <c r="D180" s="14" t="s">
        <v>644</v>
      </c>
      <c r="E180" s="14" t="s">
        <v>615</v>
      </c>
      <c r="F180" s="14" t="s">
        <v>643</v>
      </c>
      <c r="G180" s="14" t="s">
        <v>645</v>
      </c>
      <c r="H180" s="16">
        <v>0</v>
      </c>
      <c r="I180" s="16">
        <v>128.956</v>
      </c>
      <c r="J180" s="6">
        <v>0</v>
      </c>
      <c r="K180" s="6">
        <v>0</v>
      </c>
      <c r="L180" s="6">
        <v>0</v>
      </c>
      <c r="M180" s="12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/>
      <c r="AF180" s="22">
        <f t="shared" si="26"/>
        <v>128.956</v>
      </c>
    </row>
    <row r="181" spans="1:32" s="17" customFormat="1" ht="38.25" customHeight="1">
      <c r="A181" s="14" t="s">
        <v>649</v>
      </c>
      <c r="B181" s="23" t="s">
        <v>26</v>
      </c>
      <c r="C181" s="23" t="s">
        <v>27</v>
      </c>
      <c r="D181" s="14" t="s">
        <v>647</v>
      </c>
      <c r="E181" s="14" t="s">
        <v>648</v>
      </c>
      <c r="F181" s="14" t="s">
        <v>43</v>
      </c>
      <c r="G181" s="14" t="s">
        <v>43</v>
      </c>
      <c r="H181" s="16">
        <v>0</v>
      </c>
      <c r="I181" s="12">
        <v>0</v>
      </c>
      <c r="J181" s="6">
        <v>0</v>
      </c>
      <c r="K181" s="6">
        <v>0</v>
      </c>
      <c r="L181" s="6">
        <v>0</v>
      </c>
      <c r="M181" s="12">
        <v>0</v>
      </c>
      <c r="N181" s="6">
        <v>0</v>
      </c>
      <c r="O181" s="6">
        <v>0</v>
      </c>
      <c r="P181" s="6">
        <v>2106.225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/>
      <c r="AF181" s="22">
        <f t="shared" si="26"/>
        <v>2106.225</v>
      </c>
    </row>
    <row r="182" spans="1:32" s="7" customFormat="1" ht="1.5" customHeight="1" hidden="1">
      <c r="A182" s="18"/>
      <c r="B182" s="18"/>
      <c r="C182" s="18"/>
      <c r="D182" s="18"/>
      <c r="E182" s="18"/>
      <c r="F182" s="18"/>
      <c r="G182" s="18"/>
      <c r="H182" s="12">
        <v>0</v>
      </c>
      <c r="I182" s="12">
        <v>0</v>
      </c>
      <c r="J182" s="19"/>
      <c r="K182" s="19"/>
      <c r="L182" s="19"/>
      <c r="M182" s="12">
        <v>0</v>
      </c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2"/>
    </row>
    <row r="183" spans="1:74" s="7" customFormat="1" ht="9.75" hidden="1">
      <c r="A183" s="10" t="s">
        <v>651</v>
      </c>
      <c r="B183" s="10"/>
      <c r="C183" s="10"/>
      <c r="D183" s="11"/>
      <c r="E183" s="11"/>
      <c r="F183" s="11"/>
      <c r="G183" s="11"/>
      <c r="H183" s="12">
        <v>0</v>
      </c>
      <c r="I183" s="12">
        <v>0</v>
      </c>
      <c r="J183" s="12">
        <f>SUM(J184:J185)</f>
        <v>0</v>
      </c>
      <c r="K183" s="12">
        <f>SUM(K184:K185)</f>
        <v>0</v>
      </c>
      <c r="L183" s="12">
        <f>SUM(L184:L185)</f>
        <v>0</v>
      </c>
      <c r="M183" s="12">
        <v>0</v>
      </c>
      <c r="N183" s="12">
        <f aca="true" t="shared" si="27" ref="N183:AD183">SUM(N184:N185)</f>
        <v>0</v>
      </c>
      <c r="O183" s="12">
        <f t="shared" si="27"/>
        <v>0</v>
      </c>
      <c r="P183" s="12">
        <f t="shared" si="27"/>
        <v>0</v>
      </c>
      <c r="Q183" s="12">
        <f t="shared" si="27"/>
        <v>0</v>
      </c>
      <c r="R183" s="12">
        <f t="shared" si="27"/>
        <v>0</v>
      </c>
      <c r="S183" s="12">
        <f t="shared" si="27"/>
        <v>0</v>
      </c>
      <c r="T183" s="12">
        <f t="shared" si="27"/>
        <v>0</v>
      </c>
      <c r="U183" s="12">
        <f t="shared" si="27"/>
        <v>0</v>
      </c>
      <c r="V183" s="12">
        <f t="shared" si="27"/>
        <v>0</v>
      </c>
      <c r="W183" s="12">
        <f t="shared" si="27"/>
        <v>0</v>
      </c>
      <c r="X183" s="12">
        <f t="shared" si="27"/>
        <v>0</v>
      </c>
      <c r="Y183" s="12">
        <f t="shared" si="27"/>
        <v>0</v>
      </c>
      <c r="Z183" s="12">
        <f t="shared" si="27"/>
        <v>0</v>
      </c>
      <c r="AA183" s="12">
        <f t="shared" si="27"/>
        <v>0</v>
      </c>
      <c r="AB183" s="12">
        <f t="shared" si="27"/>
        <v>0</v>
      </c>
      <c r="AC183" s="12">
        <f t="shared" si="27"/>
        <v>0</v>
      </c>
      <c r="AD183" s="12">
        <f t="shared" si="27"/>
        <v>0</v>
      </c>
      <c r="AE183" s="12"/>
      <c r="AF183" s="22">
        <f>SUM(H183:AE183)</f>
        <v>0</v>
      </c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</row>
    <row r="184" spans="1:32" s="7" customFormat="1" ht="9.75" hidden="1">
      <c r="A184" s="11"/>
      <c r="B184" s="11"/>
      <c r="C184" s="11"/>
      <c r="D184" s="11"/>
      <c r="E184" s="11"/>
      <c r="F184" s="11"/>
      <c r="G184" s="11"/>
      <c r="H184" s="12">
        <v>0</v>
      </c>
      <c r="I184" s="12">
        <v>0</v>
      </c>
      <c r="J184" s="12"/>
      <c r="K184" s="12"/>
      <c r="L184" s="12"/>
      <c r="M184" s="12">
        <v>0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22">
        <f>SUM(H184:AE184)</f>
        <v>0</v>
      </c>
    </row>
    <row r="185" spans="1:32" s="7" customFormat="1" ht="9.75">
      <c r="A185" s="18"/>
      <c r="B185" s="18"/>
      <c r="C185" s="18"/>
      <c r="D185" s="18"/>
      <c r="E185" s="18"/>
      <c r="F185" s="18"/>
      <c r="G185" s="18"/>
      <c r="H185" s="12">
        <v>0</v>
      </c>
      <c r="I185" s="12">
        <v>0</v>
      </c>
      <c r="J185" s="19"/>
      <c r="K185" s="19"/>
      <c r="L185" s="19"/>
      <c r="M185" s="12">
        <v>0</v>
      </c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2"/>
    </row>
    <row r="186" spans="1:74" s="7" customFormat="1" ht="9.75">
      <c r="A186" s="10" t="s">
        <v>670</v>
      </c>
      <c r="B186" s="10"/>
      <c r="C186" s="10"/>
      <c r="D186" s="11"/>
      <c r="E186" s="11"/>
      <c r="F186" s="11"/>
      <c r="G186" s="11"/>
      <c r="H186" s="12">
        <v>21172.774</v>
      </c>
      <c r="I186" s="12">
        <v>19657.6752</v>
      </c>
      <c r="J186" s="12">
        <f>SUM(J187:J192)</f>
        <v>553</v>
      </c>
      <c r="K186" s="12">
        <f>SUM(K187:K192)</f>
        <v>0</v>
      </c>
      <c r="L186" s="12">
        <f>SUM(L187:L192)</f>
        <v>0</v>
      </c>
      <c r="M186" s="12">
        <v>0</v>
      </c>
      <c r="N186" s="12">
        <f aca="true" t="shared" si="28" ref="N186:AD186">SUM(N187:N192)</f>
        <v>0</v>
      </c>
      <c r="O186" s="12">
        <f t="shared" si="28"/>
        <v>0</v>
      </c>
      <c r="P186" s="12">
        <f t="shared" si="28"/>
        <v>186.2</v>
      </c>
      <c r="Q186" s="12">
        <f t="shared" si="28"/>
        <v>0</v>
      </c>
      <c r="R186" s="12">
        <f t="shared" si="28"/>
        <v>0</v>
      </c>
      <c r="S186" s="12">
        <f t="shared" si="28"/>
        <v>0</v>
      </c>
      <c r="T186" s="12">
        <f t="shared" si="28"/>
        <v>0</v>
      </c>
      <c r="U186" s="12">
        <f t="shared" si="28"/>
        <v>0</v>
      </c>
      <c r="V186" s="12">
        <f t="shared" si="28"/>
        <v>0</v>
      </c>
      <c r="W186" s="12">
        <f t="shared" si="28"/>
        <v>0</v>
      </c>
      <c r="X186" s="12">
        <f t="shared" si="28"/>
        <v>0</v>
      </c>
      <c r="Y186" s="12">
        <f t="shared" si="28"/>
        <v>0</v>
      </c>
      <c r="Z186" s="12">
        <f t="shared" si="28"/>
        <v>0</v>
      </c>
      <c r="AA186" s="12">
        <f t="shared" si="28"/>
        <v>0</v>
      </c>
      <c r="AB186" s="12">
        <f t="shared" si="28"/>
        <v>0</v>
      </c>
      <c r="AC186" s="12">
        <f t="shared" si="28"/>
        <v>0</v>
      </c>
      <c r="AD186" s="12">
        <f t="shared" si="28"/>
        <v>0</v>
      </c>
      <c r="AE186" s="12"/>
      <c r="AF186" s="22">
        <f aca="true" t="shared" si="29" ref="AF186:AF191">SUM(H186:AE186)</f>
        <v>41569.6492</v>
      </c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</row>
    <row r="187" spans="1:32" s="7" customFormat="1" ht="9.75">
      <c r="A187" s="11"/>
      <c r="B187" s="11"/>
      <c r="C187" s="11"/>
      <c r="D187" s="11"/>
      <c r="E187" s="11"/>
      <c r="F187" s="11"/>
      <c r="G187" s="11"/>
      <c r="H187" s="12">
        <v>0</v>
      </c>
      <c r="I187" s="12">
        <v>0</v>
      </c>
      <c r="J187" s="12"/>
      <c r="K187" s="12"/>
      <c r="L187" s="12"/>
      <c r="M187" s="12">
        <v>0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22">
        <f t="shared" si="29"/>
        <v>0</v>
      </c>
    </row>
    <row r="188" spans="1:32" s="17" customFormat="1" ht="39">
      <c r="A188" s="14" t="s">
        <v>656</v>
      </c>
      <c r="B188" s="23" t="s">
        <v>26</v>
      </c>
      <c r="C188" s="23" t="s">
        <v>27</v>
      </c>
      <c r="D188" s="14" t="s">
        <v>653</v>
      </c>
      <c r="E188" s="14" t="s">
        <v>654</v>
      </c>
      <c r="F188" s="14" t="s">
        <v>652</v>
      </c>
      <c r="G188" s="14" t="s">
        <v>655</v>
      </c>
      <c r="H188" s="16">
        <v>11183.400000000001</v>
      </c>
      <c r="I188" s="16">
        <v>11508.8592</v>
      </c>
      <c r="J188" s="6">
        <v>0</v>
      </c>
      <c r="K188" s="6">
        <v>0</v>
      </c>
      <c r="L188" s="6">
        <v>0</v>
      </c>
      <c r="M188" s="12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/>
      <c r="AF188" s="22">
        <f t="shared" si="29"/>
        <v>22692.2592</v>
      </c>
    </row>
    <row r="189" spans="1:32" s="17" customFormat="1" ht="29.25">
      <c r="A189" s="14" t="s">
        <v>661</v>
      </c>
      <c r="B189" s="23" t="s">
        <v>26</v>
      </c>
      <c r="C189" s="23" t="s">
        <v>27</v>
      </c>
      <c r="D189" s="14" t="s">
        <v>658</v>
      </c>
      <c r="E189" s="14" t="s">
        <v>659</v>
      </c>
      <c r="F189" s="14" t="s">
        <v>657</v>
      </c>
      <c r="G189" s="14" t="s">
        <v>660</v>
      </c>
      <c r="H189" s="16">
        <v>9904.574</v>
      </c>
      <c r="I189" s="16">
        <v>8148.816</v>
      </c>
      <c r="J189" s="6">
        <v>553</v>
      </c>
      <c r="K189" s="6">
        <v>0</v>
      </c>
      <c r="L189" s="6">
        <v>0</v>
      </c>
      <c r="M189" s="12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/>
      <c r="AF189" s="22">
        <f t="shared" si="29"/>
        <v>18606.39</v>
      </c>
    </row>
    <row r="190" spans="1:32" s="17" customFormat="1" ht="29.25">
      <c r="A190" s="14" t="s">
        <v>666</v>
      </c>
      <c r="B190" s="23" t="s">
        <v>26</v>
      </c>
      <c r="C190" s="23" t="s">
        <v>27</v>
      </c>
      <c r="D190" s="14" t="s">
        <v>663</v>
      </c>
      <c r="E190" s="14" t="s">
        <v>664</v>
      </c>
      <c r="F190" s="14" t="s">
        <v>662</v>
      </c>
      <c r="G190" s="14" t="s">
        <v>665</v>
      </c>
      <c r="H190" s="16">
        <v>84.8</v>
      </c>
      <c r="I190" s="12">
        <v>0</v>
      </c>
      <c r="J190" s="6">
        <v>0</v>
      </c>
      <c r="K190" s="6">
        <v>0</v>
      </c>
      <c r="L190" s="6">
        <v>0</v>
      </c>
      <c r="M190" s="12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/>
      <c r="AF190" s="22">
        <f t="shared" si="29"/>
        <v>84.8</v>
      </c>
    </row>
    <row r="191" spans="1:32" s="17" customFormat="1" ht="39">
      <c r="A191" s="14" t="s">
        <v>669</v>
      </c>
      <c r="B191" s="23" t="s">
        <v>26</v>
      </c>
      <c r="C191" s="23" t="s">
        <v>27</v>
      </c>
      <c r="D191" s="14" t="s">
        <v>667</v>
      </c>
      <c r="E191" s="14" t="s">
        <v>668</v>
      </c>
      <c r="F191" s="14" t="s">
        <v>43</v>
      </c>
      <c r="G191" s="14" t="s">
        <v>43</v>
      </c>
      <c r="H191" s="12">
        <v>0</v>
      </c>
      <c r="I191" s="12">
        <v>0</v>
      </c>
      <c r="J191" s="6">
        <v>0</v>
      </c>
      <c r="K191" s="6">
        <v>0</v>
      </c>
      <c r="L191" s="6">
        <v>0</v>
      </c>
      <c r="M191" s="12">
        <v>0</v>
      </c>
      <c r="N191" s="6">
        <v>0</v>
      </c>
      <c r="O191" s="6">
        <v>0</v>
      </c>
      <c r="P191" s="6">
        <v>186.2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/>
      <c r="AF191" s="22">
        <f t="shared" si="29"/>
        <v>186.2</v>
      </c>
    </row>
    <row r="192" spans="1:32" s="7" customFormat="1" ht="9.75">
      <c r="A192" s="18"/>
      <c r="B192" s="18"/>
      <c r="C192" s="18"/>
      <c r="D192" s="18"/>
      <c r="E192" s="18"/>
      <c r="F192" s="18"/>
      <c r="G192" s="18"/>
      <c r="H192" s="12">
        <v>0</v>
      </c>
      <c r="I192" s="12">
        <v>0</v>
      </c>
      <c r="J192" s="19"/>
      <c r="K192" s="19"/>
      <c r="L192" s="19"/>
      <c r="M192" s="12">
        <v>0</v>
      </c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2"/>
    </row>
    <row r="193" spans="1:74" s="7" customFormat="1" ht="9.75">
      <c r="A193" s="10" t="s">
        <v>688</v>
      </c>
      <c r="B193" s="10"/>
      <c r="C193" s="10"/>
      <c r="D193" s="11"/>
      <c r="E193" s="11"/>
      <c r="F193" s="11"/>
      <c r="G193" s="11"/>
      <c r="H193" s="12">
        <v>6455.368</v>
      </c>
      <c r="I193" s="12">
        <v>14672.337599999999</v>
      </c>
      <c r="J193" s="12">
        <f>SUM(J194:J199)</f>
        <v>0</v>
      </c>
      <c r="K193" s="12">
        <f>SUM(K194:K199)</f>
        <v>0</v>
      </c>
      <c r="L193" s="12">
        <f>SUM(L194:L199)</f>
        <v>2192.4</v>
      </c>
      <c r="M193" s="12">
        <v>0</v>
      </c>
      <c r="N193" s="12">
        <f aca="true" t="shared" si="30" ref="N193:AD193">SUM(N194:N199)</f>
        <v>0</v>
      </c>
      <c r="O193" s="12">
        <f t="shared" si="30"/>
        <v>0</v>
      </c>
      <c r="P193" s="12">
        <f t="shared" si="30"/>
        <v>150</v>
      </c>
      <c r="Q193" s="12">
        <f t="shared" si="30"/>
        <v>0</v>
      </c>
      <c r="R193" s="12">
        <f t="shared" si="30"/>
        <v>0</v>
      </c>
      <c r="S193" s="12">
        <f t="shared" si="30"/>
        <v>0</v>
      </c>
      <c r="T193" s="12">
        <f t="shared" si="30"/>
        <v>0</v>
      </c>
      <c r="U193" s="12">
        <f t="shared" si="30"/>
        <v>0</v>
      </c>
      <c r="V193" s="12">
        <f t="shared" si="30"/>
        <v>0</v>
      </c>
      <c r="W193" s="12">
        <f t="shared" si="30"/>
        <v>0</v>
      </c>
      <c r="X193" s="12">
        <f t="shared" si="30"/>
        <v>0</v>
      </c>
      <c r="Y193" s="12">
        <f t="shared" si="30"/>
        <v>0</v>
      </c>
      <c r="Z193" s="12">
        <f t="shared" si="30"/>
        <v>0</v>
      </c>
      <c r="AA193" s="12">
        <f t="shared" si="30"/>
        <v>0</v>
      </c>
      <c r="AB193" s="12">
        <f t="shared" si="30"/>
        <v>0</v>
      </c>
      <c r="AC193" s="12">
        <f t="shared" si="30"/>
        <v>0</v>
      </c>
      <c r="AD193" s="12">
        <f t="shared" si="30"/>
        <v>0</v>
      </c>
      <c r="AE193" s="12"/>
      <c r="AF193" s="22">
        <f aca="true" t="shared" si="31" ref="AF193:AF198">SUM(H193:AE193)</f>
        <v>23470.105600000003</v>
      </c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</row>
    <row r="194" spans="1:32" s="7" customFormat="1" ht="9.75">
      <c r="A194" s="11"/>
      <c r="B194" s="11"/>
      <c r="C194" s="11"/>
      <c r="D194" s="11"/>
      <c r="E194" s="11"/>
      <c r="F194" s="11"/>
      <c r="G194" s="11"/>
      <c r="H194" s="12">
        <v>0</v>
      </c>
      <c r="I194" s="12">
        <v>0</v>
      </c>
      <c r="J194" s="12"/>
      <c r="K194" s="12"/>
      <c r="L194" s="12"/>
      <c r="M194" s="12">
        <v>0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22">
        <f t="shared" si="31"/>
        <v>0</v>
      </c>
    </row>
    <row r="195" spans="1:32" s="17" customFormat="1" ht="29.25">
      <c r="A195" s="14" t="s">
        <v>675</v>
      </c>
      <c r="B195" s="23" t="s">
        <v>26</v>
      </c>
      <c r="C195" s="23" t="s">
        <v>27</v>
      </c>
      <c r="D195" s="14" t="s">
        <v>672</v>
      </c>
      <c r="E195" s="14" t="s">
        <v>673</v>
      </c>
      <c r="F195" s="14" t="s">
        <v>671</v>
      </c>
      <c r="G195" s="14" t="s">
        <v>674</v>
      </c>
      <c r="H195" s="16">
        <v>3942.316</v>
      </c>
      <c r="I195" s="16">
        <v>6933.27948</v>
      </c>
      <c r="J195" s="6">
        <v>0</v>
      </c>
      <c r="K195" s="6">
        <v>0</v>
      </c>
      <c r="L195" s="6">
        <v>0</v>
      </c>
      <c r="M195" s="12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/>
      <c r="AF195" s="22">
        <f t="shared" si="31"/>
        <v>10875.59548</v>
      </c>
    </row>
    <row r="196" spans="1:32" s="17" customFormat="1" ht="29.25">
      <c r="A196" s="14" t="s">
        <v>680</v>
      </c>
      <c r="B196" s="23" t="s">
        <v>26</v>
      </c>
      <c r="C196" s="23" t="s">
        <v>27</v>
      </c>
      <c r="D196" s="14" t="s">
        <v>677</v>
      </c>
      <c r="E196" s="14" t="s">
        <v>678</v>
      </c>
      <c r="F196" s="14" t="s">
        <v>676</v>
      </c>
      <c r="G196" s="14" t="s">
        <v>679</v>
      </c>
      <c r="H196" s="16">
        <v>2513.052</v>
      </c>
      <c r="I196" s="16">
        <v>7739.05812</v>
      </c>
      <c r="J196" s="6">
        <v>0</v>
      </c>
      <c r="K196" s="6">
        <v>0</v>
      </c>
      <c r="L196" s="6">
        <v>0</v>
      </c>
      <c r="M196" s="12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/>
      <c r="AF196" s="22">
        <f t="shared" si="31"/>
        <v>10252.11012</v>
      </c>
    </row>
    <row r="197" spans="1:32" s="17" customFormat="1" ht="39">
      <c r="A197" s="14" t="s">
        <v>684</v>
      </c>
      <c r="B197" s="23" t="s">
        <v>26</v>
      </c>
      <c r="C197" s="23" t="s">
        <v>27</v>
      </c>
      <c r="D197" s="14" t="s">
        <v>682</v>
      </c>
      <c r="E197" s="14" t="s">
        <v>678</v>
      </c>
      <c r="F197" s="14" t="s">
        <v>681</v>
      </c>
      <c r="G197" s="14" t="s">
        <v>683</v>
      </c>
      <c r="H197" s="12">
        <v>0</v>
      </c>
      <c r="I197" s="12">
        <v>0</v>
      </c>
      <c r="J197" s="6">
        <v>0</v>
      </c>
      <c r="K197" s="6">
        <v>0</v>
      </c>
      <c r="L197" s="6">
        <v>2192.4</v>
      </c>
      <c r="M197" s="12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/>
      <c r="AF197" s="22">
        <f t="shared" si="31"/>
        <v>2192.4</v>
      </c>
    </row>
    <row r="198" spans="1:32" s="17" customFormat="1" ht="29.25">
      <c r="A198" s="14" t="s">
        <v>687</v>
      </c>
      <c r="B198" s="23" t="s">
        <v>26</v>
      </c>
      <c r="C198" s="23" t="s">
        <v>27</v>
      </c>
      <c r="D198" s="14" t="s">
        <v>685</v>
      </c>
      <c r="E198" s="14" t="s">
        <v>686</v>
      </c>
      <c r="F198" s="14" t="s">
        <v>43</v>
      </c>
      <c r="G198" s="14" t="s">
        <v>43</v>
      </c>
      <c r="H198" s="12">
        <v>0</v>
      </c>
      <c r="I198" s="12">
        <v>0</v>
      </c>
      <c r="J198" s="6">
        <v>0</v>
      </c>
      <c r="K198" s="6">
        <v>0</v>
      </c>
      <c r="L198" s="6">
        <v>0</v>
      </c>
      <c r="M198" s="12">
        <v>0</v>
      </c>
      <c r="N198" s="6">
        <v>0</v>
      </c>
      <c r="O198" s="6">
        <v>0</v>
      </c>
      <c r="P198" s="6">
        <v>150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/>
      <c r="AF198" s="22">
        <f t="shared" si="31"/>
        <v>150</v>
      </c>
    </row>
    <row r="199" spans="1:32" s="7" customFormat="1" ht="9.75">
      <c r="A199" s="18"/>
      <c r="B199" s="18"/>
      <c r="C199" s="18"/>
      <c r="D199" s="18"/>
      <c r="E199" s="18"/>
      <c r="F199" s="18"/>
      <c r="G199" s="18"/>
      <c r="H199" s="12">
        <v>0</v>
      </c>
      <c r="I199" s="12">
        <v>0</v>
      </c>
      <c r="J199" s="19"/>
      <c r="K199" s="19"/>
      <c r="L199" s="19"/>
      <c r="M199" s="12">
        <v>0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2"/>
    </row>
    <row r="200" spans="1:74" s="7" customFormat="1" ht="9.75">
      <c r="A200" s="10" t="s">
        <v>722</v>
      </c>
      <c r="B200" s="10"/>
      <c r="C200" s="10"/>
      <c r="D200" s="11"/>
      <c r="E200" s="11"/>
      <c r="F200" s="11"/>
      <c r="G200" s="11"/>
      <c r="H200" s="12">
        <v>27138.473</v>
      </c>
      <c r="I200" s="12">
        <v>18907.8926</v>
      </c>
      <c r="J200" s="12">
        <f>SUM(J201:J209)</f>
        <v>1190</v>
      </c>
      <c r="K200" s="12">
        <f>SUM(K201:K209)</f>
        <v>12779.826500000001</v>
      </c>
      <c r="L200" s="12">
        <f>SUM(L201:L209)</f>
        <v>0</v>
      </c>
      <c r="M200" s="12">
        <v>0</v>
      </c>
      <c r="N200" s="12">
        <f aca="true" t="shared" si="32" ref="N200:AD200">SUM(N201:N209)</f>
        <v>0</v>
      </c>
      <c r="O200" s="12">
        <f t="shared" si="32"/>
        <v>637.90409</v>
      </c>
      <c r="P200" s="12">
        <f t="shared" si="32"/>
        <v>253.36</v>
      </c>
      <c r="Q200" s="12">
        <f t="shared" si="32"/>
        <v>0</v>
      </c>
      <c r="R200" s="12">
        <f t="shared" si="32"/>
        <v>0</v>
      </c>
      <c r="S200" s="12">
        <f t="shared" si="32"/>
        <v>0</v>
      </c>
      <c r="T200" s="12">
        <f t="shared" si="32"/>
        <v>0</v>
      </c>
      <c r="U200" s="12">
        <f t="shared" si="32"/>
        <v>0</v>
      </c>
      <c r="V200" s="12">
        <f t="shared" si="32"/>
        <v>0</v>
      </c>
      <c r="W200" s="12">
        <f t="shared" si="32"/>
        <v>0</v>
      </c>
      <c r="X200" s="12">
        <f t="shared" si="32"/>
        <v>0</v>
      </c>
      <c r="Y200" s="12">
        <f t="shared" si="32"/>
        <v>0</v>
      </c>
      <c r="Z200" s="12">
        <f t="shared" si="32"/>
        <v>0</v>
      </c>
      <c r="AA200" s="12">
        <f t="shared" si="32"/>
        <v>0</v>
      </c>
      <c r="AB200" s="12">
        <f t="shared" si="32"/>
        <v>0</v>
      </c>
      <c r="AC200" s="12">
        <f t="shared" si="32"/>
        <v>0</v>
      </c>
      <c r="AD200" s="12">
        <f t="shared" si="32"/>
        <v>0</v>
      </c>
      <c r="AE200" s="12"/>
      <c r="AF200" s="22">
        <f aca="true" t="shared" si="33" ref="AF200:AF208">SUM(H200:AE200)</f>
        <v>60907.45619000001</v>
      </c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</row>
    <row r="201" spans="1:32" s="7" customFormat="1" ht="9.75">
      <c r="A201" s="11"/>
      <c r="B201" s="11"/>
      <c r="C201" s="11"/>
      <c r="D201" s="11"/>
      <c r="E201" s="11"/>
      <c r="F201" s="11"/>
      <c r="G201" s="11"/>
      <c r="H201" s="12">
        <v>0</v>
      </c>
      <c r="I201" s="12">
        <v>0</v>
      </c>
      <c r="J201" s="12"/>
      <c r="K201" s="12"/>
      <c r="L201" s="12"/>
      <c r="M201" s="12">
        <v>0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22">
        <f t="shared" si="33"/>
        <v>0</v>
      </c>
    </row>
    <row r="202" spans="1:32" s="17" customFormat="1" ht="29.25">
      <c r="A202" s="14" t="s">
        <v>693</v>
      </c>
      <c r="B202" s="23" t="s">
        <v>26</v>
      </c>
      <c r="C202" s="23" t="s">
        <v>27</v>
      </c>
      <c r="D202" s="14" t="s">
        <v>690</v>
      </c>
      <c r="E202" s="14" t="s">
        <v>691</v>
      </c>
      <c r="F202" s="14" t="s">
        <v>689</v>
      </c>
      <c r="G202" s="14" t="s">
        <v>692</v>
      </c>
      <c r="H202" s="16">
        <v>18849.602</v>
      </c>
      <c r="I202" s="16">
        <v>12646.236</v>
      </c>
      <c r="J202" s="6">
        <v>1190</v>
      </c>
      <c r="K202" s="6">
        <v>0</v>
      </c>
      <c r="L202" s="6">
        <v>0</v>
      </c>
      <c r="M202" s="12">
        <v>0</v>
      </c>
      <c r="N202" s="6">
        <v>0</v>
      </c>
      <c r="O202" s="6">
        <v>637.90409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/>
      <c r="AF202" s="22">
        <f t="shared" si="33"/>
        <v>33323.74209</v>
      </c>
    </row>
    <row r="203" spans="1:32" s="17" customFormat="1" ht="29.25">
      <c r="A203" s="14" t="s">
        <v>698</v>
      </c>
      <c r="B203" s="23" t="s">
        <v>26</v>
      </c>
      <c r="C203" s="23" t="s">
        <v>27</v>
      </c>
      <c r="D203" s="14" t="s">
        <v>695</v>
      </c>
      <c r="E203" s="14" t="s">
        <v>696</v>
      </c>
      <c r="F203" s="14" t="s">
        <v>694</v>
      </c>
      <c r="G203" s="14" t="s">
        <v>697</v>
      </c>
      <c r="H203" s="16">
        <v>3543</v>
      </c>
      <c r="I203" s="16">
        <v>0</v>
      </c>
      <c r="J203" s="6">
        <v>0</v>
      </c>
      <c r="K203" s="6">
        <v>0</v>
      </c>
      <c r="L203" s="6">
        <v>0</v>
      </c>
      <c r="M203" s="12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/>
      <c r="AF203" s="22">
        <f t="shared" si="33"/>
        <v>3543</v>
      </c>
    </row>
    <row r="204" spans="1:32" s="17" customFormat="1" ht="29.25">
      <c r="A204" s="14" t="s">
        <v>703</v>
      </c>
      <c r="B204" s="23" t="s">
        <v>26</v>
      </c>
      <c r="C204" s="23" t="s">
        <v>27</v>
      </c>
      <c r="D204" s="14" t="s">
        <v>700</v>
      </c>
      <c r="E204" s="14" t="s">
        <v>701</v>
      </c>
      <c r="F204" s="14" t="s">
        <v>699</v>
      </c>
      <c r="G204" s="14" t="s">
        <v>702</v>
      </c>
      <c r="H204" s="16">
        <v>3796.131</v>
      </c>
      <c r="I204" s="16">
        <v>5784.2196</v>
      </c>
      <c r="J204" s="6">
        <v>0</v>
      </c>
      <c r="K204" s="6">
        <v>0</v>
      </c>
      <c r="L204" s="6">
        <v>0</v>
      </c>
      <c r="M204" s="12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/>
      <c r="AF204" s="22">
        <f t="shared" si="33"/>
        <v>9580.3506</v>
      </c>
    </row>
    <row r="205" spans="1:32" s="17" customFormat="1" ht="29.25">
      <c r="A205" s="14" t="s">
        <v>708</v>
      </c>
      <c r="B205" s="23" t="s">
        <v>26</v>
      </c>
      <c r="C205" s="23" t="s">
        <v>27</v>
      </c>
      <c r="D205" s="14" t="s">
        <v>705</v>
      </c>
      <c r="E205" s="14" t="s">
        <v>706</v>
      </c>
      <c r="F205" s="14" t="s">
        <v>704</v>
      </c>
      <c r="G205" s="14" t="s">
        <v>707</v>
      </c>
      <c r="H205" s="16">
        <v>0</v>
      </c>
      <c r="I205" s="16">
        <v>0</v>
      </c>
      <c r="J205" s="6">
        <v>0</v>
      </c>
      <c r="K205" s="6">
        <v>3827.70859</v>
      </c>
      <c r="L205" s="6">
        <v>0</v>
      </c>
      <c r="M205" s="12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/>
      <c r="AF205" s="22">
        <f t="shared" si="33"/>
        <v>3827.70859</v>
      </c>
    </row>
    <row r="206" spans="1:32" s="17" customFormat="1" ht="29.25">
      <c r="A206" s="14" t="s">
        <v>712</v>
      </c>
      <c r="B206" s="23" t="s">
        <v>26</v>
      </c>
      <c r="C206" s="23" t="s">
        <v>27</v>
      </c>
      <c r="D206" s="14" t="s">
        <v>710</v>
      </c>
      <c r="E206" s="14" t="s">
        <v>711</v>
      </c>
      <c r="F206" s="14" t="s">
        <v>709</v>
      </c>
      <c r="G206" s="14" t="s">
        <v>575</v>
      </c>
      <c r="H206" s="16">
        <v>949.74</v>
      </c>
      <c r="I206" s="16">
        <v>0</v>
      </c>
      <c r="J206" s="6">
        <v>0</v>
      </c>
      <c r="K206" s="6">
        <v>8952.11791</v>
      </c>
      <c r="L206" s="6">
        <v>0</v>
      </c>
      <c r="M206" s="12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/>
      <c r="AF206" s="22">
        <f t="shared" si="33"/>
        <v>9901.85791</v>
      </c>
    </row>
    <row r="207" spans="1:32" s="17" customFormat="1" ht="29.25">
      <c r="A207" s="14" t="s">
        <v>717</v>
      </c>
      <c r="B207" s="23" t="s">
        <v>26</v>
      </c>
      <c r="C207" s="23" t="s">
        <v>27</v>
      </c>
      <c r="D207" s="14" t="s">
        <v>714</v>
      </c>
      <c r="E207" s="14" t="s">
        <v>715</v>
      </c>
      <c r="F207" s="14" t="s">
        <v>713</v>
      </c>
      <c r="G207" s="14" t="s">
        <v>716</v>
      </c>
      <c r="H207" s="12">
        <v>0</v>
      </c>
      <c r="I207" s="16">
        <v>477.437</v>
      </c>
      <c r="J207" s="6">
        <v>0</v>
      </c>
      <c r="K207" s="6">
        <v>0</v>
      </c>
      <c r="L207" s="6">
        <v>0</v>
      </c>
      <c r="M207" s="12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/>
      <c r="AF207" s="22">
        <f t="shared" si="33"/>
        <v>477.437</v>
      </c>
    </row>
    <row r="208" spans="1:32" s="17" customFormat="1" ht="28.5" customHeight="1">
      <c r="A208" s="14" t="s">
        <v>721</v>
      </c>
      <c r="B208" s="23" t="s">
        <v>26</v>
      </c>
      <c r="C208" s="23" t="s">
        <v>27</v>
      </c>
      <c r="D208" s="14" t="s">
        <v>719</v>
      </c>
      <c r="E208" s="14" t="s">
        <v>720</v>
      </c>
      <c r="F208" s="14" t="s">
        <v>718</v>
      </c>
      <c r="G208" s="14" t="s">
        <v>43</v>
      </c>
      <c r="H208" s="12">
        <v>0</v>
      </c>
      <c r="I208" s="12">
        <v>0</v>
      </c>
      <c r="J208" s="6">
        <v>0</v>
      </c>
      <c r="K208" s="6">
        <v>0</v>
      </c>
      <c r="L208" s="6">
        <v>0</v>
      </c>
      <c r="M208" s="12">
        <v>0</v>
      </c>
      <c r="N208" s="6">
        <v>0</v>
      </c>
      <c r="O208" s="6">
        <v>0</v>
      </c>
      <c r="P208" s="6">
        <v>253.36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/>
      <c r="AF208" s="22">
        <f t="shared" si="33"/>
        <v>253.36</v>
      </c>
    </row>
    <row r="209" spans="1:32" s="7" customFormat="1" ht="9.75" hidden="1">
      <c r="A209" s="18"/>
      <c r="B209" s="18"/>
      <c r="C209" s="18"/>
      <c r="D209" s="18"/>
      <c r="E209" s="18"/>
      <c r="F209" s="18"/>
      <c r="G209" s="18"/>
      <c r="H209" s="12">
        <v>0</v>
      </c>
      <c r="I209" s="12">
        <v>0</v>
      </c>
      <c r="J209" s="19"/>
      <c r="K209" s="19"/>
      <c r="L209" s="19"/>
      <c r="M209" s="12">
        <v>0</v>
      </c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2" t="e">
        <f>SUM(H209:M209)+#REF!+#REF!+#REF!+#REF!</f>
        <v>#REF!</v>
      </c>
    </row>
    <row r="210" spans="1:74" s="7" customFormat="1" ht="9.75" hidden="1">
      <c r="A210" s="10" t="s">
        <v>723</v>
      </c>
      <c r="B210" s="10"/>
      <c r="C210" s="10"/>
      <c r="D210" s="11"/>
      <c r="E210" s="11"/>
      <c r="F210" s="11"/>
      <c r="G210" s="11"/>
      <c r="H210" s="12">
        <v>0</v>
      </c>
      <c r="I210" s="12">
        <v>0</v>
      </c>
      <c r="J210" s="12">
        <f>SUM(J211:J212)</f>
        <v>0</v>
      </c>
      <c r="K210" s="12">
        <f>SUM(K211:K212)</f>
        <v>0</v>
      </c>
      <c r="L210" s="12">
        <f>SUM(L211:L212)</f>
        <v>0</v>
      </c>
      <c r="M210" s="12">
        <v>0</v>
      </c>
      <c r="N210" s="12">
        <f aca="true" t="shared" si="34" ref="N210:AD210">SUM(N211:N212)</f>
        <v>0</v>
      </c>
      <c r="O210" s="12">
        <f t="shared" si="34"/>
        <v>0</v>
      </c>
      <c r="P210" s="12">
        <f t="shared" si="34"/>
        <v>0</v>
      </c>
      <c r="Q210" s="12">
        <f t="shared" si="34"/>
        <v>0</v>
      </c>
      <c r="R210" s="12">
        <f t="shared" si="34"/>
        <v>0</v>
      </c>
      <c r="S210" s="12">
        <f t="shared" si="34"/>
        <v>0</v>
      </c>
      <c r="T210" s="12">
        <f t="shared" si="34"/>
        <v>0</v>
      </c>
      <c r="U210" s="12">
        <f t="shared" si="34"/>
        <v>0</v>
      </c>
      <c r="V210" s="12">
        <f t="shared" si="34"/>
        <v>0</v>
      </c>
      <c r="W210" s="12">
        <f t="shared" si="34"/>
        <v>0</v>
      </c>
      <c r="X210" s="12">
        <f t="shared" si="34"/>
        <v>0</v>
      </c>
      <c r="Y210" s="12">
        <f t="shared" si="34"/>
        <v>0</v>
      </c>
      <c r="Z210" s="12">
        <f t="shared" si="34"/>
        <v>0</v>
      </c>
      <c r="AA210" s="12">
        <f t="shared" si="34"/>
        <v>0</v>
      </c>
      <c r="AB210" s="12">
        <f t="shared" si="34"/>
        <v>0</v>
      </c>
      <c r="AC210" s="12">
        <f t="shared" si="34"/>
        <v>0</v>
      </c>
      <c r="AD210" s="12">
        <f t="shared" si="34"/>
        <v>0</v>
      </c>
      <c r="AE210" s="12"/>
      <c r="AF210" s="22">
        <f>SUM(H210:AE210)</f>
        <v>0</v>
      </c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</row>
    <row r="211" spans="1:32" s="7" customFormat="1" ht="9.75" hidden="1">
      <c r="A211" s="11"/>
      <c r="B211" s="11"/>
      <c r="C211" s="11"/>
      <c r="D211" s="11"/>
      <c r="E211" s="11"/>
      <c r="F211" s="11"/>
      <c r="G211" s="11"/>
      <c r="H211" s="12">
        <v>0</v>
      </c>
      <c r="I211" s="12">
        <v>0</v>
      </c>
      <c r="J211" s="12"/>
      <c r="K211" s="12"/>
      <c r="L211" s="12"/>
      <c r="M211" s="12">
        <v>0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22">
        <f>SUM(H211:AE211)</f>
        <v>0</v>
      </c>
    </row>
    <row r="212" spans="1:32" s="7" customFormat="1" ht="9.75" hidden="1">
      <c r="A212" s="18"/>
      <c r="B212" s="18"/>
      <c r="C212" s="18"/>
      <c r="D212" s="18"/>
      <c r="E212" s="18"/>
      <c r="F212" s="18"/>
      <c r="G212" s="18"/>
      <c r="H212" s="12">
        <v>0</v>
      </c>
      <c r="I212" s="12">
        <v>0</v>
      </c>
      <c r="J212" s="19"/>
      <c r="K212" s="19"/>
      <c r="L212" s="19"/>
      <c r="M212" s="12">
        <v>0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2"/>
    </row>
    <row r="213" spans="1:74" s="7" customFormat="1" ht="9.75" hidden="1">
      <c r="A213" s="10" t="s">
        <v>724</v>
      </c>
      <c r="B213" s="10"/>
      <c r="C213" s="10"/>
      <c r="D213" s="11"/>
      <c r="E213" s="11"/>
      <c r="F213" s="11"/>
      <c r="G213" s="11"/>
      <c r="H213" s="12">
        <v>0</v>
      </c>
      <c r="I213" s="12">
        <v>0</v>
      </c>
      <c r="J213" s="12">
        <f>SUM(J214:J215)</f>
        <v>0</v>
      </c>
      <c r="K213" s="12">
        <f>SUM(K214:K215)</f>
        <v>0</v>
      </c>
      <c r="L213" s="12">
        <f>SUM(L214:L215)</f>
        <v>0</v>
      </c>
      <c r="M213" s="12">
        <v>0</v>
      </c>
      <c r="N213" s="12">
        <f aca="true" t="shared" si="35" ref="N213:AD213">SUM(N214:N215)</f>
        <v>0</v>
      </c>
      <c r="O213" s="12">
        <f t="shared" si="35"/>
        <v>0</v>
      </c>
      <c r="P213" s="12">
        <f t="shared" si="35"/>
        <v>0</v>
      </c>
      <c r="Q213" s="12">
        <f t="shared" si="35"/>
        <v>0</v>
      </c>
      <c r="R213" s="12">
        <f t="shared" si="35"/>
        <v>0</v>
      </c>
      <c r="S213" s="12">
        <f t="shared" si="35"/>
        <v>0</v>
      </c>
      <c r="T213" s="12">
        <f t="shared" si="35"/>
        <v>0</v>
      </c>
      <c r="U213" s="12">
        <f t="shared" si="35"/>
        <v>0</v>
      </c>
      <c r="V213" s="12">
        <f t="shared" si="35"/>
        <v>0</v>
      </c>
      <c r="W213" s="12">
        <f t="shared" si="35"/>
        <v>0</v>
      </c>
      <c r="X213" s="12">
        <f t="shared" si="35"/>
        <v>0</v>
      </c>
      <c r="Y213" s="12">
        <f t="shared" si="35"/>
        <v>0</v>
      </c>
      <c r="Z213" s="12">
        <f t="shared" si="35"/>
        <v>0</v>
      </c>
      <c r="AA213" s="12">
        <f t="shared" si="35"/>
        <v>0</v>
      </c>
      <c r="AB213" s="12">
        <f t="shared" si="35"/>
        <v>0</v>
      </c>
      <c r="AC213" s="12">
        <f t="shared" si="35"/>
        <v>0</v>
      </c>
      <c r="AD213" s="12">
        <f t="shared" si="35"/>
        <v>0</v>
      </c>
      <c r="AE213" s="12"/>
      <c r="AF213" s="22">
        <f>SUM(H213:AE213)</f>
        <v>0</v>
      </c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</row>
    <row r="214" spans="1:32" s="7" customFormat="1" ht="9.75" hidden="1">
      <c r="A214" s="11"/>
      <c r="B214" s="11"/>
      <c r="C214" s="11"/>
      <c r="D214" s="11"/>
      <c r="E214" s="11"/>
      <c r="F214" s="11"/>
      <c r="G214" s="11"/>
      <c r="H214" s="12">
        <v>0</v>
      </c>
      <c r="I214" s="12">
        <v>0</v>
      </c>
      <c r="J214" s="12"/>
      <c r="K214" s="12"/>
      <c r="L214" s="12"/>
      <c r="M214" s="12">
        <v>0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22">
        <f>SUM(H214:AE214)</f>
        <v>0</v>
      </c>
    </row>
    <row r="215" spans="1:32" s="7" customFormat="1" ht="9.75" hidden="1">
      <c r="A215" s="18"/>
      <c r="B215" s="18"/>
      <c r="C215" s="18"/>
      <c r="D215" s="18"/>
      <c r="E215" s="18"/>
      <c r="F215" s="18"/>
      <c r="G215" s="18"/>
      <c r="H215" s="12">
        <v>0</v>
      </c>
      <c r="I215" s="12">
        <v>0</v>
      </c>
      <c r="J215" s="19"/>
      <c r="K215" s="19"/>
      <c r="L215" s="19"/>
      <c r="M215" s="12">
        <v>0</v>
      </c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2"/>
    </row>
    <row r="216" spans="1:32" s="7" customFormat="1" ht="9.75">
      <c r="A216" s="18"/>
      <c r="B216" s="18"/>
      <c r="C216" s="18"/>
      <c r="D216" s="18"/>
      <c r="E216" s="18"/>
      <c r="F216" s="18"/>
      <c r="G216" s="18"/>
      <c r="H216" s="12">
        <v>0</v>
      </c>
      <c r="I216" s="12">
        <v>0</v>
      </c>
      <c r="J216" s="19"/>
      <c r="K216" s="19"/>
      <c r="L216" s="19"/>
      <c r="M216" s="12">
        <v>0</v>
      </c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2"/>
    </row>
    <row r="217" spans="1:32" s="7" customFormat="1" ht="9.75">
      <c r="A217" s="24" t="s">
        <v>0</v>
      </c>
      <c r="B217" s="24"/>
      <c r="C217" s="24"/>
      <c r="D217" s="25"/>
      <c r="E217" s="25"/>
      <c r="F217" s="25"/>
      <c r="G217" s="25"/>
      <c r="H217" s="12">
        <v>474727.25600000017</v>
      </c>
      <c r="I217" s="12">
        <v>548872.76216</v>
      </c>
      <c r="J217" s="12">
        <f>SUM(J8:J216)/2</f>
        <v>94933</v>
      </c>
      <c r="K217" s="12">
        <f>SUM(K8:K216)/2</f>
        <v>13666.900000000001</v>
      </c>
      <c r="L217" s="12">
        <f>SUM(L8:L216)/2</f>
        <v>2192.4</v>
      </c>
      <c r="M217" s="12">
        <v>123941.05754000002</v>
      </c>
      <c r="N217" s="12">
        <f>SUM(N8:N216)/2</f>
        <v>16567.436000000005</v>
      </c>
      <c r="O217" s="12">
        <f>SUM(O8:O216)/2</f>
        <v>12632.60224</v>
      </c>
      <c r="P217" s="12">
        <f>SUM(P8:P216)/2</f>
        <v>5610.225050000002</v>
      </c>
      <c r="Q217" s="12">
        <f>SUM(Q8:Q216)/2</f>
        <v>275.86199999999997</v>
      </c>
      <c r="R217" s="12">
        <f>SUM(R8:R216)/2</f>
        <v>7.999999999999999</v>
      </c>
      <c r="S217" s="12">
        <f aca="true" t="shared" si="36" ref="S217:AD217">SUM(S8:S216)/2</f>
        <v>0</v>
      </c>
      <c r="T217" s="12">
        <f t="shared" si="36"/>
        <v>0</v>
      </c>
      <c r="U217" s="12">
        <f t="shared" si="36"/>
        <v>0</v>
      </c>
      <c r="V217" s="12">
        <f t="shared" si="36"/>
        <v>0</v>
      </c>
      <c r="W217" s="12">
        <f t="shared" si="36"/>
        <v>0</v>
      </c>
      <c r="X217" s="12">
        <f t="shared" si="36"/>
        <v>0</v>
      </c>
      <c r="Y217" s="12">
        <f t="shared" si="36"/>
        <v>0</v>
      </c>
      <c r="Z217" s="12">
        <f t="shared" si="36"/>
        <v>0</v>
      </c>
      <c r="AA217" s="12">
        <f t="shared" si="36"/>
        <v>0</v>
      </c>
      <c r="AB217" s="12">
        <f t="shared" si="36"/>
        <v>0</v>
      </c>
      <c r="AC217" s="12">
        <f t="shared" si="36"/>
        <v>0</v>
      </c>
      <c r="AD217" s="12">
        <f t="shared" si="36"/>
        <v>0</v>
      </c>
      <c r="AE217" s="26"/>
      <c r="AF217" s="22">
        <f>SUM(H217:AE217)</f>
        <v>1293427.5009899999</v>
      </c>
    </row>
    <row r="218" s="7" customFormat="1" ht="9.75"/>
    <row r="219" s="7" customFormat="1" ht="9.75"/>
    <row r="220" s="7" customFormat="1" ht="9.75"/>
    <row r="221" s="7" customFormat="1" ht="9.75"/>
    <row r="222" s="7" customFormat="1" ht="9.75"/>
    <row r="223" s="7" customFormat="1" ht="9.75"/>
    <row r="224" s="7" customFormat="1" ht="9.75"/>
    <row r="225" s="7" customFormat="1" ht="9.75"/>
    <row r="226" s="7" customFormat="1" ht="9.75"/>
    <row r="227" s="7" customFormat="1" ht="9.75"/>
    <row r="228" s="7" customFormat="1" ht="9.75"/>
    <row r="229" s="7" customFormat="1" ht="9.75"/>
    <row r="230" s="7" customFormat="1" ht="9.75"/>
    <row r="231" s="7" customFormat="1" ht="9.75"/>
    <row r="232" s="7" customFormat="1" ht="9.75"/>
    <row r="233" s="7" customFormat="1" ht="9.75"/>
    <row r="234" s="7" customFormat="1" ht="9.75"/>
    <row r="235" s="7" customFormat="1" ht="9.75"/>
    <row r="236" s="7" customFormat="1" ht="9.75"/>
    <row r="237" s="7" customFormat="1" ht="9.75"/>
    <row r="238" s="7" customFormat="1" ht="9.75"/>
    <row r="239" s="7" customFormat="1" ht="9.75"/>
  </sheetData>
  <sheetProtection/>
  <mergeCells count="2">
    <mergeCell ref="H2:J2"/>
    <mergeCell ref="H3:J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2019-04-02T10:49:50Z</cp:lastPrinted>
  <dcterms:created xsi:type="dcterms:W3CDTF">2006-08-25T09:40:47Z</dcterms:created>
  <dcterms:modified xsi:type="dcterms:W3CDTF">2019-04-08T07:36:13Z</dcterms:modified>
  <cp:category/>
  <cp:version/>
  <cp:contentType/>
  <cp:contentStatus/>
</cp:coreProperties>
</file>