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'Лист1'!$B:$B,'Лист1'!$2:$9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<sst xmlns="http://schemas.openxmlformats.org/spreadsheetml/2006/main" count="812" uniqueCount="482">
  <si>
    <t>Поддержка сельскохозяйственного производства по отдельным подотраслям растениеводства и животноводства,Поддержка мероприятий по созданию и внедрению конкурентоспособных технологий</t>
  </si>
  <si>
    <t>Поддержка сельскохозяйственного производства по отдельным подотраслям растениеводства и животноводства,Поддержка приобретения семян</t>
  </si>
  <si>
    <t>Поддержка сельскохозяйственного производства по отдельным подотраслям растениеводства и животноводства,Поддержка на проведение комплекса агротехнологических работ в области развития семеноводства</t>
  </si>
  <si>
    <t>Обеспечение комплексного развития сельских территорий,Мероприятия по благоустройству сельских территорий Ленинградской области</t>
  </si>
  <si>
    <t>Поддержка сельскохозяйственного производства по отдельным подотраслям растениеводства и животноводства,Поддержка племенного животноводства</t>
  </si>
  <si>
    <t>Поддержка сельскохозяйственного производства по отдельным подотраслям растениеводства и животноводства,Управление рисками в области растениеводства</t>
  </si>
  <si>
    <t>Поддержка сельскохозяйственного производства по отдельным подотраслям растениеводства и животноводства,Управление рисками в области животноводства</t>
  </si>
  <si>
    <t>Стимулирование развития приоритетных подотраслей агропромышленного комплекса и развитие малых форм хозяйствования,Поддержка начинающих фермеров</t>
  </si>
  <si>
    <t>Стимулирование развития приоритетных подотраслей агропромышленного комплекса и развитие малых форм хозяйствования,Развитие семейных ферм</t>
  </si>
  <si>
    <t>Стимулирование развития приоритетных подотраслей агропромышленного комплекса и развитие малых форм хозяйствования,Развитие материально-технической базы сельскохозяйственных потребительских кооперативов</t>
  </si>
  <si>
    <t>Стимулирование развития приоритетных подотраслей агропромышленного комплекса и развитие малых форм хозяйствования,Стимулирование прироста продукции собственного производства</t>
  </si>
  <si>
    <t>Возмещение части затрат на уничтожение борщевика Сосновского,Комплекс мероприятий по борьбе с борщевиком Сосновского (на землях сельхозтоваропроизводителей)</t>
  </si>
  <si>
    <t>Стимулирование развития приоритетных подотраслей агропромышленного комплекса и развитие малых форм хозяйствования,Поддержка на закладку и уход за многолетними насаждениями</t>
  </si>
  <si>
    <t>Мероприятия и проекты,Развитие пчеловодствав Ленинградской области</t>
  </si>
  <si>
    <t>Возмещение части затрат на приобретение кормов,Возмещение части затрат на приобретение кормов для птицы</t>
  </si>
  <si>
    <t>Возмещение части затрат на приобретение кормов,Возмещение части затрат на приобретение кормов для клеточных пушных зверей</t>
  </si>
  <si>
    <t>Возмещение части затрат на приобретение кормов,Возмещение части затрат на приобретение кормов для рыб</t>
  </si>
  <si>
    <t>Возмещение части затрат на приобретение кормов,Возмещение части затрат на приобретение кормов для свиней</t>
  </si>
  <si>
    <t>,</t>
  </si>
  <si>
    <t>4830374310,Комплекс мероприятий по борьбе с борщевиком Сосновского (на территориях муниципальных образований Ле</t>
  </si>
  <si>
    <t>4840370670,48040600</t>
  </si>
  <si>
    <t>48403R5760,48040600</t>
  </si>
  <si>
    <t>Итого</t>
  </si>
  <si>
    <t>Информация</t>
  </si>
  <si>
    <t>Наименование хозяйств</t>
  </si>
  <si>
    <t>о финансировании из областного бюджета, тысяч рублей</t>
  </si>
  <si>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</si>
  <si>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</si>
  <si>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</si>
  <si>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</si>
  <si>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</si>
  <si>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</si>
  <si>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</si>
  <si>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</si>
  <si>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</si>
  <si>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</si>
  <si>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</si>
  <si>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</si>
  <si>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</si>
  <si>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</si>
  <si>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</si>
  <si>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</si>
  <si>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</si>
  <si>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</si>
  <si>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</si>
  <si>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</si>
  <si>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</si>
  <si>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</si>
  <si>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</si>
  <si>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</si>
  <si>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</si>
  <si>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</si>
  <si>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</si>
  <si>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</si>
  <si>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</si>
  <si>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</si>
  <si>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</si>
  <si>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</si>
  <si>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</si>
  <si>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</si>
  <si>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</si>
  <si>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</si>
  <si>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</si>
  <si>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</si>
  <si>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</si>
  <si>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</si>
  <si>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</si>
  <si>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</si>
  <si>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</si>
  <si>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</si>
  <si>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</si>
  <si>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</si>
  <si>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</si>
  <si>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</si>
  <si>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</si>
  <si>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</si>
  <si>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</si>
  <si>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</si>
  <si>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</si>
  <si>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</si>
  <si>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</si>
  <si>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</si>
  <si>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</si>
  <si>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</si>
  <si>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</si>
  <si>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</si>
  <si>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</si>
  <si>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</si>
  <si>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</si>
  <si>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</si>
  <si>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</si>
  <si>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</si>
  <si>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</si>
  <si>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</si>
  <si>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</si>
  <si>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</si>
  <si>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</si>
  <si>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</si>
  <si>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</si>
  <si>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</si>
  <si>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</si>
  <si>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</si>
  <si>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</si>
  <si>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</si>
  <si>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</si>
  <si>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</si>
  <si>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</si>
  <si>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</si>
  <si>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</si>
  <si>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</si>
  <si>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</si>
  <si>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</si>
  <si>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</si>
  <si>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</si>
  <si>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</si>
  <si>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</si>
  <si>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</si>
  <si>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01.01.2020</t>
  </si>
  <si>
    <t>31.03.2020</t>
  </si>
  <si>
    <t>471507342954</t>
  </si>
  <si>
    <t>К(Ф)Х  Китаев Роман Сергеевич</t>
  </si>
  <si>
    <t>4715029534</t>
  </si>
  <si>
    <t>К(Ф)Х "Катумские овцы"</t>
  </si>
  <si>
    <t>470101066853</t>
  </si>
  <si>
    <t>К(Ф)Х Тихонов Александр Валериевич</t>
  </si>
  <si>
    <t>780153567929</t>
  </si>
  <si>
    <t xml:space="preserve">К(Ф)Х Хаджаев Шамиль Магомедович </t>
  </si>
  <si>
    <t>4715025459</t>
  </si>
  <si>
    <t>ООО "Круглый год"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</si>
  <si>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</si>
  <si>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</si>
  <si>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</si>
  <si>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4717000837</t>
  </si>
  <si>
    <t>АО  "Сумино"</t>
  </si>
  <si>
    <t>4717000636</t>
  </si>
  <si>
    <t>АО "Племзавод "Гомонтово"</t>
  </si>
  <si>
    <t>4717001044</t>
  </si>
  <si>
    <t>АО "Сельцо"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</si>
  <si>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</si>
  <si>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</si>
  <si>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</si>
  <si>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</si>
  <si>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</si>
  <si>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</si>
  <si>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</si>
  <si>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</si>
  <si>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</si>
  <si>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</si>
  <si>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</si>
  <si>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</si>
  <si>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781309760961</t>
  </si>
  <si>
    <t xml:space="preserve">К(Ф)Х Натёкина И.А. </t>
  </si>
  <si>
    <t>471700092886</t>
  </si>
  <si>
    <t>К(Ф)Х Пантелеева Б.М.</t>
  </si>
  <si>
    <t>471704063413</t>
  </si>
  <si>
    <t>К(Ф)Х Тинамагомедова А.К.</t>
  </si>
  <si>
    <t>4717001132</t>
  </si>
  <si>
    <t>ОАО "Труд"</t>
  </si>
  <si>
    <t>4717009170</t>
  </si>
  <si>
    <t>ООО "АгроИнтер"</t>
  </si>
  <si>
    <t>4705056874</t>
  </si>
  <si>
    <t>ООО "Остроговицы"</t>
  </si>
  <si>
    <t>4705058624</t>
  </si>
  <si>
    <t>ООО "Рос Агро"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</si>
  <si>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</si>
  <si>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</si>
  <si>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</si>
  <si>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</si>
  <si>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</si>
  <si>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</si>
  <si>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</si>
  <si>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</si>
  <si>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</si>
  <si>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</si>
  <si>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</si>
  <si>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</si>
  <si>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</si>
  <si>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</si>
  <si>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</si>
  <si>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</si>
  <si>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</si>
  <si>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</si>
  <si>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</si>
  <si>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</si>
  <si>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</si>
  <si>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</si>
  <si>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</si>
  <si>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</si>
  <si>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</si>
  <si>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</si>
  <si>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</si>
  <si>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</si>
  <si>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</si>
  <si>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</si>
  <si>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</si>
  <si>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</si>
  <si>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4703083640</t>
  </si>
  <si>
    <t>УФК по ЛО(Администрация МО"Всеволожский муниципальный район",л/с 04453004440)</t>
  </si>
  <si>
    <t>Всеволожский</t>
  </si>
  <si>
    <t>781490309220</t>
  </si>
  <si>
    <t>К(Ф)Х Калганов Владимир Николаевич</t>
  </si>
  <si>
    <t>781402353618</t>
  </si>
  <si>
    <t>К(Ф)Х Чайковский Игорь Михайлович</t>
  </si>
  <si>
    <t>4704019679</t>
  </si>
  <si>
    <t xml:space="preserve">КХ "Алакюль-3" Воробьев Николай Николаевич </t>
  </si>
  <si>
    <t>4704069366</t>
  </si>
  <si>
    <t>ООО  "СХП Лосево"</t>
  </si>
  <si>
    <t>4704104170</t>
  </si>
  <si>
    <t>ООО "АГРОАЛЬЯНС СЕВЕР"</t>
  </si>
  <si>
    <t>4704105783</t>
  </si>
  <si>
    <t>ООО "Карельский"</t>
  </si>
  <si>
    <t>4704099730</t>
  </si>
  <si>
    <t>ООО "Расватту"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</si>
  <si>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</si>
  <si>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</si>
  <si>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</si>
  <si>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</si>
  <si>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</si>
  <si>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</si>
  <si>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</si>
  <si>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</si>
  <si>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</si>
  <si>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</si>
  <si>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</si>
  <si>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</si>
  <si>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</si>
  <si>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</si>
  <si>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</si>
  <si>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г. Сосновый Бор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</si>
  <si>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</si>
  <si>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</si>
  <si>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</si>
  <si>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</si>
  <si>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</si>
  <si>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</si>
  <si>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4705035232</t>
  </si>
  <si>
    <t xml:space="preserve">АО "Племзавод "Пламя" </t>
  </si>
  <si>
    <t>4705035056</t>
  </si>
  <si>
    <t>ЗАО "Племенной завод "Черново"</t>
  </si>
  <si>
    <t>4719006714</t>
  </si>
  <si>
    <t>ЗАО "Племзавод "Большевик"</t>
  </si>
  <si>
    <t>471905795047</t>
  </si>
  <si>
    <t>К(Ф)Х Безденежных  Сергей Владимирович</t>
  </si>
  <si>
    <t>782040646901</t>
  </si>
  <si>
    <t>К(Ф)Х Иманов Фаиг Алекпер оглы</t>
  </si>
  <si>
    <t>471905599638</t>
  </si>
  <si>
    <t>К(Ф)Х Кулюдина Виктория Владимировна</t>
  </si>
  <si>
    <t>782095008545</t>
  </si>
  <si>
    <t>К(Ф)Х Михович Я.И.</t>
  </si>
  <si>
    <t>471910076200</t>
  </si>
  <si>
    <t>К(Ф)Х Пирогова Александра Станиславовича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</si>
  <si>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</si>
  <si>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</si>
  <si>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</si>
  <si>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</si>
  <si>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</si>
  <si>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</si>
  <si>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4719018438</t>
  </si>
  <si>
    <t>СПК "Кобраловский"</t>
  </si>
  <si>
    <t>4705030989</t>
  </si>
  <si>
    <t>УФК по Ленинградской области (Администрация Гатчинского муниципального района л/с 04453001770)</t>
  </si>
  <si>
    <t>Гатчинский</t>
  </si>
  <si>
    <t>4707001302</t>
  </si>
  <si>
    <t>АО "Ополье"</t>
  </si>
  <si>
    <t>4707001870</t>
  </si>
  <si>
    <t>АО "Племзавод "Агро-Балт"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</si>
  <si>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</si>
  <si>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</si>
  <si>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</si>
  <si>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4708000051</t>
  </si>
  <si>
    <t>ЗАО "Березовское"</t>
  </si>
  <si>
    <t>782600519200</t>
  </si>
  <si>
    <t>К(Ф)Х Москвин Александр Анатольевич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</si>
  <si>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</si>
  <si>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</si>
  <si>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</si>
  <si>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</si>
  <si>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</si>
  <si>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</si>
  <si>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</si>
  <si>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</si>
  <si>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Киришский</t>
  </si>
  <si>
    <t>4706002688</t>
  </si>
  <si>
    <t>АО "Птицефабрика "Северная"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</si>
  <si>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</si>
  <si>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</si>
  <si>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</si>
  <si>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</si>
  <si>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</si>
  <si>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</si>
  <si>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470600107495</t>
  </si>
  <si>
    <t>К(Ф)Х Голубева С.А.</t>
  </si>
  <si>
    <t>470604708345</t>
  </si>
  <si>
    <t>К(Ф)Х Кленова Дмитрия Викторовича</t>
  </si>
  <si>
    <t>470600009593</t>
  </si>
  <si>
    <t>КХ Пичугин Анатолий Анатольевич</t>
  </si>
  <si>
    <t>470601147941</t>
  </si>
  <si>
    <t>КХ Шайдецкий Иван Семенович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</si>
  <si>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</si>
  <si>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</si>
  <si>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</si>
  <si>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</si>
  <si>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</si>
  <si>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</si>
  <si>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</si>
  <si>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</si>
  <si>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</si>
  <si>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470900048554</t>
  </si>
  <si>
    <t>К(Ф)Х Бондарь Иван Ефимович</t>
  </si>
  <si>
    <t>470901610159</t>
  </si>
  <si>
    <t>К(Ф)Х Ивков Андрей Николаевич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</si>
  <si>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</si>
  <si>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</si>
  <si>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</si>
  <si>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</si>
  <si>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</si>
  <si>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</si>
  <si>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470901048677</t>
  </si>
  <si>
    <t>К(Ф)Х Шишикина Александра Анатольевича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</si>
  <si>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</si>
  <si>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</si>
  <si>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</si>
  <si>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</si>
  <si>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</si>
  <si>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</si>
  <si>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</si>
  <si>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</si>
  <si>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</si>
  <si>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</si>
  <si>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</si>
  <si>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</si>
  <si>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</si>
  <si>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</si>
  <si>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</si>
  <si>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</si>
  <si>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</si>
  <si>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</si>
  <si>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</si>
  <si>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780723310710</t>
  </si>
  <si>
    <t>К(Ф)Х Алимов Р.В.</t>
  </si>
  <si>
    <t>471704333388</t>
  </si>
  <si>
    <t>К(Ф)Х Степаненко Анастасия Сергеевна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</si>
  <si>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</si>
  <si>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</si>
  <si>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</si>
  <si>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</si>
  <si>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</si>
  <si>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</si>
  <si>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</si>
  <si>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</si>
  <si>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АО "Племзавод "Рапти"</t>
  </si>
  <si>
    <t>4710004180</t>
  </si>
  <si>
    <t>АО "Рассвет"</t>
  </si>
  <si>
    <t>471000689885</t>
  </si>
  <si>
    <t>К(Ф)Х Санец Виктор Ануфриевич</t>
  </si>
  <si>
    <t>4710003331</t>
  </si>
  <si>
    <t>КХ "Александровка" Александров Владимир Павлович</t>
  </si>
  <si>
    <t>4710006893</t>
  </si>
  <si>
    <t xml:space="preserve">КХ "Лебедь" </t>
  </si>
  <si>
    <t>4710021620</t>
  </si>
  <si>
    <t>ООО  "Племенной завод "Урожай"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</si>
  <si>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</si>
  <si>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</si>
  <si>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</si>
  <si>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</si>
  <si>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</si>
  <si>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</si>
  <si>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4710012590</t>
  </si>
  <si>
    <t>ООО "Три Татьяны"</t>
  </si>
  <si>
    <t>4710001630</t>
  </si>
  <si>
    <t>СПК "Оредежский"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</si>
  <si>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</si>
  <si>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</si>
  <si>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</si>
  <si>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7820003210</t>
  </si>
  <si>
    <t>ООО "Ингерманландская земледельческая школа"</t>
  </si>
  <si>
    <t>нет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</si>
  <si>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</si>
  <si>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</si>
  <si>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</si>
  <si>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</si>
  <si>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"ПЗ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</si>
  <si>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</si>
  <si>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</si>
  <si>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</si>
  <si>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</si>
  <si>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</si>
  <si>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</si>
  <si>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</si>
  <si>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</si>
  <si>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</si>
  <si>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</si>
  <si>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</si>
  <si>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</si>
  <si>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</si>
  <si>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</si>
  <si>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471203033190</t>
  </si>
  <si>
    <t>К(Ф)Х Попкова Виктория Алексеевна</t>
  </si>
  <si>
    <t>7841452382</t>
  </si>
  <si>
    <t>ООО "Яровое"</t>
  </si>
  <si>
    <t>4712021632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</si>
  <si>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</si>
  <si>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</si>
  <si>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</si>
  <si>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</si>
  <si>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</si>
  <si>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</si>
  <si>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</si>
  <si>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</si>
  <si>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</si>
  <si>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</si>
  <si>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</si>
  <si>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</si>
  <si>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4715003007</t>
  </si>
  <si>
    <t>ЗАО "СП Андреевское"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</si>
  <si>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</si>
  <si>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</si>
  <si>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</si>
  <si>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</si>
  <si>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</si>
  <si>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4716000496</t>
  </si>
  <si>
    <t>АО "Племхоз имени Тельмана"</t>
  </si>
  <si>
    <t>780514022683</t>
  </si>
  <si>
    <t>К(Ф)Х Захаровой Ольги Евгеньевны</t>
  </si>
  <si>
    <t>471609030552</t>
  </si>
  <si>
    <t>К(Ф)Х Ширалиев Сеймур Октай оглы</t>
  </si>
  <si>
    <t>471701442879</t>
  </si>
  <si>
    <t>К(Ф)Х Янковский А.А.</t>
  </si>
  <si>
    <t>4716041380</t>
  </si>
  <si>
    <t>ООО "АЛЬМА"</t>
  </si>
  <si>
    <t>4716029840</t>
  </si>
  <si>
    <t>ООО "ИДАВАНГ АГРО"</t>
  </si>
  <si>
    <t>4716018870</t>
  </si>
  <si>
    <t>ООО "Петрохолод. Аграрные технологии"</t>
  </si>
  <si>
    <t>4716013512</t>
  </si>
  <si>
    <t>ООО "София"</t>
  </si>
  <si>
    <t>4716015781</t>
  </si>
  <si>
    <t>ООО "СП "Восход"</t>
  </si>
  <si>
    <t>4716024480</t>
  </si>
  <si>
    <t>УФК по Ленинградской области (Администрация МО Тосненский район ЛО л/с 04453003850)</t>
  </si>
  <si>
    <t>Тосненский</t>
  </si>
  <si>
    <t xml:space="preserve"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ст,Стимулирование мероприятий по переподготовке и повышению квалификации кадров, обучению персонала на </t>
  </si>
  <si>
    <t>Возмещение части затрат на произв-во продукции рыболовства,Развитие рыбохозяйственного комплекса</t>
  </si>
  <si>
    <t>Возмещение части затрат на развитие малых форм хозяйствования ,Поддержка на содержание маточного поголовья сельскохозяйственных животных К(Ф)Х</t>
  </si>
  <si>
    <t>Возмещение части затрат на развитие малых форм хозяйствования ,Поддержка на приобретение с/х техники, оборудования, грузоперевозящих автомобилей и помещений с/х по</t>
  </si>
  <si>
    <t>Возмещение части затрат на развитие малых форм хозяйствования ,ПОддержка на осуществление мероприятий по технологическому присоединению энергопринимающих устройств</t>
  </si>
  <si>
    <t>Субсидии на возмещение части затрат на развитие малых птицеводческих ферм,Поддержка строительства, реконструкции и модернизации объектов инжинерной инфраструктуры малых птице</t>
  </si>
  <si>
    <t>Субсидии на возмещение части затрат на развитие малых птицеводческих ферм,Поддержка строительства, реконструкции и модернизации животноводческих помещений малых птицеводчески</t>
  </si>
  <si>
    <t>Субсидии на возмещение части затрат на создание и восстановление объектов инженерной инфраструктуры в садоводческих, огороднических и дачных некоммерч,ПОддержка развития садоводческих, огороднических и дачных некоммерческих объединений</t>
  </si>
  <si>
    <t>Создание системы поддержки фермеров и развитие сельской кооперации,Грант "Агростартап"</t>
  </si>
  <si>
    <t>Создание системы поддержки фермеров и развитие сельской кооперации,Поддержка сельскохозяйственных потребительских кооперативов</t>
  </si>
  <si>
    <t xml:space="preserve">Создание системы поддержки фермеров и развитие сельской кооперации,Софинансирование затрат, связанных с осуществлением текущей деятельности центра компетенции в сфере </t>
  </si>
  <si>
    <t>Обеспечение комплексного развития сельских территорий,Стимулирование мероприятий по вовлечению сельскохозяйственных товаропроизводителей в заключение дого</t>
  </si>
  <si>
    <t>Субсидии на возмещение части процентной ставки по инвестиционным  кредитам (займам) на развитие животноводства, переработки и развития инфраструктуры ,Поддержка на инвестиционные кредиты</t>
  </si>
  <si>
    <t>Возмещение части затрат на уплату %  по иивестиционным кредитам,Поддержка на инвестиционные кредиты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</si>
  <si>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оборудова,Строительство и модернизация объектов агропромышленного комплекса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</si>
  <si>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оборудова,Поддержка с/х товаропроизводителей на приобретение с/х техники и оборудования для с/х производства</t>
  </si>
  <si>
    <t>Возмещение части затрат по постановке земель сельскохозяйственного назначения на кадастровый учет,Возмещение части затрат по постановке земель сельскохозяйственного назначения на кадастровый учет</t>
  </si>
  <si>
    <t>Гранты в форме субсидий участникам основного мероприятия "Ленинградский гектар",Грантовая поддержка участников мероприятия "Ленинградский гектар"</t>
  </si>
  <si>
    <t>Субвенции по поддержке сельскохозяйственного производства,Осуществление отдельных государственных полномочий Ленинградской области по поддержке с/х производст</t>
  </si>
  <si>
    <t>гранты в форме субсидий по итогам ежегодных областных конкурсов по присвоению почетных званий,Гранты по итогам ежегодных областных конкурсов по присвоению почетных званий</t>
  </si>
  <si>
    <t>Возмещение части затрат на оказание консультационной помощи ,Поддержка на оказание консультационной помощи</t>
  </si>
  <si>
    <t>Субсидии на возмещение части затрат при проведении мероприятий регионального значения,Прочие мероприятия</t>
  </si>
  <si>
    <t>4820203830,Социальная поддержка молодых специалистов Ленинградской области (комитет по агропромышленному и рыбо</t>
  </si>
  <si>
    <t>Мероприятия и проекты,Прочие мероприятия</t>
  </si>
  <si>
    <t>Возмещение части затрат на развитие мелиорации сельскохозяйственных земель,Реконструкция мелиоративных систем</t>
  </si>
  <si>
    <t>Возмещение части затрат на развитие мелиорации сельскохозяйственных земель,Разработка проектно-сметной документации на капитальный ремонт, реконструкцию мелиоративных систем</t>
  </si>
  <si>
    <t>Возмещение части затрат на развитие мелиорации сельскохозяйственных земель,Культуртехнические мероприятия</t>
  </si>
  <si>
    <t>Возмещение части затрат на развитие мелиорации сельскохозяйственных земель,Проведение агрохимических обследований</t>
  </si>
  <si>
    <t>Возмещение части затрат на развитие мелиорации сельскохозяйственных земель,Выполнение работ по известкованию почв сельскохозяйственных угодий</t>
  </si>
  <si>
    <t>Мероприятия и проекты,Мониторинг мелиоративного состояния и плодородия почв</t>
  </si>
  <si>
    <t>Реализация мероприятий в области мелиорации земель сельскохозяйственного назначения,Реконструкция мелиоративных систем</t>
  </si>
  <si>
    <t>Реализация мероприятий в области мелиорации земель сельскохозяйственного назначения,Культуртехнические мероприятия</t>
  </si>
  <si>
    <t>Поддержка сельскохозяйственного производства по отдельным подотраслям растениеводства и животноводства,Поддержка доходов сх товаропроизводитеей в обл.ратениеводства</t>
  </si>
  <si>
    <t>4830106290,Строительство, реконструкция, капитальный ремонт и ремонт автомобильных дорог, связывающих объекты с</t>
  </si>
  <si>
    <t>Поддержка сельскохозяйственного производства по отдельным подотраслям растениеводства и животноводства,Поддержка элитного семеноводства</t>
  </si>
  <si>
    <t>Поддержка сельскохозяйственного производства по отдельным подотраслям растениеводства и животноводства,Поддержка производства семян многолетних трав</t>
  </si>
  <si>
    <t>Поддержка сельскохозяйственного производства по отдельным подотраслям растениеводства и животноводства,Поддержка молочного животноводств</t>
  </si>
  <si>
    <t>Поддержка сельскохозяйственного производства по отдельным подотраслям растениеводства и животноводства,Поддержка мясного животноводства</t>
  </si>
  <si>
    <t>Поддержка сельскохозяйственного производства по отдельным подотраслям растениеводства и животноводства,Поддержка приобретения племенного молодняка</t>
  </si>
  <si>
    <t>за 1 квартал 2020 г</t>
  </si>
  <si>
    <t>Информация о финансировании из областного  бюджета Ленинградской области,в числе  за счет средств поступивших в порядке софинансирования из федерального бюджета, тысяч рублей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</si>
</sst>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/>
    </xf>
    <xf numFmtId="172" fontId="1" fillId="0" borderId="14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2" fontId="2" fillId="0" borderId="12" xfId="0" applyNumberFormat="1" applyFont="1" applyBorder="1" applyAlignment="1">
      <alignment horizontal="right" vertical="top" wrapText="1"/>
    </xf>
    <xf numFmtId="172" fontId="2" fillId="0" borderId="15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172" fontId="2" fillId="0" borderId="18" xfId="0" applyNumberFormat="1" applyFont="1" applyBorder="1" applyAlignment="1">
      <alignment horizontal="right" vertical="top" wrapText="1"/>
    </xf>
    <xf numFmtId="172" fontId="5" fillId="0" borderId="18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vertical="top"/>
    </xf>
    <xf numFmtId="172" fontId="1" fillId="0" borderId="19" xfId="0" applyNumberFormat="1" applyFont="1" applyBorder="1" applyAlignment="1">
      <alignment vertical="top"/>
    </xf>
    <xf numFmtId="172" fontId="2" fillId="0" borderId="16" xfId="0" applyNumberFormat="1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top" wrapText="1"/>
    </xf>
    <xf numFmtId="172" fontId="6" fillId="0" borderId="22" xfId="0" applyNumberFormat="1" applyFont="1" applyBorder="1" applyAlignment="1">
      <alignment horizontal="right" vertical="top" wrapText="1"/>
    </xf>
    <xf numFmtId="172" fontId="2" fillId="0" borderId="22" xfId="0" applyNumberFormat="1" applyFont="1" applyBorder="1" applyAlignment="1">
      <alignment horizontal="right" vertical="top" wrapText="1"/>
    </xf>
    <xf numFmtId="172" fontId="2" fillId="0" borderId="23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 quotePrefix="1">
      <alignment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2" fillId="33" borderId="12" xfId="0" applyNumberFormat="1" applyFont="1" applyFill="1" applyBorder="1" applyAlignment="1">
      <alignment horizontal="right" vertical="top" wrapText="1"/>
    </xf>
    <xf numFmtId="172" fontId="7" fillId="0" borderId="2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I224"/>
  <sheetViews>
    <sheetView showZeros="0" tabSelected="1" zoomScalePageLayoutView="0" workbookViewId="0" topLeftCell="AP209">
      <selection activeCell="Z9" sqref="Z9"/>
    </sheetView>
  </sheetViews>
  <sheetFormatPr defaultColWidth="9.00390625" defaultRowHeight="12.75"/>
  <cols>
    <col min="1" max="1" width="4.875" style="0" customWidth="1"/>
    <col min="2" max="2" width="22.50390625" style="0" customWidth="1"/>
    <col min="3" max="4" width="5.375" style="0" hidden="1" customWidth="1"/>
    <col min="5" max="5" width="11.375" style="0" customWidth="1"/>
    <col min="6" max="24" width="10.50390625" style="0" hidden="1" customWidth="1"/>
    <col min="25" max="25" width="14.125" style="0" customWidth="1"/>
    <col min="26" max="26" width="14.50390625" style="0" customWidth="1"/>
    <col min="27" max="27" width="10.50390625" style="0" hidden="1" customWidth="1"/>
    <col min="28" max="28" width="10.50390625" style="0" customWidth="1"/>
    <col min="29" max="30" width="10.50390625" style="0" hidden="1" customWidth="1"/>
    <col min="31" max="31" width="10.50390625" style="0" customWidth="1"/>
    <col min="32" max="35" width="10.50390625" style="0" hidden="1" customWidth="1"/>
    <col min="36" max="37" width="10.50390625" style="0" customWidth="1"/>
    <col min="38" max="41" width="10.50390625" style="0" hidden="1" customWidth="1"/>
    <col min="42" max="42" width="10.50390625" style="0" customWidth="1"/>
    <col min="43" max="43" width="10.50390625" style="0" hidden="1" customWidth="1"/>
    <col min="44" max="44" width="10.50390625" style="0" customWidth="1"/>
    <col min="45" max="46" width="10.50390625" style="0" hidden="1" customWidth="1"/>
    <col min="47" max="49" width="10.50390625" style="0" customWidth="1"/>
    <col min="50" max="50" width="10.50390625" style="0" hidden="1" customWidth="1"/>
    <col min="51" max="51" width="10.50390625" style="0" customWidth="1"/>
    <col min="52" max="53" width="10.50390625" style="0" hidden="1" customWidth="1"/>
    <col min="54" max="55" width="10.50390625" style="0" customWidth="1"/>
    <col min="56" max="70" width="10.50390625" style="0" hidden="1" customWidth="1"/>
    <col min="71" max="96" width="9.50390625" style="0" hidden="1" customWidth="1"/>
    <col min="97" max="97" width="12.50390625" style="0" customWidth="1"/>
    <col min="98" max="98" width="5.50390625" style="0" customWidth="1"/>
    <col min="99" max="99" width="2.375" style="0" customWidth="1"/>
    <col min="100" max="100" width="2.50390625" style="0" customWidth="1"/>
    <col min="101" max="101" width="3.00390625" style="0" customWidth="1"/>
    <col min="102" max="102" width="2.875" style="0" customWidth="1"/>
    <col min="103" max="103" width="3.375" style="0" customWidth="1"/>
    <col min="104" max="105" width="2.875" style="0" customWidth="1"/>
    <col min="106" max="136" width="2.50390625" style="0" customWidth="1"/>
    <col min="137" max="137" width="3.50390625" style="0" customWidth="1"/>
    <col min="138" max="139" width="3.375" style="0" customWidth="1"/>
    <col min="140" max="140" width="5.125" style="0" customWidth="1"/>
    <col min="141" max="141" width="4.625" style="0" customWidth="1"/>
  </cols>
  <sheetData>
    <row r="1" s="1" customFormat="1" ht="9.75"/>
    <row r="2" s="1" customFormat="1" ht="9.75"/>
    <row r="3" spans="2:96" s="1" customFormat="1" ht="13.5">
      <c r="B3" s="9"/>
      <c r="C3" s="9"/>
      <c r="D3" s="9"/>
      <c r="E3" s="9" t="s">
        <v>481</v>
      </c>
      <c r="F3" s="9" t="s">
        <v>23</v>
      </c>
      <c r="G3" s="9"/>
      <c r="H3" s="9"/>
      <c r="I3" s="9"/>
      <c r="J3" s="9"/>
      <c r="K3" s="9"/>
      <c r="L3" s="9"/>
      <c r="M3" s="9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5:96" s="5" customFormat="1" ht="12">
      <c r="E4" s="10"/>
      <c r="F4" s="10" t="s">
        <v>25</v>
      </c>
      <c r="G4" s="10"/>
      <c r="H4" s="10"/>
      <c r="I4" s="10"/>
      <c r="J4" s="10"/>
      <c r="K4" s="10"/>
      <c r="L4" s="10"/>
      <c r="M4" s="10"/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96" s="5" customFormat="1" ht="12">
      <c r="B5" s="4"/>
      <c r="C5" s="4"/>
      <c r="D5" s="4"/>
      <c r="E5" s="4"/>
      <c r="F5" s="4"/>
      <c r="I5" s="51"/>
      <c r="J5" s="52"/>
      <c r="K5" s="5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2:96" s="5" customFormat="1" ht="12">
      <c r="B6" s="4"/>
      <c r="C6" s="4"/>
      <c r="D6" s="4"/>
      <c r="E6" s="10" t="s">
        <v>480</v>
      </c>
      <c r="G6" s="10"/>
      <c r="H6" s="10"/>
      <c r="I6" s="53"/>
      <c r="J6" s="54"/>
      <c r="K6" s="5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2:96" s="1" customFormat="1" ht="9.75">
      <c r="B7" s="3"/>
      <c r="C7" s="3"/>
      <c r="D7" s="3"/>
      <c r="E7" s="3"/>
      <c r="F7" s="3"/>
      <c r="G7" s="3"/>
      <c r="H7" s="3"/>
      <c r="I7" s="55"/>
      <c r="J7" s="55"/>
      <c r="K7" s="5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="1" customFormat="1" ht="10.5" thickBot="1"/>
    <row r="9" spans="2:97" s="2" customFormat="1" ht="212.25" customHeight="1" thickBot="1">
      <c r="B9" s="35" t="s">
        <v>24</v>
      </c>
      <c r="C9" s="24"/>
      <c r="D9" s="24"/>
      <c r="E9" s="24" t="s">
        <v>26</v>
      </c>
      <c r="F9" s="26" t="s">
        <v>441</v>
      </c>
      <c r="G9" s="27" t="s">
        <v>452</v>
      </c>
      <c r="H9" s="27" t="s">
        <v>463</v>
      </c>
      <c r="I9" s="27" t="s">
        <v>474</v>
      </c>
      <c r="J9" s="27" t="s">
        <v>3</v>
      </c>
      <c r="K9" s="27" t="s">
        <v>11</v>
      </c>
      <c r="L9" s="27" t="s">
        <v>19</v>
      </c>
      <c r="M9" s="27" t="s">
        <v>20</v>
      </c>
      <c r="N9" s="27" t="s">
        <v>21</v>
      </c>
      <c r="O9" s="27" t="s">
        <v>442</v>
      </c>
      <c r="P9" s="27" t="s">
        <v>443</v>
      </c>
      <c r="Q9" s="27" t="s">
        <v>444</v>
      </c>
      <c r="R9" s="27" t="s">
        <v>445</v>
      </c>
      <c r="S9" s="27" t="s">
        <v>446</v>
      </c>
      <c r="T9" s="27" t="s">
        <v>447</v>
      </c>
      <c r="U9" s="27" t="s">
        <v>448</v>
      </c>
      <c r="V9" s="27" t="s">
        <v>449</v>
      </c>
      <c r="W9" s="27" t="s">
        <v>450</v>
      </c>
      <c r="X9" s="27" t="s">
        <v>451</v>
      </c>
      <c r="Y9" s="27" t="s">
        <v>453</v>
      </c>
      <c r="Z9" s="27" t="s">
        <v>454</v>
      </c>
      <c r="AA9" s="27" t="s">
        <v>455</v>
      </c>
      <c r="AB9" s="27" t="s">
        <v>456</v>
      </c>
      <c r="AC9" s="27" t="s">
        <v>457</v>
      </c>
      <c r="AD9" s="27" t="s">
        <v>458</v>
      </c>
      <c r="AE9" s="27" t="s">
        <v>459</v>
      </c>
      <c r="AF9" s="50" t="s">
        <v>460</v>
      </c>
      <c r="AG9" s="27" t="s">
        <v>461</v>
      </c>
      <c r="AH9" s="27" t="s">
        <v>462</v>
      </c>
      <c r="AI9" s="27" t="s">
        <v>464</v>
      </c>
      <c r="AJ9" s="27" t="s">
        <v>465</v>
      </c>
      <c r="AK9" s="27" t="s">
        <v>466</v>
      </c>
      <c r="AL9" s="27" t="s">
        <v>467</v>
      </c>
      <c r="AM9" s="27" t="s">
        <v>468</v>
      </c>
      <c r="AN9" s="27" t="s">
        <v>469</v>
      </c>
      <c r="AO9" s="27" t="s">
        <v>470</v>
      </c>
      <c r="AP9" s="27" t="s">
        <v>471</v>
      </c>
      <c r="AQ9" s="27" t="s">
        <v>472</v>
      </c>
      <c r="AR9" s="27" t="s">
        <v>473</v>
      </c>
      <c r="AS9" s="27" t="s">
        <v>475</v>
      </c>
      <c r="AT9" s="27" t="s">
        <v>476</v>
      </c>
      <c r="AU9" s="27" t="s">
        <v>477</v>
      </c>
      <c r="AV9" s="27" t="s">
        <v>478</v>
      </c>
      <c r="AW9" s="27" t="s">
        <v>479</v>
      </c>
      <c r="AX9" s="27" t="s">
        <v>0</v>
      </c>
      <c r="AY9" s="27" t="s">
        <v>473</v>
      </c>
      <c r="AZ9" s="27" t="s">
        <v>475</v>
      </c>
      <c r="BA9" s="27" t="s">
        <v>1</v>
      </c>
      <c r="BB9" s="27" t="s">
        <v>2</v>
      </c>
      <c r="BC9" s="27" t="s">
        <v>477</v>
      </c>
      <c r="BD9" s="27" t="s">
        <v>4</v>
      </c>
      <c r="BE9" s="27" t="s">
        <v>478</v>
      </c>
      <c r="BF9" s="27" t="s">
        <v>5</v>
      </c>
      <c r="BG9" s="27" t="s">
        <v>6</v>
      </c>
      <c r="BH9" s="27" t="s">
        <v>479</v>
      </c>
      <c r="BI9" s="27" t="s">
        <v>7</v>
      </c>
      <c r="BJ9" s="27" t="s">
        <v>8</v>
      </c>
      <c r="BK9" s="27" t="s">
        <v>9</v>
      </c>
      <c r="BL9" s="27" t="s">
        <v>10</v>
      </c>
      <c r="BM9" s="27" t="s">
        <v>12</v>
      </c>
      <c r="BN9" s="27" t="s">
        <v>13</v>
      </c>
      <c r="BO9" s="27" t="s">
        <v>14</v>
      </c>
      <c r="BP9" s="27" t="s">
        <v>15</v>
      </c>
      <c r="BQ9" s="27" t="s">
        <v>16</v>
      </c>
      <c r="BR9" s="27" t="s">
        <v>17</v>
      </c>
      <c r="BS9" s="27" t="s">
        <v>18</v>
      </c>
      <c r="BT9" s="27" t="s">
        <v>18</v>
      </c>
      <c r="BU9" s="27" t="s">
        <v>18</v>
      </c>
      <c r="BV9" s="27" t="s">
        <v>18</v>
      </c>
      <c r="BW9" s="27" t="s">
        <v>18</v>
      </c>
      <c r="BX9" s="27" t="s">
        <v>18</v>
      </c>
      <c r="BY9" s="27" t="s">
        <v>18</v>
      </c>
      <c r="BZ9" s="27" t="s">
        <v>18</v>
      </c>
      <c r="CA9" s="27" t="s">
        <v>18</v>
      </c>
      <c r="CB9" s="27" t="s">
        <v>18</v>
      </c>
      <c r="CC9" s="27" t="s">
        <v>18</v>
      </c>
      <c r="CD9" s="27" t="s">
        <v>18</v>
      </c>
      <c r="CE9" s="27" t="s">
        <v>18</v>
      </c>
      <c r="CF9" s="27" t="s">
        <v>18</v>
      </c>
      <c r="CG9" s="27" t="s">
        <v>18</v>
      </c>
      <c r="CH9" s="27" t="s">
        <v>18</v>
      </c>
      <c r="CI9" s="27" t="s">
        <v>18</v>
      </c>
      <c r="CJ9" s="27" t="s">
        <v>18</v>
      </c>
      <c r="CK9" s="27" t="s">
        <v>18</v>
      </c>
      <c r="CL9" s="27" t="s">
        <v>18</v>
      </c>
      <c r="CM9" s="27" t="s">
        <v>18</v>
      </c>
      <c r="CN9" s="27" t="s">
        <v>18</v>
      </c>
      <c r="CO9" s="27" t="s">
        <v>18</v>
      </c>
      <c r="CP9" s="27" t="s">
        <v>18</v>
      </c>
      <c r="CQ9" s="27" t="s">
        <v>18</v>
      </c>
      <c r="CR9" s="36"/>
      <c r="CS9" s="44" t="s">
        <v>22</v>
      </c>
    </row>
    <row r="10" spans="2:97" s="2" customFormat="1" ht="13.5" customHeight="1">
      <c r="B10" s="22"/>
      <c r="C10" s="22"/>
      <c r="D10" s="22"/>
      <c r="E10" s="23"/>
      <c r="F10" s="25" t="s">
        <v>27</v>
      </c>
      <c r="G10" s="25" t="s">
        <v>28</v>
      </c>
      <c r="H10" s="25" t="s">
        <v>29</v>
      </c>
      <c r="I10" s="25" t="s">
        <v>30</v>
      </c>
      <c r="J10" s="25" t="s">
        <v>31</v>
      </c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  <c r="R10" s="25" t="s">
        <v>39</v>
      </c>
      <c r="S10" s="25" t="s">
        <v>40</v>
      </c>
      <c r="T10" s="25" t="s">
        <v>41</v>
      </c>
      <c r="U10" s="25" t="s">
        <v>42</v>
      </c>
      <c r="V10" s="25" t="s">
        <v>43</v>
      </c>
      <c r="W10" s="25" t="s">
        <v>44</v>
      </c>
      <c r="X10" s="25" t="s">
        <v>45</v>
      </c>
      <c r="Y10" s="25" t="s">
        <v>46</v>
      </c>
      <c r="Z10" s="25" t="s">
        <v>47</v>
      </c>
      <c r="AA10" s="25" t="s">
        <v>48</v>
      </c>
      <c r="AB10" s="25" t="s">
        <v>49</v>
      </c>
      <c r="AC10" s="25" t="s">
        <v>50</v>
      </c>
      <c r="AD10" s="25" t="s">
        <v>51</v>
      </c>
      <c r="AE10" s="25" t="s">
        <v>52</v>
      </c>
      <c r="AF10" s="25" t="s">
        <v>53</v>
      </c>
      <c r="AG10" s="25" t="s">
        <v>54</v>
      </c>
      <c r="AH10" s="25" t="s">
        <v>55</v>
      </c>
      <c r="AI10" s="25" t="s">
        <v>56</v>
      </c>
      <c r="AJ10" s="25" t="s">
        <v>57</v>
      </c>
      <c r="AK10" s="25" t="s">
        <v>58</v>
      </c>
      <c r="AL10" s="25" t="s">
        <v>59</v>
      </c>
      <c r="AM10" s="25" t="s">
        <v>60</v>
      </c>
      <c r="AN10" s="25" t="s">
        <v>61</v>
      </c>
      <c r="AO10" s="25" t="s">
        <v>62</v>
      </c>
      <c r="AP10" s="25" t="s">
        <v>63</v>
      </c>
      <c r="AQ10" s="25" t="s">
        <v>64</v>
      </c>
      <c r="AR10" s="25" t="s">
        <v>65</v>
      </c>
      <c r="AS10" s="25" t="s">
        <v>66</v>
      </c>
      <c r="AT10" s="25" t="s">
        <v>67</v>
      </c>
      <c r="AU10" s="25" t="s">
        <v>68</v>
      </c>
      <c r="AV10" s="25" t="s">
        <v>69</v>
      </c>
      <c r="AW10" s="25" t="s">
        <v>70</v>
      </c>
      <c r="AX10" s="25" t="s">
        <v>71</v>
      </c>
      <c r="AY10" s="25" t="s">
        <v>72</v>
      </c>
      <c r="AZ10" s="25" t="s">
        <v>73</v>
      </c>
      <c r="BA10" s="25" t="s">
        <v>74</v>
      </c>
      <c r="BB10" s="25" t="s">
        <v>75</v>
      </c>
      <c r="BC10" s="25" t="s">
        <v>76</v>
      </c>
      <c r="BD10" s="25" t="s">
        <v>77</v>
      </c>
      <c r="BE10" s="25" t="s">
        <v>78</v>
      </c>
      <c r="BF10" s="25" t="s">
        <v>79</v>
      </c>
      <c r="BG10" s="25" t="s">
        <v>80</v>
      </c>
      <c r="BH10" s="25" t="s">
        <v>81</v>
      </c>
      <c r="BI10" s="25" t="s">
        <v>82</v>
      </c>
      <c r="BJ10" s="25" t="s">
        <v>83</v>
      </c>
      <c r="BK10" s="25" t="s">
        <v>84</v>
      </c>
      <c r="BL10" s="25" t="s">
        <v>85</v>
      </c>
      <c r="BM10" s="25" t="s">
        <v>86</v>
      </c>
      <c r="BN10" s="25" t="s">
        <v>87</v>
      </c>
      <c r="BO10" s="25" t="s">
        <v>88</v>
      </c>
      <c r="BP10" s="25" t="s">
        <v>89</v>
      </c>
      <c r="BQ10" s="25" t="s">
        <v>90</v>
      </c>
      <c r="BR10" s="25" t="s">
        <v>91</v>
      </c>
      <c r="BS10" s="25" t="s">
        <v>92</v>
      </c>
      <c r="BT10" s="25" t="s">
        <v>93</v>
      </c>
      <c r="BU10" s="25" t="s">
        <v>94</v>
      </c>
      <c r="BV10" s="25" t="s">
        <v>95</v>
      </c>
      <c r="BW10" s="25" t="s">
        <v>96</v>
      </c>
      <c r="BX10" s="25" t="s">
        <v>97</v>
      </c>
      <c r="BY10" s="25" t="s">
        <v>98</v>
      </c>
      <c r="BZ10" s="25" t="s">
        <v>99</v>
      </c>
      <c r="CA10" s="25" t="s">
        <v>100</v>
      </c>
      <c r="CB10" s="25" t="s">
        <v>101</v>
      </c>
      <c r="CC10" s="25" t="s">
        <v>102</v>
      </c>
      <c r="CD10" s="25" t="s">
        <v>103</v>
      </c>
      <c r="CE10" s="25" t="s">
        <v>104</v>
      </c>
      <c r="CF10" s="25" t="s">
        <v>105</v>
      </c>
      <c r="CG10" s="25" t="s">
        <v>106</v>
      </c>
      <c r="CH10" s="25" t="s">
        <v>107</v>
      </c>
      <c r="CI10" s="25" t="s">
        <v>108</v>
      </c>
      <c r="CJ10" s="25" t="s">
        <v>109</v>
      </c>
      <c r="CK10" s="25" t="s">
        <v>110</v>
      </c>
      <c r="CL10" s="25" t="s">
        <v>111</v>
      </c>
      <c r="CM10" s="25" t="s">
        <v>112</v>
      </c>
      <c r="CN10" s="25" t="s">
        <v>113</v>
      </c>
      <c r="CO10" s="25" t="s">
        <v>114</v>
      </c>
      <c r="CP10" s="25" t="s">
        <v>115</v>
      </c>
      <c r="CQ10" s="25" t="s">
        <v>116</v>
      </c>
      <c r="CR10" s="37"/>
      <c r="CS10" s="45"/>
    </row>
    <row r="11" spans="2:97" s="1" customFormat="1" ht="12" customHeight="1" hidden="1"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38"/>
      <c r="CS11" s="46"/>
    </row>
    <row r="12" spans="2:139" s="1" customFormat="1" ht="12.75" customHeight="1">
      <c r="B12" s="17" t="s">
        <v>131</v>
      </c>
      <c r="C12" s="17"/>
      <c r="D12" s="17"/>
      <c r="E12" s="16"/>
      <c r="F12" s="13">
        <f>SUM(F13:F20)</f>
        <v>0</v>
      </c>
      <c r="G12" s="13">
        <f aca="true" t="shared" si="0" ref="G12:BR12">SUM(G13:G20)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3">
        <f t="shared" si="0"/>
        <v>0</v>
      </c>
      <c r="W12" s="13">
        <f t="shared" si="0"/>
        <v>0</v>
      </c>
      <c r="X12" s="13">
        <f t="shared" si="0"/>
        <v>0</v>
      </c>
      <c r="Y12" s="13">
        <f t="shared" si="0"/>
        <v>653.68598</v>
      </c>
      <c r="Z12" s="13">
        <f t="shared" si="0"/>
        <v>6456.15783</v>
      </c>
      <c r="AA12" s="13">
        <f t="shared" si="0"/>
        <v>0</v>
      </c>
      <c r="AB12" s="13">
        <f t="shared" si="0"/>
        <v>0</v>
      </c>
      <c r="AC12" s="13">
        <f t="shared" si="0"/>
        <v>0</v>
      </c>
      <c r="AD12" s="13">
        <f t="shared" si="0"/>
        <v>0</v>
      </c>
      <c r="AE12" s="13">
        <f t="shared" si="0"/>
        <v>454.25</v>
      </c>
      <c r="AF12" s="13">
        <f t="shared" si="0"/>
        <v>0</v>
      </c>
      <c r="AG12" s="13">
        <f t="shared" si="0"/>
        <v>0</v>
      </c>
      <c r="AH12" s="13">
        <f t="shared" si="0"/>
        <v>0</v>
      </c>
      <c r="AI12" s="13">
        <f t="shared" si="0"/>
        <v>0</v>
      </c>
      <c r="AJ12" s="13">
        <f t="shared" si="0"/>
        <v>0</v>
      </c>
      <c r="AK12" s="13">
        <f t="shared" si="0"/>
        <v>0</v>
      </c>
      <c r="AL12" s="13">
        <f t="shared" si="0"/>
        <v>0</v>
      </c>
      <c r="AM12" s="13">
        <f t="shared" si="0"/>
        <v>0</v>
      </c>
      <c r="AN12" s="13">
        <f t="shared" si="0"/>
        <v>0</v>
      </c>
      <c r="AO12" s="13">
        <f t="shared" si="0"/>
        <v>0</v>
      </c>
      <c r="AP12" s="13">
        <f t="shared" si="0"/>
        <v>0</v>
      </c>
      <c r="AQ12" s="13">
        <f t="shared" si="0"/>
        <v>0</v>
      </c>
      <c r="AR12" s="13">
        <f t="shared" si="0"/>
        <v>5099.03</v>
      </c>
      <c r="AS12" s="13">
        <f t="shared" si="0"/>
        <v>0</v>
      </c>
      <c r="AT12" s="13">
        <f t="shared" si="0"/>
        <v>0</v>
      </c>
      <c r="AU12" s="13">
        <f t="shared" si="0"/>
        <v>0</v>
      </c>
      <c r="AV12" s="13">
        <f t="shared" si="0"/>
        <v>0</v>
      </c>
      <c r="AW12" s="13">
        <f t="shared" si="0"/>
        <v>0</v>
      </c>
      <c r="AX12" s="13">
        <f t="shared" si="0"/>
        <v>0</v>
      </c>
      <c r="AY12" s="13">
        <f t="shared" si="0"/>
        <v>649.04</v>
      </c>
      <c r="AZ12" s="13">
        <f t="shared" si="0"/>
        <v>0</v>
      </c>
      <c r="BA12" s="13">
        <f t="shared" si="0"/>
        <v>0</v>
      </c>
      <c r="BB12" s="13">
        <f t="shared" si="0"/>
        <v>0</v>
      </c>
      <c r="BC12" s="13">
        <f t="shared" si="0"/>
        <v>0</v>
      </c>
      <c r="BD12" s="13">
        <f t="shared" si="0"/>
        <v>0</v>
      </c>
      <c r="BE12" s="13">
        <f t="shared" si="0"/>
        <v>0</v>
      </c>
      <c r="BF12" s="13">
        <f t="shared" si="0"/>
        <v>0</v>
      </c>
      <c r="BG12" s="13">
        <f t="shared" si="0"/>
        <v>0</v>
      </c>
      <c r="BH12" s="13">
        <f t="shared" si="0"/>
        <v>0</v>
      </c>
      <c r="BI12" s="13">
        <f t="shared" si="0"/>
        <v>0</v>
      </c>
      <c r="BJ12" s="13">
        <f t="shared" si="0"/>
        <v>0</v>
      </c>
      <c r="BK12" s="13">
        <f t="shared" si="0"/>
        <v>0</v>
      </c>
      <c r="BL12" s="13">
        <f t="shared" si="0"/>
        <v>0</v>
      </c>
      <c r="BM12" s="13">
        <f t="shared" si="0"/>
        <v>0</v>
      </c>
      <c r="BN12" s="13">
        <f t="shared" si="0"/>
        <v>0</v>
      </c>
      <c r="BO12" s="13">
        <f t="shared" si="0"/>
        <v>0</v>
      </c>
      <c r="BP12" s="13">
        <f t="shared" si="0"/>
        <v>0</v>
      </c>
      <c r="BQ12" s="13">
        <f t="shared" si="0"/>
        <v>0</v>
      </c>
      <c r="BR12" s="13">
        <f t="shared" si="0"/>
        <v>0</v>
      </c>
      <c r="BS12" s="13">
        <f aca="true" t="shared" si="1" ref="BS12:CQ12">SUM(BS13:BS20)</f>
        <v>0</v>
      </c>
      <c r="BT12" s="13">
        <f t="shared" si="1"/>
        <v>0</v>
      </c>
      <c r="BU12" s="13">
        <f t="shared" si="1"/>
        <v>0</v>
      </c>
      <c r="BV12" s="13">
        <f t="shared" si="1"/>
        <v>0</v>
      </c>
      <c r="BW12" s="13">
        <f t="shared" si="1"/>
        <v>0</v>
      </c>
      <c r="BX12" s="13">
        <f t="shared" si="1"/>
        <v>0</v>
      </c>
      <c r="BY12" s="13">
        <f t="shared" si="1"/>
        <v>0</v>
      </c>
      <c r="BZ12" s="13">
        <f t="shared" si="1"/>
        <v>0</v>
      </c>
      <c r="CA12" s="13">
        <f t="shared" si="1"/>
        <v>0</v>
      </c>
      <c r="CB12" s="13">
        <f t="shared" si="1"/>
        <v>0</v>
      </c>
      <c r="CC12" s="13">
        <f t="shared" si="1"/>
        <v>0</v>
      </c>
      <c r="CD12" s="13">
        <f t="shared" si="1"/>
        <v>0</v>
      </c>
      <c r="CE12" s="13">
        <f t="shared" si="1"/>
        <v>0</v>
      </c>
      <c r="CF12" s="13">
        <f t="shared" si="1"/>
        <v>0</v>
      </c>
      <c r="CG12" s="13">
        <f t="shared" si="1"/>
        <v>0</v>
      </c>
      <c r="CH12" s="13">
        <f t="shared" si="1"/>
        <v>0</v>
      </c>
      <c r="CI12" s="13">
        <f t="shared" si="1"/>
        <v>0</v>
      </c>
      <c r="CJ12" s="13">
        <f t="shared" si="1"/>
        <v>0</v>
      </c>
      <c r="CK12" s="13">
        <f t="shared" si="1"/>
        <v>0</v>
      </c>
      <c r="CL12" s="13">
        <f t="shared" si="1"/>
        <v>0</v>
      </c>
      <c r="CM12" s="13">
        <f t="shared" si="1"/>
        <v>0</v>
      </c>
      <c r="CN12" s="13">
        <f t="shared" si="1"/>
        <v>0</v>
      </c>
      <c r="CO12" s="13">
        <f t="shared" si="1"/>
        <v>0</v>
      </c>
      <c r="CP12" s="13">
        <f t="shared" si="1"/>
        <v>0</v>
      </c>
      <c r="CQ12" s="13">
        <f t="shared" si="1"/>
        <v>0</v>
      </c>
      <c r="CR12" s="39"/>
      <c r="CS12" s="47">
        <f aca="true" t="shared" si="2" ref="CS12:CS19">SUM(F12:CR12)</f>
        <v>13312.163810000002</v>
      </c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</row>
    <row r="13" spans="2:97" s="1" customFormat="1" ht="12.75" customHeight="1" hidden="1">
      <c r="B13" s="16"/>
      <c r="C13" s="16"/>
      <c r="D13" s="16"/>
      <c r="E13" s="16"/>
      <c r="F13" s="13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39"/>
      <c r="CS13" s="47">
        <f t="shared" si="2"/>
        <v>0</v>
      </c>
    </row>
    <row r="14" spans="1:97" s="21" customFormat="1" ht="12.75">
      <c r="A14" s="19"/>
      <c r="B14" s="18" t="s">
        <v>120</v>
      </c>
      <c r="C14" t="s">
        <v>117</v>
      </c>
      <c r="D14" t="s">
        <v>118</v>
      </c>
      <c r="E14" s="18" t="s">
        <v>119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45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40"/>
      <c r="CS14" s="47">
        <f t="shared" si="2"/>
        <v>45</v>
      </c>
    </row>
    <row r="15" spans="1:97" s="21" customFormat="1" ht="12.75">
      <c r="A15" s="19"/>
      <c r="B15" s="18" t="s">
        <v>122</v>
      </c>
      <c r="C15" t="s">
        <v>117</v>
      </c>
      <c r="D15" t="s">
        <v>118</v>
      </c>
      <c r="E15" s="18" t="s">
        <v>121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397.32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40"/>
      <c r="CS15" s="47">
        <f t="shared" si="2"/>
        <v>397.32</v>
      </c>
    </row>
    <row r="16" spans="1:97" s="21" customFormat="1" ht="18.75">
      <c r="A16" s="19"/>
      <c r="B16" s="18" t="s">
        <v>124</v>
      </c>
      <c r="C16" t="s">
        <v>117</v>
      </c>
      <c r="D16" t="s">
        <v>118</v>
      </c>
      <c r="E16" s="18" t="s">
        <v>123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30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206.72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40"/>
      <c r="CS16" s="47">
        <f t="shared" si="2"/>
        <v>236.72</v>
      </c>
    </row>
    <row r="17" spans="1:97" s="21" customFormat="1" ht="18.75">
      <c r="A17" s="19"/>
      <c r="B17" s="18" t="s">
        <v>126</v>
      </c>
      <c r="C17" t="s">
        <v>117</v>
      </c>
      <c r="D17" t="s">
        <v>118</v>
      </c>
      <c r="E17" s="18" t="s">
        <v>125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49.82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40"/>
      <c r="CS17" s="47">
        <f t="shared" si="2"/>
        <v>49.82</v>
      </c>
    </row>
    <row r="18" spans="1:97" s="21" customFormat="1" ht="12.75">
      <c r="A18" s="19"/>
      <c r="B18" s="18" t="s">
        <v>128</v>
      </c>
      <c r="C18" t="s">
        <v>117</v>
      </c>
      <c r="D18" t="s">
        <v>118</v>
      </c>
      <c r="E18" s="18" t="s">
        <v>127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653.68598</v>
      </c>
      <c r="Z18" s="20">
        <v>6456.15783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5019.21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40"/>
      <c r="CS18" s="47">
        <f t="shared" si="2"/>
        <v>12129.053810000001</v>
      </c>
    </row>
    <row r="19" spans="1:97" s="21" customFormat="1" ht="38.25">
      <c r="A19" s="19"/>
      <c r="B19" s="18" t="s">
        <v>130</v>
      </c>
      <c r="C19" t="s">
        <v>117</v>
      </c>
      <c r="D19" t="s">
        <v>118</v>
      </c>
      <c r="E19" s="18" t="s">
        <v>129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454.25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40"/>
      <c r="CS19" s="47">
        <f t="shared" si="2"/>
        <v>454.25</v>
      </c>
    </row>
    <row r="20" spans="1:97" s="1" customFormat="1" ht="9.75" hidden="1">
      <c r="A20" s="6"/>
      <c r="B20" s="12"/>
      <c r="C20" s="12"/>
      <c r="D20" s="12"/>
      <c r="E20" s="1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41"/>
      <c r="CS20" s="48" t="e">
        <f>SUM(F20:AE20)+#REF!+#REF!+AF20+AI20</f>
        <v>#REF!</v>
      </c>
    </row>
    <row r="21" spans="2:139" s="1" customFormat="1" ht="12.75" customHeight="1">
      <c r="B21" s="17" t="s">
        <v>168</v>
      </c>
      <c r="C21" s="17"/>
      <c r="D21" s="17"/>
      <c r="E21" s="16"/>
      <c r="F21" s="13">
        <f>SUM(F22:F41)</f>
        <v>0</v>
      </c>
      <c r="G21" s="13">
        <f aca="true" t="shared" si="3" ref="G21:BR21">SUM(G22:G41)</f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0</v>
      </c>
      <c r="P21" s="13">
        <f t="shared" si="3"/>
        <v>0</v>
      </c>
      <c r="Q21" s="13">
        <f t="shared" si="3"/>
        <v>0</v>
      </c>
      <c r="R21" s="13">
        <f t="shared" si="3"/>
        <v>0</v>
      </c>
      <c r="S21" s="13">
        <f t="shared" si="3"/>
        <v>0</v>
      </c>
      <c r="T21" s="13">
        <f t="shared" si="3"/>
        <v>0</v>
      </c>
      <c r="U21" s="13">
        <f t="shared" si="3"/>
        <v>0</v>
      </c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3"/>
        <v>0</v>
      </c>
      <c r="AA21" s="13">
        <f t="shared" si="3"/>
        <v>0</v>
      </c>
      <c r="AB21" s="13">
        <f t="shared" si="3"/>
        <v>6870.082</v>
      </c>
      <c r="AC21" s="13">
        <f t="shared" si="3"/>
        <v>0</v>
      </c>
      <c r="AD21" s="13">
        <f t="shared" si="3"/>
        <v>0</v>
      </c>
      <c r="AE21" s="13">
        <f t="shared" si="3"/>
        <v>424.142</v>
      </c>
      <c r="AF21" s="13">
        <f t="shared" si="3"/>
        <v>0</v>
      </c>
      <c r="AG21" s="13">
        <f t="shared" si="3"/>
        <v>0</v>
      </c>
      <c r="AH21" s="13">
        <f t="shared" si="3"/>
        <v>0</v>
      </c>
      <c r="AI21" s="13">
        <f t="shared" si="3"/>
        <v>0</v>
      </c>
      <c r="AJ21" s="13">
        <f t="shared" si="3"/>
        <v>0</v>
      </c>
      <c r="AK21" s="13">
        <f t="shared" si="3"/>
        <v>0</v>
      </c>
      <c r="AL21" s="13">
        <f t="shared" si="3"/>
        <v>0</v>
      </c>
      <c r="AM21" s="13">
        <f t="shared" si="3"/>
        <v>0</v>
      </c>
      <c r="AN21" s="13">
        <f t="shared" si="3"/>
        <v>0</v>
      </c>
      <c r="AO21" s="13">
        <f t="shared" si="3"/>
        <v>0</v>
      </c>
      <c r="AP21" s="13">
        <f t="shared" si="3"/>
        <v>0</v>
      </c>
      <c r="AQ21" s="13">
        <f t="shared" si="3"/>
        <v>0</v>
      </c>
      <c r="AR21" s="13">
        <f t="shared" si="3"/>
        <v>62043.195999999996</v>
      </c>
      <c r="AS21" s="13">
        <f t="shared" si="3"/>
        <v>0</v>
      </c>
      <c r="AT21" s="13">
        <f t="shared" si="3"/>
        <v>0</v>
      </c>
      <c r="AU21" s="13">
        <f t="shared" si="3"/>
        <v>34072.453729999994</v>
      </c>
      <c r="AV21" s="13">
        <f t="shared" si="3"/>
        <v>0</v>
      </c>
      <c r="AW21" s="13">
        <f t="shared" si="3"/>
        <v>12850</v>
      </c>
      <c r="AX21" s="13">
        <f t="shared" si="3"/>
        <v>0</v>
      </c>
      <c r="AY21" s="13">
        <f t="shared" si="3"/>
        <v>18968.679</v>
      </c>
      <c r="AZ21" s="13">
        <f t="shared" si="3"/>
        <v>0</v>
      </c>
      <c r="BA21" s="13">
        <f t="shared" si="3"/>
        <v>0</v>
      </c>
      <c r="BB21" s="13">
        <f t="shared" si="3"/>
        <v>16580.1</v>
      </c>
      <c r="BC21" s="13">
        <f t="shared" si="3"/>
        <v>25570.61245</v>
      </c>
      <c r="BD21" s="13">
        <f t="shared" si="3"/>
        <v>0</v>
      </c>
      <c r="BE21" s="13">
        <f t="shared" si="3"/>
        <v>0</v>
      </c>
      <c r="BF21" s="13">
        <f t="shared" si="3"/>
        <v>0</v>
      </c>
      <c r="BG21" s="13">
        <f t="shared" si="3"/>
        <v>0</v>
      </c>
      <c r="BH21" s="13">
        <f t="shared" si="3"/>
        <v>0</v>
      </c>
      <c r="BI21" s="13">
        <f t="shared" si="3"/>
        <v>0</v>
      </c>
      <c r="BJ21" s="13">
        <f t="shared" si="3"/>
        <v>0</v>
      </c>
      <c r="BK21" s="13">
        <f t="shared" si="3"/>
        <v>0</v>
      </c>
      <c r="BL21" s="13">
        <f t="shared" si="3"/>
        <v>0</v>
      </c>
      <c r="BM21" s="13">
        <f t="shared" si="3"/>
        <v>0</v>
      </c>
      <c r="BN21" s="13">
        <f t="shared" si="3"/>
        <v>0</v>
      </c>
      <c r="BO21" s="13">
        <f t="shared" si="3"/>
        <v>0</v>
      </c>
      <c r="BP21" s="13">
        <f t="shared" si="3"/>
        <v>0</v>
      </c>
      <c r="BQ21" s="13">
        <f t="shared" si="3"/>
        <v>0</v>
      </c>
      <c r="BR21" s="13">
        <f t="shared" si="3"/>
        <v>0</v>
      </c>
      <c r="BS21" s="13">
        <f aca="true" t="shared" si="4" ref="BS21:CQ21">SUM(BS22:BS41)</f>
        <v>0</v>
      </c>
      <c r="BT21" s="13">
        <f t="shared" si="4"/>
        <v>0</v>
      </c>
      <c r="BU21" s="13">
        <f t="shared" si="4"/>
        <v>0</v>
      </c>
      <c r="BV21" s="13">
        <f t="shared" si="4"/>
        <v>0</v>
      </c>
      <c r="BW21" s="13">
        <f t="shared" si="4"/>
        <v>0</v>
      </c>
      <c r="BX21" s="13">
        <f t="shared" si="4"/>
        <v>0</v>
      </c>
      <c r="BY21" s="13">
        <f t="shared" si="4"/>
        <v>0</v>
      </c>
      <c r="BZ21" s="13">
        <f t="shared" si="4"/>
        <v>0</v>
      </c>
      <c r="CA21" s="13">
        <f t="shared" si="4"/>
        <v>0</v>
      </c>
      <c r="CB21" s="13">
        <f t="shared" si="4"/>
        <v>0</v>
      </c>
      <c r="CC21" s="13">
        <f t="shared" si="4"/>
        <v>0</v>
      </c>
      <c r="CD21" s="13">
        <f t="shared" si="4"/>
        <v>0</v>
      </c>
      <c r="CE21" s="13">
        <f t="shared" si="4"/>
        <v>0</v>
      </c>
      <c r="CF21" s="13">
        <f t="shared" si="4"/>
        <v>0</v>
      </c>
      <c r="CG21" s="13">
        <f t="shared" si="4"/>
        <v>0</v>
      </c>
      <c r="CH21" s="13">
        <f t="shared" si="4"/>
        <v>0</v>
      </c>
      <c r="CI21" s="13">
        <f t="shared" si="4"/>
        <v>0</v>
      </c>
      <c r="CJ21" s="13">
        <f t="shared" si="4"/>
        <v>0</v>
      </c>
      <c r="CK21" s="13">
        <f t="shared" si="4"/>
        <v>0</v>
      </c>
      <c r="CL21" s="13">
        <f t="shared" si="4"/>
        <v>0</v>
      </c>
      <c r="CM21" s="13">
        <f t="shared" si="4"/>
        <v>0</v>
      </c>
      <c r="CN21" s="13">
        <f t="shared" si="4"/>
        <v>0</v>
      </c>
      <c r="CO21" s="13">
        <f t="shared" si="4"/>
        <v>0</v>
      </c>
      <c r="CP21" s="13">
        <f t="shared" si="4"/>
        <v>0</v>
      </c>
      <c r="CQ21" s="13">
        <f t="shared" si="4"/>
        <v>0</v>
      </c>
      <c r="CR21" s="39"/>
      <c r="CS21" s="47">
        <f aca="true" t="shared" si="5" ref="CS21:CS40">SUM(F21:CR21)</f>
        <v>177379.26518</v>
      </c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</row>
    <row r="22" spans="2:97" s="1" customFormat="1" ht="12.75" customHeight="1" hidden="1">
      <c r="B22" s="16"/>
      <c r="C22" s="16"/>
      <c r="D22" s="16"/>
      <c r="E22" s="16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39"/>
      <c r="CS22" s="47">
        <f t="shared" si="5"/>
        <v>0</v>
      </c>
    </row>
    <row r="23" spans="1:97" s="21" customFormat="1" ht="12.75">
      <c r="A23" s="19"/>
      <c r="B23" s="18" t="s">
        <v>133</v>
      </c>
      <c r="C23" t="s">
        <v>117</v>
      </c>
      <c r="D23" t="s">
        <v>118</v>
      </c>
      <c r="E23" s="18" t="s">
        <v>132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4576.595</v>
      </c>
      <c r="AS23" s="20">
        <v>0</v>
      </c>
      <c r="AT23" s="20">
        <v>0</v>
      </c>
      <c r="AU23" s="20">
        <v>8467.73451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40"/>
      <c r="CS23" s="47">
        <f t="shared" si="5"/>
        <v>13044.32951</v>
      </c>
    </row>
    <row r="24" spans="1:97" s="21" customFormat="1" ht="12.75">
      <c r="A24" s="19"/>
      <c r="B24" s="18" t="s">
        <v>135</v>
      </c>
      <c r="C24" t="s">
        <v>117</v>
      </c>
      <c r="D24" t="s">
        <v>118</v>
      </c>
      <c r="E24" s="18" t="s">
        <v>134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6870.082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14751.971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12240.24439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40"/>
      <c r="CS24" s="47">
        <f t="shared" si="5"/>
        <v>33862.29739</v>
      </c>
    </row>
    <row r="25" spans="1:97" s="21" customFormat="1" ht="12.75">
      <c r="A25" s="19"/>
      <c r="B25" s="18" t="s">
        <v>137</v>
      </c>
      <c r="C25" t="s">
        <v>117</v>
      </c>
      <c r="D25" t="s">
        <v>118</v>
      </c>
      <c r="E25" s="18" t="s">
        <v>136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4579.12152</v>
      </c>
      <c r="AV25" s="20">
        <v>0</v>
      </c>
      <c r="AW25" s="20">
        <v>0</v>
      </c>
      <c r="AX25" s="20">
        <v>0</v>
      </c>
      <c r="AY25" s="20">
        <v>5982.125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40"/>
      <c r="CS25" s="47">
        <f t="shared" si="5"/>
        <v>10561.24652</v>
      </c>
    </row>
    <row r="26" spans="1:97" s="21" customFormat="1" ht="12.75">
      <c r="A26" s="19"/>
      <c r="B26" s="18" t="s">
        <v>139</v>
      </c>
      <c r="C26" t="s">
        <v>117</v>
      </c>
      <c r="D26" t="s">
        <v>118</v>
      </c>
      <c r="E26" s="18" t="s">
        <v>138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10305.6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14840.1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40"/>
      <c r="CS26" s="47">
        <f t="shared" si="5"/>
        <v>25145.7</v>
      </c>
    </row>
    <row r="27" spans="1:97" s="21" customFormat="1" ht="12.75">
      <c r="A27" s="19"/>
      <c r="B27" s="18" t="s">
        <v>141</v>
      </c>
      <c r="C27" t="s">
        <v>117</v>
      </c>
      <c r="D27" t="s">
        <v>118</v>
      </c>
      <c r="E27" s="18" t="s">
        <v>140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13837.18</v>
      </c>
      <c r="AS27" s="20">
        <v>0</v>
      </c>
      <c r="AT27" s="20">
        <v>0</v>
      </c>
      <c r="AU27" s="20">
        <v>0</v>
      </c>
      <c r="AV27" s="20">
        <v>0</v>
      </c>
      <c r="AW27" s="20">
        <v>8000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13330.36806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40"/>
      <c r="CS27" s="47">
        <f t="shared" si="5"/>
        <v>35167.54806</v>
      </c>
    </row>
    <row r="28" spans="1:97" s="21" customFormat="1" ht="12.75">
      <c r="A28" s="19"/>
      <c r="B28" s="18" t="s">
        <v>143</v>
      </c>
      <c r="C28" t="s">
        <v>117</v>
      </c>
      <c r="D28" t="s">
        <v>118</v>
      </c>
      <c r="E28" s="18" t="s">
        <v>142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1103.4</v>
      </c>
      <c r="AS28" s="20">
        <v>0</v>
      </c>
      <c r="AT28" s="20">
        <v>0</v>
      </c>
      <c r="AU28" s="20">
        <v>9800.07398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40"/>
      <c r="CS28" s="47">
        <f t="shared" si="5"/>
        <v>10903.473979999999</v>
      </c>
    </row>
    <row r="29" spans="1:97" s="21" customFormat="1" ht="18.75">
      <c r="A29" s="19"/>
      <c r="B29" s="18" t="s">
        <v>145</v>
      </c>
      <c r="C29" t="s">
        <v>117</v>
      </c>
      <c r="D29" t="s">
        <v>118</v>
      </c>
      <c r="E29" s="18" t="s">
        <v>144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13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40"/>
      <c r="CS29" s="47">
        <f t="shared" si="5"/>
        <v>13</v>
      </c>
    </row>
    <row r="30" spans="1:97" s="21" customFormat="1" ht="18.75">
      <c r="A30" s="19"/>
      <c r="B30" s="18" t="s">
        <v>147</v>
      </c>
      <c r="C30" t="s">
        <v>117</v>
      </c>
      <c r="D30" t="s">
        <v>118</v>
      </c>
      <c r="E30" s="18" t="s">
        <v>146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6458.646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40"/>
      <c r="CS30" s="47">
        <f t="shared" si="5"/>
        <v>6458.646</v>
      </c>
    </row>
    <row r="31" spans="1:97" s="21" customFormat="1" ht="12.75">
      <c r="A31" s="19"/>
      <c r="B31" s="18" t="s">
        <v>149</v>
      </c>
      <c r="C31" t="s">
        <v>117</v>
      </c>
      <c r="D31" t="s">
        <v>118</v>
      </c>
      <c r="E31" s="18" t="s">
        <v>148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52.32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/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40"/>
      <c r="CS31" s="47">
        <f t="shared" si="5"/>
        <v>52.32</v>
      </c>
    </row>
    <row r="32" spans="1:97" s="21" customFormat="1" ht="12.75">
      <c r="A32" s="19"/>
      <c r="B32" s="18" t="s">
        <v>151</v>
      </c>
      <c r="C32" t="s">
        <v>117</v>
      </c>
      <c r="D32" t="s">
        <v>118</v>
      </c>
      <c r="E32" s="18" t="s">
        <v>150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19.037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40"/>
      <c r="CS32" s="47">
        <f t="shared" si="5"/>
        <v>19.037</v>
      </c>
    </row>
    <row r="33" spans="1:97" s="21" customFormat="1" ht="12.75">
      <c r="A33" s="19"/>
      <c r="B33" s="18" t="s">
        <v>153</v>
      </c>
      <c r="C33" t="s">
        <v>117</v>
      </c>
      <c r="D33" t="s">
        <v>118</v>
      </c>
      <c r="E33" s="18" t="s">
        <v>152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1381.5</v>
      </c>
      <c r="AZ33" s="20">
        <v>0</v>
      </c>
      <c r="BA33" s="20">
        <v>0</v>
      </c>
      <c r="BB33" s="20">
        <v>1305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40"/>
      <c r="CS33" s="47">
        <f t="shared" si="5"/>
        <v>2686.5</v>
      </c>
    </row>
    <row r="34" spans="1:97" s="21" customFormat="1" ht="12.75">
      <c r="A34" s="19"/>
      <c r="B34" s="18" t="s">
        <v>155</v>
      </c>
      <c r="C34" t="s">
        <v>117</v>
      </c>
      <c r="D34" t="s">
        <v>118</v>
      </c>
      <c r="E34" s="18" t="s">
        <v>154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43.4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40"/>
      <c r="CS34" s="47">
        <f t="shared" si="5"/>
        <v>43.4</v>
      </c>
    </row>
    <row r="35" spans="1:97" s="21" customFormat="1" ht="12.75">
      <c r="A35" s="19"/>
      <c r="B35" s="18" t="s">
        <v>157</v>
      </c>
      <c r="C35" t="s">
        <v>117</v>
      </c>
      <c r="D35" t="s">
        <v>118</v>
      </c>
      <c r="E35" s="18" t="s">
        <v>156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5550.591</v>
      </c>
      <c r="AS35" s="20">
        <v>0</v>
      </c>
      <c r="AT35" s="20">
        <v>0</v>
      </c>
      <c r="AU35" s="20">
        <v>4306.06195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40"/>
      <c r="CS35" s="47">
        <f t="shared" si="5"/>
        <v>9856.65295</v>
      </c>
    </row>
    <row r="36" spans="1:97" s="21" customFormat="1" ht="12.75">
      <c r="A36" s="19"/>
      <c r="B36" s="18" t="s">
        <v>159</v>
      </c>
      <c r="C36" t="s">
        <v>117</v>
      </c>
      <c r="D36" t="s">
        <v>118</v>
      </c>
      <c r="E36" s="18" t="s">
        <v>158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521.5</v>
      </c>
      <c r="AZ36" s="20">
        <v>0</v>
      </c>
      <c r="BA36" s="20">
        <v>0</v>
      </c>
      <c r="BB36" s="20">
        <v>435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40"/>
      <c r="CS36" s="47">
        <f t="shared" si="5"/>
        <v>956.5</v>
      </c>
    </row>
    <row r="37" spans="1:97" s="21" customFormat="1" ht="12.75">
      <c r="A37" s="19"/>
      <c r="B37" s="18" t="s">
        <v>161</v>
      </c>
      <c r="C37" t="s">
        <v>117</v>
      </c>
      <c r="D37" t="s">
        <v>118</v>
      </c>
      <c r="E37" s="18" t="s">
        <v>160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5584.53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40"/>
      <c r="CS37" s="47">
        <f t="shared" si="5"/>
        <v>5584.53</v>
      </c>
    </row>
    <row r="38" spans="1:97" s="21" customFormat="1" ht="12.75">
      <c r="A38" s="19"/>
      <c r="B38" s="18" t="s">
        <v>163</v>
      </c>
      <c r="C38" t="s">
        <v>117</v>
      </c>
      <c r="D38" t="s">
        <v>118</v>
      </c>
      <c r="E38" s="18" t="s">
        <v>162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4568.508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40"/>
      <c r="CS38" s="47">
        <f t="shared" si="5"/>
        <v>4568.508</v>
      </c>
    </row>
    <row r="39" spans="1:97" s="21" customFormat="1" ht="48">
      <c r="A39" s="19"/>
      <c r="B39" s="18" t="s">
        <v>165</v>
      </c>
      <c r="C39" t="s">
        <v>117</v>
      </c>
      <c r="D39" t="s">
        <v>118</v>
      </c>
      <c r="E39" s="18" t="s">
        <v>164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424.142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  <c r="CM39" s="20">
        <v>0</v>
      </c>
      <c r="CN39" s="20">
        <v>0</v>
      </c>
      <c r="CO39" s="20">
        <v>0</v>
      </c>
      <c r="CP39" s="20">
        <v>0</v>
      </c>
      <c r="CQ39" s="20">
        <v>0</v>
      </c>
      <c r="CR39" s="40"/>
      <c r="CS39" s="47">
        <f t="shared" si="5"/>
        <v>424.142</v>
      </c>
    </row>
    <row r="40" spans="1:97" s="21" customFormat="1" ht="12.75">
      <c r="A40" s="19"/>
      <c r="B40" s="18" t="s">
        <v>167</v>
      </c>
      <c r="C40" t="s">
        <v>117</v>
      </c>
      <c r="D40" t="s">
        <v>118</v>
      </c>
      <c r="E40" s="18" t="s">
        <v>166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6261.972</v>
      </c>
      <c r="AS40" s="20">
        <v>0</v>
      </c>
      <c r="AT40" s="20">
        <v>0</v>
      </c>
      <c r="AU40" s="20">
        <v>6919.46177</v>
      </c>
      <c r="AV40" s="20">
        <v>0</v>
      </c>
      <c r="AW40" s="20">
        <v>4850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  <c r="CM40" s="20">
        <v>0</v>
      </c>
      <c r="CN40" s="20">
        <v>0</v>
      </c>
      <c r="CO40" s="20">
        <v>0</v>
      </c>
      <c r="CP40" s="20">
        <v>0</v>
      </c>
      <c r="CQ40" s="20">
        <v>0</v>
      </c>
      <c r="CR40" s="40"/>
      <c r="CS40" s="47">
        <f t="shared" si="5"/>
        <v>18031.43377</v>
      </c>
    </row>
    <row r="41" spans="1:97" s="1" customFormat="1" ht="9.75" hidden="1">
      <c r="A41" s="6"/>
      <c r="B41" s="12"/>
      <c r="C41" s="12"/>
      <c r="D41" s="12"/>
      <c r="E41" s="1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41"/>
      <c r="CS41" s="48" t="e">
        <f>SUM(F41:AE41)+#REF!+#REF!+AF41+AI41</f>
        <v>#REF!</v>
      </c>
    </row>
    <row r="42" spans="2:139" s="1" customFormat="1" ht="12.75" customHeight="1">
      <c r="B42" s="17" t="s">
        <v>183</v>
      </c>
      <c r="C42" s="17"/>
      <c r="D42" s="17"/>
      <c r="E42" s="16"/>
      <c r="F42" s="13">
        <f>SUM(F43:F51)</f>
        <v>0</v>
      </c>
      <c r="G42" s="13">
        <f aca="true" t="shared" si="6" ref="G42:BR42">SUM(G43:G51)</f>
        <v>0</v>
      </c>
      <c r="H42" s="13">
        <f t="shared" si="6"/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  <c r="L42" s="13">
        <f t="shared" si="6"/>
        <v>0</v>
      </c>
      <c r="M42" s="13">
        <f t="shared" si="6"/>
        <v>0</v>
      </c>
      <c r="N42" s="13">
        <f t="shared" si="6"/>
        <v>0</v>
      </c>
      <c r="O42" s="13">
        <f t="shared" si="6"/>
        <v>0</v>
      </c>
      <c r="P42" s="13">
        <f t="shared" si="6"/>
        <v>0</v>
      </c>
      <c r="Q42" s="13">
        <f t="shared" si="6"/>
        <v>0</v>
      </c>
      <c r="R42" s="13">
        <f t="shared" si="6"/>
        <v>0</v>
      </c>
      <c r="S42" s="13">
        <f t="shared" si="6"/>
        <v>0</v>
      </c>
      <c r="T42" s="13">
        <f t="shared" si="6"/>
        <v>0</v>
      </c>
      <c r="U42" s="13">
        <f t="shared" si="6"/>
        <v>0</v>
      </c>
      <c r="V42" s="13">
        <f t="shared" si="6"/>
        <v>0</v>
      </c>
      <c r="W42" s="13">
        <f t="shared" si="6"/>
        <v>0</v>
      </c>
      <c r="X42" s="13">
        <f t="shared" si="6"/>
        <v>0</v>
      </c>
      <c r="Y42" s="13">
        <f t="shared" si="6"/>
        <v>0</v>
      </c>
      <c r="Z42" s="13">
        <f t="shared" si="6"/>
        <v>0</v>
      </c>
      <c r="AA42" s="13">
        <f t="shared" si="6"/>
        <v>0</v>
      </c>
      <c r="AB42" s="13">
        <f t="shared" si="6"/>
        <v>2550</v>
      </c>
      <c r="AC42" s="13">
        <f t="shared" si="6"/>
        <v>0</v>
      </c>
      <c r="AD42" s="13">
        <f t="shared" si="6"/>
        <v>0</v>
      </c>
      <c r="AE42" s="13">
        <f t="shared" si="6"/>
        <v>319.8</v>
      </c>
      <c r="AF42" s="13">
        <f t="shared" si="6"/>
        <v>0</v>
      </c>
      <c r="AG42" s="13">
        <f t="shared" si="6"/>
        <v>0</v>
      </c>
      <c r="AH42" s="13">
        <f t="shared" si="6"/>
        <v>0</v>
      </c>
      <c r="AI42" s="13">
        <f t="shared" si="6"/>
        <v>0</v>
      </c>
      <c r="AJ42" s="13">
        <f t="shared" si="6"/>
        <v>0</v>
      </c>
      <c r="AK42" s="13">
        <f t="shared" si="6"/>
        <v>0</v>
      </c>
      <c r="AL42" s="13">
        <f t="shared" si="6"/>
        <v>0</v>
      </c>
      <c r="AM42" s="13">
        <f t="shared" si="6"/>
        <v>0</v>
      </c>
      <c r="AN42" s="13">
        <f t="shared" si="6"/>
        <v>0</v>
      </c>
      <c r="AO42" s="13">
        <f t="shared" si="6"/>
        <v>0</v>
      </c>
      <c r="AP42" s="13">
        <f t="shared" si="6"/>
        <v>0</v>
      </c>
      <c r="AQ42" s="13">
        <f t="shared" si="6"/>
        <v>0</v>
      </c>
      <c r="AR42" s="13">
        <f t="shared" si="6"/>
        <v>23969.826999999997</v>
      </c>
      <c r="AS42" s="13">
        <f t="shared" si="6"/>
        <v>0</v>
      </c>
      <c r="AT42" s="13">
        <f t="shared" si="6"/>
        <v>0</v>
      </c>
      <c r="AU42" s="13">
        <f t="shared" si="6"/>
        <v>102769.25107000001</v>
      </c>
      <c r="AV42" s="13">
        <f t="shared" si="6"/>
        <v>0</v>
      </c>
      <c r="AW42" s="13">
        <f t="shared" si="6"/>
        <v>1000</v>
      </c>
      <c r="AX42" s="13">
        <f t="shared" si="6"/>
        <v>0</v>
      </c>
      <c r="AY42" s="13">
        <f t="shared" si="6"/>
        <v>2129.9</v>
      </c>
      <c r="AZ42" s="13">
        <f t="shared" si="6"/>
        <v>0</v>
      </c>
      <c r="BA42" s="13">
        <f t="shared" si="6"/>
        <v>0</v>
      </c>
      <c r="BB42" s="13">
        <f t="shared" si="6"/>
        <v>0</v>
      </c>
      <c r="BC42" s="13">
        <f t="shared" si="6"/>
        <v>0</v>
      </c>
      <c r="BD42" s="13">
        <f t="shared" si="6"/>
        <v>0</v>
      </c>
      <c r="BE42" s="13">
        <f t="shared" si="6"/>
        <v>0</v>
      </c>
      <c r="BF42" s="13">
        <f t="shared" si="6"/>
        <v>0</v>
      </c>
      <c r="BG42" s="13">
        <f t="shared" si="6"/>
        <v>0</v>
      </c>
      <c r="BH42" s="13">
        <f t="shared" si="6"/>
        <v>0</v>
      </c>
      <c r="BI42" s="13">
        <f t="shared" si="6"/>
        <v>0</v>
      </c>
      <c r="BJ42" s="13">
        <f t="shared" si="6"/>
        <v>0</v>
      </c>
      <c r="BK42" s="13">
        <f t="shared" si="6"/>
        <v>0</v>
      </c>
      <c r="BL42" s="13">
        <f t="shared" si="6"/>
        <v>0</v>
      </c>
      <c r="BM42" s="13">
        <f t="shared" si="6"/>
        <v>0</v>
      </c>
      <c r="BN42" s="13">
        <f t="shared" si="6"/>
        <v>0</v>
      </c>
      <c r="BO42" s="13">
        <f t="shared" si="6"/>
        <v>0</v>
      </c>
      <c r="BP42" s="13">
        <f t="shared" si="6"/>
        <v>0</v>
      </c>
      <c r="BQ42" s="13">
        <f t="shared" si="6"/>
        <v>0</v>
      </c>
      <c r="BR42" s="13">
        <f t="shared" si="6"/>
        <v>0</v>
      </c>
      <c r="BS42" s="13">
        <f aca="true" t="shared" si="7" ref="BS42:CQ42">SUM(BS43:BS51)</f>
        <v>0</v>
      </c>
      <c r="BT42" s="13">
        <f t="shared" si="7"/>
        <v>0</v>
      </c>
      <c r="BU42" s="13">
        <f t="shared" si="7"/>
        <v>0</v>
      </c>
      <c r="BV42" s="13">
        <f t="shared" si="7"/>
        <v>0</v>
      </c>
      <c r="BW42" s="13">
        <f t="shared" si="7"/>
        <v>0</v>
      </c>
      <c r="BX42" s="13">
        <f t="shared" si="7"/>
        <v>0</v>
      </c>
      <c r="BY42" s="13">
        <f t="shared" si="7"/>
        <v>0</v>
      </c>
      <c r="BZ42" s="13">
        <f t="shared" si="7"/>
        <v>0</v>
      </c>
      <c r="CA42" s="13">
        <f t="shared" si="7"/>
        <v>0</v>
      </c>
      <c r="CB42" s="13">
        <f t="shared" si="7"/>
        <v>0</v>
      </c>
      <c r="CC42" s="13">
        <f t="shared" si="7"/>
        <v>0</v>
      </c>
      <c r="CD42" s="13">
        <f t="shared" si="7"/>
        <v>0</v>
      </c>
      <c r="CE42" s="13">
        <f t="shared" si="7"/>
        <v>0</v>
      </c>
      <c r="CF42" s="13">
        <f t="shared" si="7"/>
        <v>0</v>
      </c>
      <c r="CG42" s="13">
        <f t="shared" si="7"/>
        <v>0</v>
      </c>
      <c r="CH42" s="13">
        <f t="shared" si="7"/>
        <v>0</v>
      </c>
      <c r="CI42" s="13">
        <f t="shared" si="7"/>
        <v>0</v>
      </c>
      <c r="CJ42" s="13">
        <f t="shared" si="7"/>
        <v>0</v>
      </c>
      <c r="CK42" s="13">
        <f t="shared" si="7"/>
        <v>0</v>
      </c>
      <c r="CL42" s="13">
        <f t="shared" si="7"/>
        <v>0</v>
      </c>
      <c r="CM42" s="13">
        <f t="shared" si="7"/>
        <v>0</v>
      </c>
      <c r="CN42" s="13">
        <f t="shared" si="7"/>
        <v>0</v>
      </c>
      <c r="CO42" s="13">
        <f t="shared" si="7"/>
        <v>0</v>
      </c>
      <c r="CP42" s="13">
        <f t="shared" si="7"/>
        <v>0</v>
      </c>
      <c r="CQ42" s="13">
        <f t="shared" si="7"/>
        <v>0</v>
      </c>
      <c r="CR42" s="39"/>
      <c r="CS42" s="47">
        <f aca="true" t="shared" si="8" ref="CS42:CS50">SUM(F42:CR42)</f>
        <v>132738.77807</v>
      </c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</row>
    <row r="43" spans="2:97" s="1" customFormat="1" ht="12.75" customHeight="1" hidden="1">
      <c r="B43" s="16"/>
      <c r="C43" s="16"/>
      <c r="D43" s="16"/>
      <c r="E43" s="16"/>
      <c r="F43" s="13"/>
      <c r="G43" s="13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39"/>
      <c r="CS43" s="47">
        <f t="shared" si="8"/>
        <v>0</v>
      </c>
    </row>
    <row r="44" spans="1:97" s="21" customFormat="1" ht="12.75">
      <c r="A44" s="19"/>
      <c r="B44" s="18" t="s">
        <v>170</v>
      </c>
      <c r="C44" t="s">
        <v>117</v>
      </c>
      <c r="D44" t="s">
        <v>118</v>
      </c>
      <c r="E44" s="18" t="s">
        <v>169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2550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3685.395</v>
      </c>
      <c r="AS44" s="20">
        <v>0</v>
      </c>
      <c r="AT44" s="20">
        <v>0</v>
      </c>
      <c r="AU44" s="20">
        <v>7316.74423</v>
      </c>
      <c r="AV44" s="20">
        <v>0</v>
      </c>
      <c r="AW44" s="20">
        <v>1000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40"/>
      <c r="CS44" s="47">
        <f t="shared" si="8"/>
        <v>14552.13923</v>
      </c>
    </row>
    <row r="45" spans="1:97" s="21" customFormat="1" ht="12.75">
      <c r="A45" s="19"/>
      <c r="B45" s="18" t="s">
        <v>172</v>
      </c>
      <c r="C45" t="s">
        <v>117</v>
      </c>
      <c r="D45" t="s">
        <v>118</v>
      </c>
      <c r="E45" s="18" t="s">
        <v>171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5077.345</v>
      </c>
      <c r="AS45" s="20">
        <v>0</v>
      </c>
      <c r="AT45" s="20">
        <v>0</v>
      </c>
      <c r="AU45" s="20">
        <v>17248.47792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0">
        <v>0</v>
      </c>
      <c r="CN45" s="20">
        <v>0</v>
      </c>
      <c r="CO45" s="20">
        <v>0</v>
      </c>
      <c r="CP45" s="20">
        <v>0</v>
      </c>
      <c r="CQ45" s="20">
        <v>0</v>
      </c>
      <c r="CR45" s="40"/>
      <c r="CS45" s="47">
        <f t="shared" si="8"/>
        <v>22325.822920000002</v>
      </c>
    </row>
    <row r="46" spans="1:97" s="21" customFormat="1" ht="12.75">
      <c r="A46" s="19"/>
      <c r="B46" s="18" t="s">
        <v>174</v>
      </c>
      <c r="C46" t="s">
        <v>117</v>
      </c>
      <c r="D46" t="s">
        <v>118</v>
      </c>
      <c r="E46" s="18" t="s">
        <v>173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4491.543</v>
      </c>
      <c r="AS46" s="20">
        <v>0</v>
      </c>
      <c r="AT46" s="20">
        <v>0</v>
      </c>
      <c r="AU46" s="20">
        <v>18318.11479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0</v>
      </c>
      <c r="CN46" s="20">
        <v>0</v>
      </c>
      <c r="CO46" s="20">
        <v>0</v>
      </c>
      <c r="CP46" s="20">
        <v>0</v>
      </c>
      <c r="CQ46" s="20">
        <v>0</v>
      </c>
      <c r="CR46" s="40"/>
      <c r="CS46" s="47">
        <f t="shared" si="8"/>
        <v>22809.657789999997</v>
      </c>
    </row>
    <row r="47" spans="1:97" s="21" customFormat="1" ht="18.75">
      <c r="A47" s="19"/>
      <c r="B47" s="18" t="s">
        <v>176</v>
      </c>
      <c r="C47" t="s">
        <v>117</v>
      </c>
      <c r="D47" t="s">
        <v>118</v>
      </c>
      <c r="E47" s="18" t="s">
        <v>175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5293.604</v>
      </c>
      <c r="AS47" s="20">
        <v>0</v>
      </c>
      <c r="AT47" s="20">
        <v>0</v>
      </c>
      <c r="AU47" s="20">
        <v>37111.992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40"/>
      <c r="CS47" s="47">
        <f t="shared" si="8"/>
        <v>42405.596</v>
      </c>
    </row>
    <row r="48" spans="1:97" s="21" customFormat="1" ht="12.75">
      <c r="A48" s="19"/>
      <c r="B48" s="18" t="s">
        <v>178</v>
      </c>
      <c r="C48" t="s">
        <v>117</v>
      </c>
      <c r="D48" t="s">
        <v>118</v>
      </c>
      <c r="E48" s="18" t="s">
        <v>177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5421.94</v>
      </c>
      <c r="AS48" s="20">
        <v>0</v>
      </c>
      <c r="AT48" s="20">
        <v>0</v>
      </c>
      <c r="AU48" s="20">
        <v>16948.30989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40"/>
      <c r="CS48" s="47">
        <f t="shared" si="8"/>
        <v>22370.24989</v>
      </c>
    </row>
    <row r="49" spans="1:97" s="21" customFormat="1" ht="12.75">
      <c r="A49" s="19"/>
      <c r="B49" s="18" t="s">
        <v>180</v>
      </c>
      <c r="C49" t="s">
        <v>117</v>
      </c>
      <c r="D49" t="s">
        <v>118</v>
      </c>
      <c r="E49" s="18" t="s">
        <v>179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5825.61224</v>
      </c>
      <c r="AV49" s="20">
        <v>0</v>
      </c>
      <c r="AW49" s="20">
        <v>0</v>
      </c>
      <c r="AX49" s="20">
        <v>0</v>
      </c>
      <c r="AY49" s="20">
        <v>2129.9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  <c r="CM49" s="20">
        <v>0</v>
      </c>
      <c r="CN49" s="20">
        <v>0</v>
      </c>
      <c r="CO49" s="20">
        <v>0</v>
      </c>
      <c r="CP49" s="20">
        <v>0</v>
      </c>
      <c r="CQ49" s="20">
        <v>0</v>
      </c>
      <c r="CR49" s="40"/>
      <c r="CS49" s="47">
        <f t="shared" si="8"/>
        <v>7955.51224</v>
      </c>
    </row>
    <row r="50" spans="1:97" s="21" customFormat="1" ht="38.25">
      <c r="A50" s="19"/>
      <c r="B50" s="18" t="s">
        <v>182</v>
      </c>
      <c r="C50" t="s">
        <v>117</v>
      </c>
      <c r="D50" t="s">
        <v>118</v>
      </c>
      <c r="E50" s="18" t="s">
        <v>181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319.8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40"/>
      <c r="CS50" s="47">
        <f t="shared" si="8"/>
        <v>319.8</v>
      </c>
    </row>
    <row r="51" spans="1:97" s="1" customFormat="1" ht="9.75" hidden="1">
      <c r="A51" s="6"/>
      <c r="B51" s="12"/>
      <c r="C51" s="12"/>
      <c r="D51" s="12"/>
      <c r="E51" s="1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41"/>
      <c r="CS51" s="48" t="e">
        <f>SUM(F51:AE51)+#REF!+#REF!+AF51+AI51</f>
        <v>#REF!</v>
      </c>
    </row>
    <row r="52" spans="2:139" s="1" customFormat="1" ht="12.75" customHeight="1">
      <c r="B52" s="17" t="s">
        <v>198</v>
      </c>
      <c r="C52" s="17"/>
      <c r="D52" s="17"/>
      <c r="E52" s="16"/>
      <c r="F52" s="13">
        <f>SUM(F53:F61)</f>
        <v>0</v>
      </c>
      <c r="G52" s="13">
        <f aca="true" t="shared" si="9" ref="G52:BR52">SUM(G53:G61)</f>
        <v>0</v>
      </c>
      <c r="H52" s="13">
        <f t="shared" si="9"/>
        <v>0</v>
      </c>
      <c r="I52" s="13">
        <f t="shared" si="9"/>
        <v>0</v>
      </c>
      <c r="J52" s="13">
        <f t="shared" si="9"/>
        <v>0</v>
      </c>
      <c r="K52" s="13">
        <f t="shared" si="9"/>
        <v>0</v>
      </c>
      <c r="L52" s="13">
        <f t="shared" si="9"/>
        <v>0</v>
      </c>
      <c r="M52" s="13">
        <f t="shared" si="9"/>
        <v>0</v>
      </c>
      <c r="N52" s="13">
        <f t="shared" si="9"/>
        <v>0</v>
      </c>
      <c r="O52" s="13">
        <f t="shared" si="9"/>
        <v>0</v>
      </c>
      <c r="P52" s="13">
        <f t="shared" si="9"/>
        <v>0</v>
      </c>
      <c r="Q52" s="13">
        <f t="shared" si="9"/>
        <v>0</v>
      </c>
      <c r="R52" s="13">
        <f t="shared" si="9"/>
        <v>0</v>
      </c>
      <c r="S52" s="13">
        <f t="shared" si="9"/>
        <v>0</v>
      </c>
      <c r="T52" s="13">
        <f t="shared" si="9"/>
        <v>0</v>
      </c>
      <c r="U52" s="13">
        <f t="shared" si="9"/>
        <v>0</v>
      </c>
      <c r="V52" s="13">
        <f t="shared" si="9"/>
        <v>0</v>
      </c>
      <c r="W52" s="13">
        <f t="shared" si="9"/>
        <v>0</v>
      </c>
      <c r="X52" s="13">
        <f t="shared" si="9"/>
        <v>0</v>
      </c>
      <c r="Y52" s="13">
        <f t="shared" si="9"/>
        <v>3040.9844</v>
      </c>
      <c r="Z52" s="13">
        <f t="shared" si="9"/>
        <v>18617.94981</v>
      </c>
      <c r="AA52" s="13">
        <f t="shared" si="9"/>
        <v>0</v>
      </c>
      <c r="AB52" s="13">
        <f t="shared" si="9"/>
        <v>0</v>
      </c>
      <c r="AC52" s="13">
        <f t="shared" si="9"/>
        <v>0</v>
      </c>
      <c r="AD52" s="13">
        <f t="shared" si="9"/>
        <v>0</v>
      </c>
      <c r="AE52" s="13">
        <f t="shared" si="9"/>
        <v>227.125</v>
      </c>
      <c r="AF52" s="13">
        <f t="shared" si="9"/>
        <v>0</v>
      </c>
      <c r="AG52" s="13">
        <f t="shared" si="9"/>
        <v>0</v>
      </c>
      <c r="AH52" s="13">
        <f t="shared" si="9"/>
        <v>0</v>
      </c>
      <c r="AI52" s="13">
        <f t="shared" si="9"/>
        <v>0</v>
      </c>
      <c r="AJ52" s="13">
        <f t="shared" si="9"/>
        <v>0</v>
      </c>
      <c r="AK52" s="13">
        <f t="shared" si="9"/>
        <v>0</v>
      </c>
      <c r="AL52" s="13">
        <f t="shared" si="9"/>
        <v>0</v>
      </c>
      <c r="AM52" s="13">
        <f t="shared" si="9"/>
        <v>0</v>
      </c>
      <c r="AN52" s="13">
        <f t="shared" si="9"/>
        <v>0</v>
      </c>
      <c r="AO52" s="13">
        <f t="shared" si="9"/>
        <v>0</v>
      </c>
      <c r="AP52" s="13">
        <f t="shared" si="9"/>
        <v>0</v>
      </c>
      <c r="AQ52" s="13">
        <f t="shared" si="9"/>
        <v>0</v>
      </c>
      <c r="AR52" s="13">
        <f t="shared" si="9"/>
        <v>46843.737</v>
      </c>
      <c r="AS52" s="13">
        <f t="shared" si="9"/>
        <v>0</v>
      </c>
      <c r="AT52" s="13">
        <f t="shared" si="9"/>
        <v>0</v>
      </c>
      <c r="AU52" s="13">
        <f t="shared" si="9"/>
        <v>32707.10637</v>
      </c>
      <c r="AV52" s="13">
        <f t="shared" si="9"/>
        <v>0</v>
      </c>
      <c r="AW52" s="13">
        <f t="shared" si="9"/>
        <v>9700</v>
      </c>
      <c r="AX52" s="13">
        <f t="shared" si="9"/>
        <v>0</v>
      </c>
      <c r="AY52" s="13">
        <f t="shared" si="9"/>
        <v>1817.786</v>
      </c>
      <c r="AZ52" s="13">
        <f t="shared" si="9"/>
        <v>0</v>
      </c>
      <c r="BA52" s="13">
        <f t="shared" si="9"/>
        <v>0</v>
      </c>
      <c r="BB52" s="13">
        <f t="shared" si="9"/>
        <v>4588.728</v>
      </c>
      <c r="BC52" s="13">
        <f t="shared" si="9"/>
        <v>0</v>
      </c>
      <c r="BD52" s="13">
        <f t="shared" si="9"/>
        <v>0</v>
      </c>
      <c r="BE52" s="13">
        <f t="shared" si="9"/>
        <v>0</v>
      </c>
      <c r="BF52" s="13">
        <f t="shared" si="9"/>
        <v>0</v>
      </c>
      <c r="BG52" s="13">
        <f t="shared" si="9"/>
        <v>0</v>
      </c>
      <c r="BH52" s="13">
        <f t="shared" si="9"/>
        <v>0</v>
      </c>
      <c r="BI52" s="13">
        <f t="shared" si="9"/>
        <v>0</v>
      </c>
      <c r="BJ52" s="13">
        <f t="shared" si="9"/>
        <v>0</v>
      </c>
      <c r="BK52" s="13">
        <f t="shared" si="9"/>
        <v>0</v>
      </c>
      <c r="BL52" s="13">
        <f t="shared" si="9"/>
        <v>0</v>
      </c>
      <c r="BM52" s="13">
        <f t="shared" si="9"/>
        <v>0</v>
      </c>
      <c r="BN52" s="13">
        <f t="shared" si="9"/>
        <v>0</v>
      </c>
      <c r="BO52" s="13">
        <f t="shared" si="9"/>
        <v>0</v>
      </c>
      <c r="BP52" s="13">
        <f t="shared" si="9"/>
        <v>0</v>
      </c>
      <c r="BQ52" s="13">
        <f t="shared" si="9"/>
        <v>0</v>
      </c>
      <c r="BR52" s="13">
        <f t="shared" si="9"/>
        <v>0</v>
      </c>
      <c r="BS52" s="13">
        <f aca="true" t="shared" si="10" ref="BS52:CQ52">SUM(BS53:BS61)</f>
        <v>0</v>
      </c>
      <c r="BT52" s="13">
        <f t="shared" si="10"/>
        <v>0</v>
      </c>
      <c r="BU52" s="13">
        <f t="shared" si="10"/>
        <v>0</v>
      </c>
      <c r="BV52" s="13">
        <f t="shared" si="10"/>
        <v>0</v>
      </c>
      <c r="BW52" s="13">
        <f t="shared" si="10"/>
        <v>0</v>
      </c>
      <c r="BX52" s="13">
        <f t="shared" si="10"/>
        <v>0</v>
      </c>
      <c r="BY52" s="13">
        <f t="shared" si="10"/>
        <v>0</v>
      </c>
      <c r="BZ52" s="13">
        <f t="shared" si="10"/>
        <v>0</v>
      </c>
      <c r="CA52" s="13">
        <f t="shared" si="10"/>
        <v>0</v>
      </c>
      <c r="CB52" s="13">
        <f t="shared" si="10"/>
        <v>0</v>
      </c>
      <c r="CC52" s="13">
        <f t="shared" si="10"/>
        <v>0</v>
      </c>
      <c r="CD52" s="13">
        <f t="shared" si="10"/>
        <v>0</v>
      </c>
      <c r="CE52" s="13">
        <f t="shared" si="10"/>
        <v>0</v>
      </c>
      <c r="CF52" s="13">
        <f t="shared" si="10"/>
        <v>0</v>
      </c>
      <c r="CG52" s="13">
        <f t="shared" si="10"/>
        <v>0</v>
      </c>
      <c r="CH52" s="13">
        <f t="shared" si="10"/>
        <v>0</v>
      </c>
      <c r="CI52" s="13">
        <f t="shared" si="10"/>
        <v>0</v>
      </c>
      <c r="CJ52" s="13">
        <f t="shared" si="10"/>
        <v>0</v>
      </c>
      <c r="CK52" s="13">
        <f t="shared" si="10"/>
        <v>0</v>
      </c>
      <c r="CL52" s="13">
        <f t="shared" si="10"/>
        <v>0</v>
      </c>
      <c r="CM52" s="13">
        <f t="shared" si="10"/>
        <v>0</v>
      </c>
      <c r="CN52" s="13">
        <f t="shared" si="10"/>
        <v>0</v>
      </c>
      <c r="CO52" s="13">
        <f t="shared" si="10"/>
        <v>0</v>
      </c>
      <c r="CP52" s="13">
        <f t="shared" si="10"/>
        <v>0</v>
      </c>
      <c r="CQ52" s="13">
        <f t="shared" si="10"/>
        <v>0</v>
      </c>
      <c r="CR52" s="39"/>
      <c r="CS52" s="47">
        <f aca="true" t="shared" si="11" ref="CS52:CS60">SUM(F52:CR52)</f>
        <v>117543.41657999999</v>
      </c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</row>
    <row r="53" spans="2:97" s="1" customFormat="1" ht="12.75" customHeight="1" hidden="1">
      <c r="B53" s="16"/>
      <c r="C53" s="16"/>
      <c r="D53" s="16"/>
      <c r="E53" s="16"/>
      <c r="F53" s="13"/>
      <c r="G53" s="13"/>
      <c r="H53" s="14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39"/>
      <c r="CS53" s="47">
        <f t="shared" si="11"/>
        <v>0</v>
      </c>
    </row>
    <row r="54" spans="1:97" s="21" customFormat="1" ht="12.75">
      <c r="A54" s="19"/>
      <c r="B54" s="18" t="s">
        <v>185</v>
      </c>
      <c r="C54" t="s">
        <v>117</v>
      </c>
      <c r="D54" t="s">
        <v>118</v>
      </c>
      <c r="E54" s="18" t="s">
        <v>184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16264.502</v>
      </c>
      <c r="AS54" s="20">
        <v>0</v>
      </c>
      <c r="AT54" s="20">
        <v>0</v>
      </c>
      <c r="AU54" s="20">
        <v>8744.24673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4588.728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40"/>
      <c r="CS54" s="47">
        <f t="shared" si="11"/>
        <v>29597.47673</v>
      </c>
    </row>
    <row r="55" spans="1:97" s="21" customFormat="1" ht="12.75">
      <c r="A55" s="19"/>
      <c r="B55" s="18" t="s">
        <v>187</v>
      </c>
      <c r="C55" t="s">
        <v>117</v>
      </c>
      <c r="D55" t="s">
        <v>118</v>
      </c>
      <c r="E55" s="18" t="s">
        <v>186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3040.9844</v>
      </c>
      <c r="Z55" s="20">
        <v>18617.94981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40"/>
      <c r="CS55" s="47">
        <f t="shared" si="11"/>
        <v>21658.93421</v>
      </c>
    </row>
    <row r="56" spans="1:97" s="21" customFormat="1" ht="12.75">
      <c r="A56" s="19"/>
      <c r="B56" s="18" t="s">
        <v>189</v>
      </c>
      <c r="C56" t="s">
        <v>117</v>
      </c>
      <c r="D56" t="s">
        <v>118</v>
      </c>
      <c r="E56" s="18" t="s">
        <v>188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5181.12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40"/>
      <c r="CS56" s="47">
        <f t="shared" si="11"/>
        <v>5181.12</v>
      </c>
    </row>
    <row r="57" spans="1:97" s="21" customFormat="1" ht="12.75">
      <c r="A57" s="19"/>
      <c r="B57" s="18" t="s">
        <v>191</v>
      </c>
      <c r="C57" t="s">
        <v>117</v>
      </c>
      <c r="D57" t="s">
        <v>118</v>
      </c>
      <c r="E57" s="18" t="s">
        <v>190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15479.935</v>
      </c>
      <c r="AS57" s="20">
        <v>0</v>
      </c>
      <c r="AT57" s="20">
        <v>0</v>
      </c>
      <c r="AU57" s="20">
        <v>11571.7427</v>
      </c>
      <c r="AV57" s="20">
        <v>0</v>
      </c>
      <c r="AW57" s="20">
        <v>9700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40"/>
      <c r="CS57" s="47">
        <f t="shared" si="11"/>
        <v>36751.6777</v>
      </c>
    </row>
    <row r="58" spans="1:97" s="21" customFormat="1" ht="12.75">
      <c r="A58" s="19"/>
      <c r="B58" s="18" t="s">
        <v>193</v>
      </c>
      <c r="C58" t="s">
        <v>117</v>
      </c>
      <c r="D58" t="s">
        <v>118</v>
      </c>
      <c r="E58" s="18" t="s">
        <v>192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9918.18</v>
      </c>
      <c r="AS58" s="20">
        <v>0</v>
      </c>
      <c r="AT58" s="20">
        <v>0</v>
      </c>
      <c r="AU58" s="20">
        <v>12391.11694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40"/>
      <c r="CS58" s="47">
        <f t="shared" si="11"/>
        <v>22309.29694</v>
      </c>
    </row>
    <row r="59" spans="1:97" s="21" customFormat="1" ht="12.75">
      <c r="A59" s="19"/>
      <c r="B59" s="18" t="s">
        <v>195</v>
      </c>
      <c r="C59" t="s">
        <v>117</v>
      </c>
      <c r="D59" t="s">
        <v>118</v>
      </c>
      <c r="E59" s="18" t="s">
        <v>194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1817.786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40"/>
      <c r="CS59" s="47">
        <f t="shared" si="11"/>
        <v>1817.786</v>
      </c>
    </row>
    <row r="60" spans="1:97" s="21" customFormat="1" ht="28.5">
      <c r="A60" s="19"/>
      <c r="B60" s="18" t="s">
        <v>197</v>
      </c>
      <c r="C60" t="s">
        <v>117</v>
      </c>
      <c r="D60" t="s">
        <v>118</v>
      </c>
      <c r="E60" s="18" t="s">
        <v>196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227.125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40"/>
      <c r="CS60" s="47">
        <f t="shared" si="11"/>
        <v>227.125</v>
      </c>
    </row>
    <row r="61" spans="1:97" s="1" customFormat="1" ht="9.75" hidden="1">
      <c r="A61" s="6"/>
      <c r="B61" s="12"/>
      <c r="C61" s="12"/>
      <c r="D61" s="12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41"/>
      <c r="CS61" s="48" t="e">
        <f>SUM(F61:AE61)+#REF!+#REF!+AF61+AI61</f>
        <v>#REF!</v>
      </c>
    </row>
    <row r="62" spans="2:139" s="1" customFormat="1" ht="12.75" customHeight="1">
      <c r="B62" s="17" t="s">
        <v>227</v>
      </c>
      <c r="C62" s="17"/>
      <c r="D62" s="17"/>
      <c r="E62" s="16"/>
      <c r="F62" s="13">
        <f>SUM(F63:F78)</f>
        <v>0</v>
      </c>
      <c r="G62" s="13">
        <f aca="true" t="shared" si="12" ref="G62:BR62">SUM(G63:G78)</f>
        <v>0</v>
      </c>
      <c r="H62" s="13">
        <f t="shared" si="12"/>
        <v>0</v>
      </c>
      <c r="I62" s="13">
        <f t="shared" si="12"/>
        <v>0</v>
      </c>
      <c r="J62" s="13">
        <f t="shared" si="12"/>
        <v>0</v>
      </c>
      <c r="K62" s="13">
        <f t="shared" si="12"/>
        <v>0</v>
      </c>
      <c r="L62" s="13">
        <f t="shared" si="12"/>
        <v>0</v>
      </c>
      <c r="M62" s="13">
        <f t="shared" si="12"/>
        <v>0</v>
      </c>
      <c r="N62" s="13">
        <f t="shared" si="12"/>
        <v>0</v>
      </c>
      <c r="O62" s="13">
        <f t="shared" si="12"/>
        <v>0</v>
      </c>
      <c r="P62" s="13">
        <f t="shared" si="12"/>
        <v>0</v>
      </c>
      <c r="Q62" s="13">
        <f t="shared" si="12"/>
        <v>0</v>
      </c>
      <c r="R62" s="13">
        <f t="shared" si="12"/>
        <v>0</v>
      </c>
      <c r="S62" s="13">
        <f t="shared" si="12"/>
        <v>0</v>
      </c>
      <c r="T62" s="13">
        <f t="shared" si="12"/>
        <v>0</v>
      </c>
      <c r="U62" s="13">
        <f t="shared" si="12"/>
        <v>0</v>
      </c>
      <c r="V62" s="13">
        <f t="shared" si="12"/>
        <v>0</v>
      </c>
      <c r="W62" s="13">
        <f t="shared" si="12"/>
        <v>0</v>
      </c>
      <c r="X62" s="13">
        <f t="shared" si="12"/>
        <v>0</v>
      </c>
      <c r="Y62" s="13">
        <f t="shared" si="12"/>
        <v>5.95708</v>
      </c>
      <c r="Z62" s="13">
        <f t="shared" si="12"/>
        <v>25.5231</v>
      </c>
      <c r="AA62" s="13">
        <f t="shared" si="12"/>
        <v>0</v>
      </c>
      <c r="AB62" s="13">
        <f t="shared" si="12"/>
        <v>492.916</v>
      </c>
      <c r="AC62" s="13">
        <f t="shared" si="12"/>
        <v>0</v>
      </c>
      <c r="AD62" s="13">
        <f t="shared" si="12"/>
        <v>0</v>
      </c>
      <c r="AE62" s="13">
        <f t="shared" si="12"/>
        <v>365.7</v>
      </c>
      <c r="AF62" s="13">
        <f t="shared" si="12"/>
        <v>0</v>
      </c>
      <c r="AG62" s="13">
        <f t="shared" si="12"/>
        <v>0</v>
      </c>
      <c r="AH62" s="13">
        <f t="shared" si="12"/>
        <v>0</v>
      </c>
      <c r="AI62" s="13">
        <f t="shared" si="12"/>
        <v>0</v>
      </c>
      <c r="AJ62" s="13">
        <f t="shared" si="12"/>
        <v>0</v>
      </c>
      <c r="AK62" s="13">
        <f t="shared" si="12"/>
        <v>0</v>
      </c>
      <c r="AL62" s="13">
        <f t="shared" si="12"/>
        <v>0</v>
      </c>
      <c r="AM62" s="13">
        <f t="shared" si="12"/>
        <v>0</v>
      </c>
      <c r="AN62" s="13">
        <f t="shared" si="12"/>
        <v>0</v>
      </c>
      <c r="AO62" s="13">
        <f t="shared" si="12"/>
        <v>0</v>
      </c>
      <c r="AP62" s="13">
        <f t="shared" si="12"/>
        <v>0</v>
      </c>
      <c r="AQ62" s="13">
        <f t="shared" si="12"/>
        <v>0</v>
      </c>
      <c r="AR62" s="13">
        <f t="shared" si="12"/>
        <v>17769.567</v>
      </c>
      <c r="AS62" s="13">
        <f t="shared" si="12"/>
        <v>0</v>
      </c>
      <c r="AT62" s="13">
        <f t="shared" si="12"/>
        <v>0</v>
      </c>
      <c r="AU62" s="13">
        <f t="shared" si="12"/>
        <v>27147.379680000002</v>
      </c>
      <c r="AV62" s="13">
        <f t="shared" si="12"/>
        <v>161.172</v>
      </c>
      <c r="AW62" s="13">
        <f t="shared" si="12"/>
        <v>4600</v>
      </c>
      <c r="AX62" s="13">
        <f t="shared" si="12"/>
        <v>0</v>
      </c>
      <c r="AY62" s="13">
        <f t="shared" si="12"/>
        <v>4116.334</v>
      </c>
      <c r="AZ62" s="13">
        <f t="shared" si="12"/>
        <v>0</v>
      </c>
      <c r="BA62" s="13">
        <f t="shared" si="12"/>
        <v>0</v>
      </c>
      <c r="BB62" s="13">
        <f t="shared" si="12"/>
        <v>0</v>
      </c>
      <c r="BC62" s="13">
        <f t="shared" si="12"/>
        <v>0</v>
      </c>
      <c r="BD62" s="13">
        <f t="shared" si="12"/>
        <v>0</v>
      </c>
      <c r="BE62" s="13">
        <f t="shared" si="12"/>
        <v>0</v>
      </c>
      <c r="BF62" s="13">
        <f t="shared" si="12"/>
        <v>0</v>
      </c>
      <c r="BG62" s="13">
        <f t="shared" si="12"/>
        <v>0</v>
      </c>
      <c r="BH62" s="13">
        <f t="shared" si="12"/>
        <v>0</v>
      </c>
      <c r="BI62" s="13">
        <f t="shared" si="12"/>
        <v>0</v>
      </c>
      <c r="BJ62" s="13">
        <f t="shared" si="12"/>
        <v>0</v>
      </c>
      <c r="BK62" s="13">
        <f t="shared" si="12"/>
        <v>0</v>
      </c>
      <c r="BL62" s="13">
        <f t="shared" si="12"/>
        <v>0</v>
      </c>
      <c r="BM62" s="13">
        <f t="shared" si="12"/>
        <v>0</v>
      </c>
      <c r="BN62" s="13">
        <f t="shared" si="12"/>
        <v>0</v>
      </c>
      <c r="BO62" s="13">
        <f t="shared" si="12"/>
        <v>0</v>
      </c>
      <c r="BP62" s="13">
        <f t="shared" si="12"/>
        <v>0</v>
      </c>
      <c r="BQ62" s="13">
        <f t="shared" si="12"/>
        <v>0</v>
      </c>
      <c r="BR62" s="13">
        <f t="shared" si="12"/>
        <v>0</v>
      </c>
      <c r="BS62" s="13">
        <f aca="true" t="shared" si="13" ref="BS62:CQ62">SUM(BS63:BS78)</f>
        <v>0</v>
      </c>
      <c r="BT62" s="13">
        <f t="shared" si="13"/>
        <v>0</v>
      </c>
      <c r="BU62" s="13">
        <f t="shared" si="13"/>
        <v>0</v>
      </c>
      <c r="BV62" s="13">
        <f t="shared" si="13"/>
        <v>0</v>
      </c>
      <c r="BW62" s="13">
        <f t="shared" si="13"/>
        <v>0</v>
      </c>
      <c r="BX62" s="13">
        <f t="shared" si="13"/>
        <v>0</v>
      </c>
      <c r="BY62" s="13">
        <f t="shared" si="13"/>
        <v>0</v>
      </c>
      <c r="BZ62" s="13">
        <f t="shared" si="13"/>
        <v>0</v>
      </c>
      <c r="CA62" s="13">
        <f t="shared" si="13"/>
        <v>0</v>
      </c>
      <c r="CB62" s="13">
        <f t="shared" si="13"/>
        <v>0</v>
      </c>
      <c r="CC62" s="13">
        <f t="shared" si="13"/>
        <v>0</v>
      </c>
      <c r="CD62" s="13">
        <f t="shared" si="13"/>
        <v>0</v>
      </c>
      <c r="CE62" s="13">
        <f t="shared" si="13"/>
        <v>0</v>
      </c>
      <c r="CF62" s="13">
        <f t="shared" si="13"/>
        <v>0</v>
      </c>
      <c r="CG62" s="13">
        <f t="shared" si="13"/>
        <v>0</v>
      </c>
      <c r="CH62" s="13">
        <f t="shared" si="13"/>
        <v>0</v>
      </c>
      <c r="CI62" s="13">
        <f t="shared" si="13"/>
        <v>0</v>
      </c>
      <c r="CJ62" s="13">
        <f t="shared" si="13"/>
        <v>0</v>
      </c>
      <c r="CK62" s="13">
        <f t="shared" si="13"/>
        <v>0</v>
      </c>
      <c r="CL62" s="13">
        <f t="shared" si="13"/>
        <v>0</v>
      </c>
      <c r="CM62" s="13">
        <f t="shared" si="13"/>
        <v>0</v>
      </c>
      <c r="CN62" s="13">
        <f t="shared" si="13"/>
        <v>0</v>
      </c>
      <c r="CO62" s="13">
        <f t="shared" si="13"/>
        <v>0</v>
      </c>
      <c r="CP62" s="13">
        <f t="shared" si="13"/>
        <v>0</v>
      </c>
      <c r="CQ62" s="13">
        <f t="shared" si="13"/>
        <v>0</v>
      </c>
      <c r="CR62" s="39"/>
      <c r="CS62" s="47">
        <f aca="true" t="shared" si="14" ref="CS62:CS77">SUM(F62:CR62)</f>
        <v>54684.54886</v>
      </c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</row>
    <row r="63" spans="2:97" s="1" customFormat="1" ht="12.75" customHeight="1" hidden="1">
      <c r="B63" s="16"/>
      <c r="C63" s="16"/>
      <c r="D63" s="16"/>
      <c r="E63" s="16"/>
      <c r="F63" s="13"/>
      <c r="G63" s="13"/>
      <c r="H63" s="1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39"/>
      <c r="CS63" s="47">
        <f t="shared" si="14"/>
        <v>0</v>
      </c>
    </row>
    <row r="64" spans="1:97" s="21" customFormat="1" ht="18.75">
      <c r="A64" s="19"/>
      <c r="B64" s="18" t="s">
        <v>200</v>
      </c>
      <c r="C64" t="s">
        <v>117</v>
      </c>
      <c r="D64" t="s">
        <v>118</v>
      </c>
      <c r="E64" s="18" t="s">
        <v>199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/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40"/>
      <c r="CS64" s="47">
        <f t="shared" si="14"/>
        <v>0</v>
      </c>
    </row>
    <row r="65" spans="1:97" s="21" customFormat="1" ht="18.75">
      <c r="A65" s="19"/>
      <c r="B65" s="18" t="s">
        <v>202</v>
      </c>
      <c r="C65" t="s">
        <v>117</v>
      </c>
      <c r="D65" t="s">
        <v>118</v>
      </c>
      <c r="E65" s="18" t="s">
        <v>201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110.878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40"/>
      <c r="CS65" s="47">
        <f t="shared" si="14"/>
        <v>110.878</v>
      </c>
    </row>
    <row r="66" spans="1:97" s="21" customFormat="1" ht="18.75">
      <c r="A66" s="19"/>
      <c r="B66" s="18" t="s">
        <v>204</v>
      </c>
      <c r="C66" t="s">
        <v>117</v>
      </c>
      <c r="D66" t="s">
        <v>118</v>
      </c>
      <c r="E66" s="18" t="s">
        <v>203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568.4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40"/>
      <c r="CS66" s="47">
        <f t="shared" si="14"/>
        <v>568.4</v>
      </c>
    </row>
    <row r="67" spans="1:97" s="21" customFormat="1" ht="12.75">
      <c r="A67" s="19"/>
      <c r="B67" s="18" t="s">
        <v>206</v>
      </c>
      <c r="C67" t="s">
        <v>117</v>
      </c>
      <c r="D67" t="s">
        <v>118</v>
      </c>
      <c r="E67" s="18" t="s">
        <v>205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5693.343</v>
      </c>
      <c r="AS67" s="20">
        <v>0</v>
      </c>
      <c r="AT67" s="20">
        <v>0</v>
      </c>
      <c r="AU67" s="20">
        <v>5741.7284</v>
      </c>
      <c r="AV67" s="20">
        <v>0</v>
      </c>
      <c r="AW67" s="20">
        <v>4600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0">
        <v>0</v>
      </c>
      <c r="CN67" s="20">
        <v>0</v>
      </c>
      <c r="CO67" s="20">
        <v>0</v>
      </c>
      <c r="CP67" s="20">
        <v>0</v>
      </c>
      <c r="CQ67" s="20">
        <v>0</v>
      </c>
      <c r="CR67" s="40"/>
      <c r="CS67" s="47">
        <f t="shared" si="14"/>
        <v>16035.0714</v>
      </c>
    </row>
    <row r="68" spans="1:97" s="21" customFormat="1" ht="12.75">
      <c r="A68" s="19"/>
      <c r="B68" s="18" t="s">
        <v>208</v>
      </c>
      <c r="C68" t="s">
        <v>117</v>
      </c>
      <c r="D68" t="s">
        <v>118</v>
      </c>
      <c r="E68" s="18" t="s">
        <v>207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1834.98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40"/>
      <c r="CS68" s="47">
        <f t="shared" si="14"/>
        <v>1834.98</v>
      </c>
    </row>
    <row r="69" spans="1:97" s="21" customFormat="1" ht="12.75">
      <c r="A69" s="19"/>
      <c r="B69" s="18" t="s">
        <v>210</v>
      </c>
      <c r="C69" t="s">
        <v>117</v>
      </c>
      <c r="D69" t="s">
        <v>118</v>
      </c>
      <c r="E69" s="18" t="s">
        <v>209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3999.177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102.6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0</v>
      </c>
      <c r="CJ69" s="20">
        <v>0</v>
      </c>
      <c r="CK69" s="20">
        <v>0</v>
      </c>
      <c r="CL69" s="20">
        <v>0</v>
      </c>
      <c r="CM69" s="20">
        <v>0</v>
      </c>
      <c r="CN69" s="20">
        <v>0</v>
      </c>
      <c r="CO69" s="20">
        <v>0</v>
      </c>
      <c r="CP69" s="20">
        <v>0</v>
      </c>
      <c r="CQ69" s="20">
        <v>0</v>
      </c>
      <c r="CR69" s="40"/>
      <c r="CS69" s="47">
        <f t="shared" si="14"/>
        <v>4101.777</v>
      </c>
    </row>
    <row r="70" spans="1:97" s="21" customFormat="1" ht="12.75">
      <c r="A70" s="19"/>
      <c r="B70" s="18" t="s">
        <v>212</v>
      </c>
      <c r="C70" t="s">
        <v>117</v>
      </c>
      <c r="D70" t="s">
        <v>118</v>
      </c>
      <c r="E70" s="18" t="s">
        <v>211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128.612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0">
        <v>0</v>
      </c>
      <c r="CJ70" s="20">
        <v>0</v>
      </c>
      <c r="CK70" s="20">
        <v>0</v>
      </c>
      <c r="CL70" s="20">
        <v>0</v>
      </c>
      <c r="CM70" s="20">
        <v>0</v>
      </c>
      <c r="CN70" s="20">
        <v>0</v>
      </c>
      <c r="CO70" s="20">
        <v>0</v>
      </c>
      <c r="CP70" s="20">
        <v>0</v>
      </c>
      <c r="CQ70" s="20">
        <v>0</v>
      </c>
      <c r="CR70" s="40"/>
      <c r="CS70" s="47">
        <f t="shared" si="14"/>
        <v>128.612</v>
      </c>
    </row>
    <row r="71" spans="1:97" s="21" customFormat="1" ht="12.75">
      <c r="A71" s="19"/>
      <c r="B71" s="18" t="s">
        <v>214</v>
      </c>
      <c r="C71" t="s">
        <v>117</v>
      </c>
      <c r="D71" t="s">
        <v>118</v>
      </c>
      <c r="E71" s="18" t="s">
        <v>213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5.95708</v>
      </c>
      <c r="Z71" s="20">
        <v>25.5231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2132.067</v>
      </c>
      <c r="AS71" s="20">
        <v>0</v>
      </c>
      <c r="AT71" s="20">
        <v>0</v>
      </c>
      <c r="AU71" s="20">
        <v>11593.75239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40"/>
      <c r="CS71" s="47">
        <f t="shared" si="14"/>
        <v>13757.29957</v>
      </c>
    </row>
    <row r="72" spans="1:97" s="21" customFormat="1" ht="12.75">
      <c r="A72" s="19"/>
      <c r="B72" s="18" t="s">
        <v>216</v>
      </c>
      <c r="C72" t="s">
        <v>117</v>
      </c>
      <c r="D72" t="s">
        <v>118</v>
      </c>
      <c r="E72" s="18" t="s">
        <v>215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1264.03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0">
        <v>0</v>
      </c>
      <c r="CJ72" s="20">
        <v>0</v>
      </c>
      <c r="CK72" s="20">
        <v>0</v>
      </c>
      <c r="CL72" s="20">
        <v>0</v>
      </c>
      <c r="CM72" s="20">
        <v>0</v>
      </c>
      <c r="CN72" s="20">
        <v>0</v>
      </c>
      <c r="CO72" s="20">
        <v>0</v>
      </c>
      <c r="CP72" s="20">
        <v>0</v>
      </c>
      <c r="CQ72" s="20">
        <v>0</v>
      </c>
      <c r="CR72" s="40"/>
      <c r="CS72" s="47">
        <f t="shared" si="14"/>
        <v>1264.03</v>
      </c>
    </row>
    <row r="73" spans="1:97" s="21" customFormat="1" ht="12.75">
      <c r="A73" s="19"/>
      <c r="B73" s="18" t="s">
        <v>218</v>
      </c>
      <c r="C73" t="s">
        <v>117</v>
      </c>
      <c r="D73" t="s">
        <v>118</v>
      </c>
      <c r="E73" s="18" t="s">
        <v>217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1760.54469</v>
      </c>
      <c r="AV73" s="20">
        <v>32.56</v>
      </c>
      <c r="AW73" s="20">
        <v>0</v>
      </c>
      <c r="AX73" s="20">
        <v>0</v>
      </c>
      <c r="AY73" s="20">
        <v>653.471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0">
        <v>0</v>
      </c>
      <c r="CJ73" s="20">
        <v>0</v>
      </c>
      <c r="CK73" s="20">
        <v>0</v>
      </c>
      <c r="CL73" s="20">
        <v>0</v>
      </c>
      <c r="CM73" s="20">
        <v>0</v>
      </c>
      <c r="CN73" s="20">
        <v>0</v>
      </c>
      <c r="CO73" s="20">
        <v>0</v>
      </c>
      <c r="CP73" s="20">
        <v>0</v>
      </c>
      <c r="CQ73" s="20">
        <v>0</v>
      </c>
      <c r="CR73" s="40"/>
      <c r="CS73" s="47">
        <f t="shared" si="14"/>
        <v>2446.5756899999997</v>
      </c>
    </row>
    <row r="74" spans="1:97" s="21" customFormat="1" ht="12.75">
      <c r="A74" s="19"/>
      <c r="B74" s="18" t="s">
        <v>220</v>
      </c>
      <c r="C74" t="s">
        <v>117</v>
      </c>
      <c r="D74" t="s">
        <v>118</v>
      </c>
      <c r="E74" s="18" t="s">
        <v>219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539.7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40"/>
      <c r="CS74" s="47">
        <f t="shared" si="14"/>
        <v>539.7</v>
      </c>
    </row>
    <row r="75" spans="1:97" s="21" customFormat="1" ht="12.75">
      <c r="A75" s="19"/>
      <c r="B75" s="18" t="s">
        <v>222</v>
      </c>
      <c r="C75" t="s">
        <v>117</v>
      </c>
      <c r="D75" t="s">
        <v>118</v>
      </c>
      <c r="E75" s="18" t="s">
        <v>221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3570.3</v>
      </c>
      <c r="AS75" s="20">
        <v>0</v>
      </c>
      <c r="AT75" s="20">
        <v>0</v>
      </c>
      <c r="AU75" s="20">
        <v>4319.64264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0">
        <v>0</v>
      </c>
      <c r="CI75" s="20">
        <v>0</v>
      </c>
      <c r="CJ75" s="20">
        <v>0</v>
      </c>
      <c r="CK75" s="20">
        <v>0</v>
      </c>
      <c r="CL75" s="20">
        <v>0</v>
      </c>
      <c r="CM75" s="20">
        <v>0</v>
      </c>
      <c r="CN75" s="20">
        <v>0</v>
      </c>
      <c r="CO75" s="20">
        <v>0</v>
      </c>
      <c r="CP75" s="20">
        <v>0</v>
      </c>
      <c r="CQ75" s="20">
        <v>0</v>
      </c>
      <c r="CR75" s="40"/>
      <c r="CS75" s="47">
        <f t="shared" si="14"/>
        <v>7889.94264</v>
      </c>
    </row>
    <row r="76" spans="1:97" s="21" customFormat="1" ht="12.75">
      <c r="A76" s="19"/>
      <c r="B76" s="18" t="s">
        <v>224</v>
      </c>
      <c r="C76" t="s">
        <v>117</v>
      </c>
      <c r="D76" t="s">
        <v>118</v>
      </c>
      <c r="E76" s="18" t="s">
        <v>223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492.916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3731.71156</v>
      </c>
      <c r="AV76" s="20">
        <v>0</v>
      </c>
      <c r="AW76" s="20">
        <v>0</v>
      </c>
      <c r="AX76" s="20">
        <v>0</v>
      </c>
      <c r="AY76" s="20">
        <v>1416.955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0">
        <v>0</v>
      </c>
      <c r="CH76" s="20">
        <v>0</v>
      </c>
      <c r="CI76" s="20">
        <v>0</v>
      </c>
      <c r="CJ76" s="20">
        <v>0</v>
      </c>
      <c r="CK76" s="20">
        <v>0</v>
      </c>
      <c r="CL76" s="20">
        <v>0</v>
      </c>
      <c r="CM76" s="20">
        <v>0</v>
      </c>
      <c r="CN76" s="20">
        <v>0</v>
      </c>
      <c r="CO76" s="20">
        <v>0</v>
      </c>
      <c r="CP76" s="20">
        <v>0</v>
      </c>
      <c r="CQ76" s="20">
        <v>0</v>
      </c>
      <c r="CR76" s="40"/>
      <c r="CS76" s="47">
        <f t="shared" si="14"/>
        <v>5641.58256</v>
      </c>
    </row>
    <row r="77" spans="1:97" s="21" customFormat="1" ht="48">
      <c r="A77" s="19"/>
      <c r="B77" s="18" t="s">
        <v>226</v>
      </c>
      <c r="C77" t="s">
        <v>117</v>
      </c>
      <c r="D77" t="s">
        <v>118</v>
      </c>
      <c r="E77" s="18" t="s">
        <v>225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365.7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40"/>
      <c r="CS77" s="47">
        <f t="shared" si="14"/>
        <v>365.7</v>
      </c>
    </row>
    <row r="78" spans="1:97" s="1" customFormat="1" ht="9.75" hidden="1">
      <c r="A78" s="6"/>
      <c r="B78" s="12"/>
      <c r="C78" s="12"/>
      <c r="D78" s="12"/>
      <c r="E78" s="1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41"/>
      <c r="CS78" s="48" t="e">
        <f>SUM(F78:AE78)+#REF!+#REF!+AF78+AI78</f>
        <v>#REF!</v>
      </c>
    </row>
    <row r="79" spans="2:139" s="1" customFormat="1" ht="12.75" customHeight="1">
      <c r="B79" s="17" t="s">
        <v>228</v>
      </c>
      <c r="C79" s="17"/>
      <c r="D79" s="17"/>
      <c r="E79" s="16"/>
      <c r="F79" s="13">
        <f aca="true" t="shared" si="15" ref="F79:AK79">SUM(F80:F81)</f>
        <v>0</v>
      </c>
      <c r="G79" s="13">
        <f t="shared" si="15"/>
        <v>0</v>
      </c>
      <c r="H79" s="13">
        <f t="shared" si="15"/>
        <v>0</v>
      </c>
      <c r="I79" s="13">
        <f t="shared" si="15"/>
        <v>0</v>
      </c>
      <c r="J79" s="13">
        <f t="shared" si="15"/>
        <v>0</v>
      </c>
      <c r="K79" s="13">
        <f t="shared" si="15"/>
        <v>0</v>
      </c>
      <c r="L79" s="13">
        <f t="shared" si="15"/>
        <v>0</v>
      </c>
      <c r="M79" s="13">
        <f t="shared" si="15"/>
        <v>0</v>
      </c>
      <c r="N79" s="13">
        <f t="shared" si="15"/>
        <v>0</v>
      </c>
      <c r="O79" s="13">
        <f t="shared" si="15"/>
        <v>0</v>
      </c>
      <c r="P79" s="13">
        <f t="shared" si="15"/>
        <v>0</v>
      </c>
      <c r="Q79" s="13">
        <f t="shared" si="15"/>
        <v>0</v>
      </c>
      <c r="R79" s="13">
        <f t="shared" si="15"/>
        <v>0</v>
      </c>
      <c r="S79" s="13">
        <f t="shared" si="15"/>
        <v>0</v>
      </c>
      <c r="T79" s="13">
        <f t="shared" si="15"/>
        <v>0</v>
      </c>
      <c r="U79" s="13">
        <f t="shared" si="15"/>
        <v>0</v>
      </c>
      <c r="V79" s="13">
        <f t="shared" si="15"/>
        <v>0</v>
      </c>
      <c r="W79" s="13">
        <f t="shared" si="15"/>
        <v>0</v>
      </c>
      <c r="X79" s="13">
        <f t="shared" si="15"/>
        <v>0</v>
      </c>
      <c r="Y79" s="13">
        <f t="shared" si="15"/>
        <v>0</v>
      </c>
      <c r="Z79" s="13">
        <f t="shared" si="15"/>
        <v>0</v>
      </c>
      <c r="AA79" s="13">
        <f t="shared" si="15"/>
        <v>0</v>
      </c>
      <c r="AB79" s="13">
        <f t="shared" si="15"/>
        <v>0</v>
      </c>
      <c r="AC79" s="13">
        <f t="shared" si="15"/>
        <v>0</v>
      </c>
      <c r="AD79" s="13">
        <f t="shared" si="15"/>
        <v>0</v>
      </c>
      <c r="AE79" s="13">
        <f t="shared" si="15"/>
        <v>0</v>
      </c>
      <c r="AF79" s="13">
        <f t="shared" si="15"/>
        <v>0</v>
      </c>
      <c r="AG79" s="13">
        <f t="shared" si="15"/>
        <v>0</v>
      </c>
      <c r="AH79" s="13">
        <f t="shared" si="15"/>
        <v>0</v>
      </c>
      <c r="AI79" s="13">
        <f t="shared" si="15"/>
        <v>0</v>
      </c>
      <c r="AJ79" s="13">
        <f t="shared" si="15"/>
        <v>0</v>
      </c>
      <c r="AK79" s="13">
        <f t="shared" si="15"/>
        <v>0</v>
      </c>
      <c r="AL79" s="13">
        <f aca="true" t="shared" si="16" ref="AL79:BQ79">SUM(AL80:AL81)</f>
        <v>0</v>
      </c>
      <c r="AM79" s="13">
        <f t="shared" si="16"/>
        <v>0</v>
      </c>
      <c r="AN79" s="13">
        <f t="shared" si="16"/>
        <v>0</v>
      </c>
      <c r="AO79" s="13">
        <f t="shared" si="16"/>
        <v>0</v>
      </c>
      <c r="AP79" s="13">
        <f t="shared" si="16"/>
        <v>0</v>
      </c>
      <c r="AQ79" s="13">
        <f t="shared" si="16"/>
        <v>0</v>
      </c>
      <c r="AR79" s="13">
        <f t="shared" si="16"/>
        <v>0</v>
      </c>
      <c r="AS79" s="13">
        <f t="shared" si="16"/>
        <v>0</v>
      </c>
      <c r="AT79" s="13">
        <f t="shared" si="16"/>
        <v>0</v>
      </c>
      <c r="AU79" s="13">
        <f t="shared" si="16"/>
        <v>0</v>
      </c>
      <c r="AV79" s="13">
        <f t="shared" si="16"/>
        <v>0</v>
      </c>
      <c r="AW79" s="13">
        <f t="shared" si="16"/>
        <v>0</v>
      </c>
      <c r="AX79" s="13">
        <f t="shared" si="16"/>
        <v>0</v>
      </c>
      <c r="AY79" s="13">
        <f t="shared" si="16"/>
        <v>0</v>
      </c>
      <c r="AZ79" s="13">
        <f t="shared" si="16"/>
        <v>0</v>
      </c>
      <c r="BA79" s="13">
        <f t="shared" si="16"/>
        <v>0</v>
      </c>
      <c r="BB79" s="13">
        <f t="shared" si="16"/>
        <v>0</v>
      </c>
      <c r="BC79" s="13">
        <f t="shared" si="16"/>
        <v>0</v>
      </c>
      <c r="BD79" s="13">
        <f t="shared" si="16"/>
        <v>0</v>
      </c>
      <c r="BE79" s="13">
        <f t="shared" si="16"/>
        <v>0</v>
      </c>
      <c r="BF79" s="13">
        <f t="shared" si="16"/>
        <v>0</v>
      </c>
      <c r="BG79" s="13">
        <f t="shared" si="16"/>
        <v>0</v>
      </c>
      <c r="BH79" s="13">
        <f t="shared" si="16"/>
        <v>0</v>
      </c>
      <c r="BI79" s="13">
        <f t="shared" si="16"/>
        <v>0</v>
      </c>
      <c r="BJ79" s="13">
        <f t="shared" si="16"/>
        <v>0</v>
      </c>
      <c r="BK79" s="13">
        <f t="shared" si="16"/>
        <v>0</v>
      </c>
      <c r="BL79" s="13">
        <f t="shared" si="16"/>
        <v>0</v>
      </c>
      <c r="BM79" s="13">
        <f t="shared" si="16"/>
        <v>0</v>
      </c>
      <c r="BN79" s="13">
        <f t="shared" si="16"/>
        <v>0</v>
      </c>
      <c r="BO79" s="13">
        <f t="shared" si="16"/>
        <v>0</v>
      </c>
      <c r="BP79" s="13">
        <f t="shared" si="16"/>
        <v>0</v>
      </c>
      <c r="BQ79" s="13">
        <f t="shared" si="16"/>
        <v>0</v>
      </c>
      <c r="BR79" s="13">
        <f aca="true" t="shared" si="17" ref="BR79:CQ79">SUM(BR80:BR81)</f>
        <v>0</v>
      </c>
      <c r="BS79" s="13">
        <f t="shared" si="17"/>
        <v>0</v>
      </c>
      <c r="BT79" s="13">
        <f t="shared" si="17"/>
        <v>0</v>
      </c>
      <c r="BU79" s="13">
        <f t="shared" si="17"/>
        <v>0</v>
      </c>
      <c r="BV79" s="13">
        <f t="shared" si="17"/>
        <v>0</v>
      </c>
      <c r="BW79" s="13">
        <f t="shared" si="17"/>
        <v>0</v>
      </c>
      <c r="BX79" s="13">
        <f t="shared" si="17"/>
        <v>0</v>
      </c>
      <c r="BY79" s="13">
        <f t="shared" si="17"/>
        <v>0</v>
      </c>
      <c r="BZ79" s="13">
        <f t="shared" si="17"/>
        <v>0</v>
      </c>
      <c r="CA79" s="13">
        <f t="shared" si="17"/>
        <v>0</v>
      </c>
      <c r="CB79" s="13">
        <f t="shared" si="17"/>
        <v>0</v>
      </c>
      <c r="CC79" s="13">
        <f t="shared" si="17"/>
        <v>0</v>
      </c>
      <c r="CD79" s="13">
        <f t="shared" si="17"/>
        <v>0</v>
      </c>
      <c r="CE79" s="13">
        <f t="shared" si="17"/>
        <v>0</v>
      </c>
      <c r="CF79" s="13">
        <f t="shared" si="17"/>
        <v>0</v>
      </c>
      <c r="CG79" s="13">
        <f t="shared" si="17"/>
        <v>0</v>
      </c>
      <c r="CH79" s="13">
        <f t="shared" si="17"/>
        <v>0</v>
      </c>
      <c r="CI79" s="13">
        <f t="shared" si="17"/>
        <v>0</v>
      </c>
      <c r="CJ79" s="13">
        <f t="shared" si="17"/>
        <v>0</v>
      </c>
      <c r="CK79" s="13">
        <f t="shared" si="17"/>
        <v>0</v>
      </c>
      <c r="CL79" s="13">
        <f t="shared" si="17"/>
        <v>0</v>
      </c>
      <c r="CM79" s="13">
        <f t="shared" si="17"/>
        <v>0</v>
      </c>
      <c r="CN79" s="13">
        <f t="shared" si="17"/>
        <v>0</v>
      </c>
      <c r="CO79" s="13">
        <f t="shared" si="17"/>
        <v>0</v>
      </c>
      <c r="CP79" s="13">
        <f t="shared" si="17"/>
        <v>0</v>
      </c>
      <c r="CQ79" s="13">
        <f t="shared" si="17"/>
        <v>0</v>
      </c>
      <c r="CR79" s="39"/>
      <c r="CS79" s="47">
        <f>SUM(F79:CR79)</f>
        <v>0</v>
      </c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</row>
    <row r="80" spans="2:97" s="1" customFormat="1" ht="12.75" customHeight="1" hidden="1">
      <c r="B80" s="16"/>
      <c r="C80" s="16"/>
      <c r="D80" s="16"/>
      <c r="E80" s="16"/>
      <c r="F80" s="13"/>
      <c r="G80" s="13"/>
      <c r="H80" s="14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39"/>
      <c r="CS80" s="47">
        <f>SUM(F80:CR80)</f>
        <v>0</v>
      </c>
    </row>
    <row r="81" spans="1:97" s="1" customFormat="1" ht="9.75" hidden="1">
      <c r="A81" s="6"/>
      <c r="B81" s="12"/>
      <c r="C81" s="12"/>
      <c r="D81" s="12"/>
      <c r="E81" s="1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41"/>
      <c r="CS81" s="48" t="e">
        <f>SUM(F81:AE81)+#REF!+#REF!+AF81+AI81</f>
        <v>#REF!</v>
      </c>
    </row>
    <row r="82" spans="2:139" s="1" customFormat="1" ht="12.75" customHeight="1">
      <c r="B82" s="17" t="s">
        <v>261</v>
      </c>
      <c r="C82" s="17"/>
      <c r="D82" s="17"/>
      <c r="E82" s="16"/>
      <c r="F82" s="13">
        <f>SUM(F83:F100)</f>
        <v>0</v>
      </c>
      <c r="G82" s="13">
        <f aca="true" t="shared" si="18" ref="G82:BR82">SUM(G83:G100)</f>
        <v>0</v>
      </c>
      <c r="H82" s="13">
        <f t="shared" si="18"/>
        <v>0</v>
      </c>
      <c r="I82" s="13">
        <f t="shared" si="18"/>
        <v>0</v>
      </c>
      <c r="J82" s="13">
        <f t="shared" si="18"/>
        <v>0</v>
      </c>
      <c r="K82" s="13">
        <f t="shared" si="18"/>
        <v>0</v>
      </c>
      <c r="L82" s="13">
        <f t="shared" si="18"/>
        <v>0</v>
      </c>
      <c r="M82" s="13">
        <f t="shared" si="18"/>
        <v>0</v>
      </c>
      <c r="N82" s="13">
        <f t="shared" si="18"/>
        <v>0</v>
      </c>
      <c r="O82" s="13">
        <f t="shared" si="18"/>
        <v>0</v>
      </c>
      <c r="P82" s="13">
        <f t="shared" si="18"/>
        <v>0</v>
      </c>
      <c r="Q82" s="13">
        <f t="shared" si="18"/>
        <v>0</v>
      </c>
      <c r="R82" s="13">
        <f t="shared" si="18"/>
        <v>0</v>
      </c>
      <c r="S82" s="13">
        <f t="shared" si="18"/>
        <v>0</v>
      </c>
      <c r="T82" s="13">
        <f t="shared" si="18"/>
        <v>0</v>
      </c>
      <c r="U82" s="13">
        <f t="shared" si="18"/>
        <v>0</v>
      </c>
      <c r="V82" s="13">
        <f t="shared" si="18"/>
        <v>0</v>
      </c>
      <c r="W82" s="13">
        <f t="shared" si="18"/>
        <v>0</v>
      </c>
      <c r="X82" s="13">
        <f t="shared" si="18"/>
        <v>0</v>
      </c>
      <c r="Y82" s="13">
        <f t="shared" si="18"/>
        <v>100.57004</v>
      </c>
      <c r="Z82" s="13">
        <f t="shared" si="18"/>
        <v>604.27625</v>
      </c>
      <c r="AA82" s="13">
        <f t="shared" si="18"/>
        <v>0</v>
      </c>
      <c r="AB82" s="13">
        <f t="shared" si="18"/>
        <v>0</v>
      </c>
      <c r="AC82" s="13">
        <f t="shared" si="18"/>
        <v>0</v>
      </c>
      <c r="AD82" s="13">
        <f t="shared" si="18"/>
        <v>0</v>
      </c>
      <c r="AE82" s="13">
        <f t="shared" si="18"/>
        <v>454.25</v>
      </c>
      <c r="AF82" s="13">
        <f t="shared" si="18"/>
        <v>0</v>
      </c>
      <c r="AG82" s="13">
        <f t="shared" si="18"/>
        <v>0</v>
      </c>
      <c r="AH82" s="13">
        <f t="shared" si="18"/>
        <v>0</v>
      </c>
      <c r="AI82" s="13">
        <f t="shared" si="18"/>
        <v>0</v>
      </c>
      <c r="AJ82" s="13">
        <f t="shared" si="18"/>
        <v>0</v>
      </c>
      <c r="AK82" s="13">
        <f t="shared" si="18"/>
        <v>0</v>
      </c>
      <c r="AL82" s="13">
        <f t="shared" si="18"/>
        <v>0</v>
      </c>
      <c r="AM82" s="13">
        <f t="shared" si="18"/>
        <v>0</v>
      </c>
      <c r="AN82" s="13">
        <f t="shared" si="18"/>
        <v>0</v>
      </c>
      <c r="AO82" s="13">
        <f t="shared" si="18"/>
        <v>0</v>
      </c>
      <c r="AP82" s="13">
        <f t="shared" si="18"/>
        <v>0</v>
      </c>
      <c r="AQ82" s="13">
        <f t="shared" si="18"/>
        <v>0</v>
      </c>
      <c r="AR82" s="13">
        <f t="shared" si="18"/>
        <v>47063.950999999994</v>
      </c>
      <c r="AS82" s="13">
        <f t="shared" si="18"/>
        <v>0</v>
      </c>
      <c r="AT82" s="13">
        <f t="shared" si="18"/>
        <v>0</v>
      </c>
      <c r="AU82" s="13">
        <f t="shared" si="18"/>
        <v>49638.22095</v>
      </c>
      <c r="AV82" s="13">
        <f t="shared" si="18"/>
        <v>732.6</v>
      </c>
      <c r="AW82" s="13">
        <f t="shared" si="18"/>
        <v>0</v>
      </c>
      <c r="AX82" s="13">
        <f t="shared" si="18"/>
        <v>0</v>
      </c>
      <c r="AY82" s="13">
        <f t="shared" si="18"/>
        <v>28981.539999999994</v>
      </c>
      <c r="AZ82" s="13">
        <f t="shared" si="18"/>
        <v>0</v>
      </c>
      <c r="BA82" s="13">
        <f t="shared" si="18"/>
        <v>0</v>
      </c>
      <c r="BB82" s="13">
        <f t="shared" si="18"/>
        <v>2399.448</v>
      </c>
      <c r="BC82" s="13">
        <f t="shared" si="18"/>
        <v>3617.11549</v>
      </c>
      <c r="BD82" s="13">
        <f t="shared" si="18"/>
        <v>0</v>
      </c>
      <c r="BE82" s="13">
        <f t="shared" si="18"/>
        <v>0</v>
      </c>
      <c r="BF82" s="13">
        <f t="shared" si="18"/>
        <v>0</v>
      </c>
      <c r="BG82" s="13">
        <f t="shared" si="18"/>
        <v>0</v>
      </c>
      <c r="BH82" s="13">
        <f t="shared" si="18"/>
        <v>0</v>
      </c>
      <c r="BI82" s="13">
        <f t="shared" si="18"/>
        <v>0</v>
      </c>
      <c r="BJ82" s="13">
        <f t="shared" si="18"/>
        <v>0</v>
      </c>
      <c r="BK82" s="13">
        <f t="shared" si="18"/>
        <v>0</v>
      </c>
      <c r="BL82" s="13">
        <f t="shared" si="18"/>
        <v>0</v>
      </c>
      <c r="BM82" s="13">
        <f t="shared" si="18"/>
        <v>0</v>
      </c>
      <c r="BN82" s="13">
        <f t="shared" si="18"/>
        <v>0</v>
      </c>
      <c r="BO82" s="13">
        <f t="shared" si="18"/>
        <v>0</v>
      </c>
      <c r="BP82" s="13">
        <f t="shared" si="18"/>
        <v>0</v>
      </c>
      <c r="BQ82" s="13">
        <f t="shared" si="18"/>
        <v>0</v>
      </c>
      <c r="BR82" s="13">
        <f t="shared" si="18"/>
        <v>0</v>
      </c>
      <c r="BS82" s="13">
        <f aca="true" t="shared" si="19" ref="BS82:CQ82">SUM(BS83:BS100)</f>
        <v>0</v>
      </c>
      <c r="BT82" s="13">
        <f t="shared" si="19"/>
        <v>0</v>
      </c>
      <c r="BU82" s="13">
        <f t="shared" si="19"/>
        <v>0</v>
      </c>
      <c r="BV82" s="13">
        <f t="shared" si="19"/>
        <v>0</v>
      </c>
      <c r="BW82" s="13">
        <f t="shared" si="19"/>
        <v>0</v>
      </c>
      <c r="BX82" s="13">
        <f t="shared" si="19"/>
        <v>0</v>
      </c>
      <c r="BY82" s="13">
        <f t="shared" si="19"/>
        <v>0</v>
      </c>
      <c r="BZ82" s="13">
        <f t="shared" si="19"/>
        <v>0</v>
      </c>
      <c r="CA82" s="13">
        <f t="shared" si="19"/>
        <v>0</v>
      </c>
      <c r="CB82" s="13">
        <f t="shared" si="19"/>
        <v>0</v>
      </c>
      <c r="CC82" s="13">
        <f t="shared" si="19"/>
        <v>0</v>
      </c>
      <c r="CD82" s="13">
        <f t="shared" si="19"/>
        <v>0</v>
      </c>
      <c r="CE82" s="13">
        <f t="shared" si="19"/>
        <v>0</v>
      </c>
      <c r="CF82" s="13">
        <f t="shared" si="19"/>
        <v>0</v>
      </c>
      <c r="CG82" s="13">
        <f t="shared" si="19"/>
        <v>0</v>
      </c>
      <c r="CH82" s="13">
        <f t="shared" si="19"/>
        <v>0</v>
      </c>
      <c r="CI82" s="13">
        <f t="shared" si="19"/>
        <v>0</v>
      </c>
      <c r="CJ82" s="13">
        <f t="shared" si="19"/>
        <v>0</v>
      </c>
      <c r="CK82" s="13">
        <f t="shared" si="19"/>
        <v>0</v>
      </c>
      <c r="CL82" s="13">
        <f t="shared" si="19"/>
        <v>0</v>
      </c>
      <c r="CM82" s="13">
        <f t="shared" si="19"/>
        <v>0</v>
      </c>
      <c r="CN82" s="13">
        <f t="shared" si="19"/>
        <v>0</v>
      </c>
      <c r="CO82" s="13">
        <f t="shared" si="19"/>
        <v>0</v>
      </c>
      <c r="CP82" s="13">
        <f t="shared" si="19"/>
        <v>0</v>
      </c>
      <c r="CQ82" s="13">
        <f t="shared" si="19"/>
        <v>0</v>
      </c>
      <c r="CR82" s="39"/>
      <c r="CS82" s="47">
        <f aca="true" t="shared" si="20" ref="CS82:CS99">SUM(F82:CR82)</f>
        <v>133591.97173000002</v>
      </c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</row>
    <row r="83" spans="2:97" s="1" customFormat="1" ht="12.75" customHeight="1" hidden="1">
      <c r="B83" s="16"/>
      <c r="C83" s="16"/>
      <c r="D83" s="16"/>
      <c r="E83" s="16"/>
      <c r="F83" s="13"/>
      <c r="G83" s="13"/>
      <c r="H83" s="14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39"/>
      <c r="CS83" s="47">
        <f t="shared" si="20"/>
        <v>0</v>
      </c>
    </row>
    <row r="84" spans="1:97" s="21" customFormat="1" ht="12.75">
      <c r="A84" s="19"/>
      <c r="B84" s="18" t="s">
        <v>230</v>
      </c>
      <c r="C84" t="s">
        <v>117</v>
      </c>
      <c r="D84" t="s">
        <v>118</v>
      </c>
      <c r="E84" s="18" t="s">
        <v>229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10282.23</v>
      </c>
      <c r="AS84" s="20">
        <v>0</v>
      </c>
      <c r="AT84" s="20">
        <v>0</v>
      </c>
      <c r="AU84" s="20">
        <v>6215.99003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0">
        <v>0</v>
      </c>
      <c r="CJ84" s="20">
        <v>0</v>
      </c>
      <c r="CK84" s="20">
        <v>0</v>
      </c>
      <c r="CL84" s="20">
        <v>0</v>
      </c>
      <c r="CM84" s="20">
        <v>0</v>
      </c>
      <c r="CN84" s="20">
        <v>0</v>
      </c>
      <c r="CO84" s="20">
        <v>0</v>
      </c>
      <c r="CP84" s="20">
        <v>0</v>
      </c>
      <c r="CQ84" s="20">
        <v>0</v>
      </c>
      <c r="CR84" s="40"/>
      <c r="CS84" s="47">
        <f t="shared" si="20"/>
        <v>16498.22003</v>
      </c>
    </row>
    <row r="85" spans="1:97" s="21" customFormat="1" ht="12.75">
      <c r="A85" s="19"/>
      <c r="B85" s="18" t="s">
        <v>232</v>
      </c>
      <c r="C85" t="s">
        <v>117</v>
      </c>
      <c r="D85" t="s">
        <v>118</v>
      </c>
      <c r="E85" s="18" t="s">
        <v>231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411.3</v>
      </c>
      <c r="AS85" s="20">
        <v>0</v>
      </c>
      <c r="AT85" s="20">
        <v>0</v>
      </c>
      <c r="AU85" s="20">
        <v>6230.82383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40"/>
      <c r="CS85" s="47">
        <f t="shared" si="20"/>
        <v>6642.12383</v>
      </c>
    </row>
    <row r="86" spans="1:97" s="21" customFormat="1" ht="12.75">
      <c r="A86" s="19"/>
      <c r="B86" s="18" t="s">
        <v>234</v>
      </c>
      <c r="C86" t="s">
        <v>117</v>
      </c>
      <c r="D86" t="s">
        <v>118</v>
      </c>
      <c r="E86" s="18" t="s">
        <v>233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18342.19</v>
      </c>
      <c r="AS86" s="20">
        <v>0</v>
      </c>
      <c r="AT86" s="20">
        <v>0</v>
      </c>
      <c r="AU86" s="20">
        <v>8816.88488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40"/>
      <c r="CS86" s="47">
        <f t="shared" si="20"/>
        <v>27159.07488</v>
      </c>
    </row>
    <row r="87" spans="1:97" s="21" customFormat="1" ht="12.75">
      <c r="A87" s="19"/>
      <c r="B87" s="18" t="s">
        <v>236</v>
      </c>
      <c r="C87" t="s">
        <v>117</v>
      </c>
      <c r="D87" t="s">
        <v>118</v>
      </c>
      <c r="E87" s="18" t="s">
        <v>235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/>
      <c r="Z87" s="20"/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14349.701</v>
      </c>
      <c r="AS87" s="20">
        <v>0</v>
      </c>
      <c r="AT87" s="20">
        <v>0</v>
      </c>
      <c r="AU87" s="20">
        <v>10946.64319</v>
      </c>
      <c r="AV87" s="20">
        <v>732.6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0</v>
      </c>
      <c r="CH87" s="20">
        <v>0</v>
      </c>
      <c r="CI87" s="20">
        <v>0</v>
      </c>
      <c r="CJ87" s="20">
        <v>0</v>
      </c>
      <c r="CK87" s="20">
        <v>0</v>
      </c>
      <c r="CL87" s="20">
        <v>0</v>
      </c>
      <c r="CM87" s="20">
        <v>0</v>
      </c>
      <c r="CN87" s="20">
        <v>0</v>
      </c>
      <c r="CO87" s="20">
        <v>0</v>
      </c>
      <c r="CP87" s="20">
        <v>0</v>
      </c>
      <c r="CQ87" s="20">
        <v>0</v>
      </c>
      <c r="CR87" s="40"/>
      <c r="CS87" s="47">
        <f t="shared" si="20"/>
        <v>26028.94419</v>
      </c>
    </row>
    <row r="88" spans="1:97" s="21" customFormat="1" ht="12.75">
      <c r="A88" s="19"/>
      <c r="B88" s="18" t="s">
        <v>238</v>
      </c>
      <c r="C88" t="s">
        <v>117</v>
      </c>
      <c r="D88" t="s">
        <v>118</v>
      </c>
      <c r="E88" s="18" t="s">
        <v>237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45.11397</v>
      </c>
      <c r="Z88" s="20">
        <v>326.15299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5504.69722</v>
      </c>
      <c r="AV88" s="20">
        <v>0</v>
      </c>
      <c r="AW88" s="20">
        <v>0</v>
      </c>
      <c r="AX88" s="20">
        <v>0</v>
      </c>
      <c r="AY88" s="20">
        <v>7482.215</v>
      </c>
      <c r="AZ88" s="20">
        <v>0</v>
      </c>
      <c r="BA88" s="20">
        <v>0</v>
      </c>
      <c r="BB88" s="20">
        <v>0</v>
      </c>
      <c r="BC88" s="20">
        <v>3617.11549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  <c r="CD88" s="20">
        <v>0</v>
      </c>
      <c r="CE88" s="20">
        <v>0</v>
      </c>
      <c r="CF88" s="20">
        <v>0</v>
      </c>
      <c r="CG88" s="20">
        <v>0</v>
      </c>
      <c r="CH88" s="20">
        <v>0</v>
      </c>
      <c r="CI88" s="20">
        <v>0</v>
      </c>
      <c r="CJ88" s="20">
        <v>0</v>
      </c>
      <c r="CK88" s="20">
        <v>0</v>
      </c>
      <c r="CL88" s="20">
        <v>0</v>
      </c>
      <c r="CM88" s="20">
        <v>0</v>
      </c>
      <c r="CN88" s="20">
        <v>0</v>
      </c>
      <c r="CO88" s="20">
        <v>0</v>
      </c>
      <c r="CP88" s="20">
        <v>0</v>
      </c>
      <c r="CQ88" s="20">
        <v>0</v>
      </c>
      <c r="CR88" s="40"/>
      <c r="CS88" s="47">
        <f t="shared" si="20"/>
        <v>16975.29467</v>
      </c>
    </row>
    <row r="89" spans="1:97" s="21" customFormat="1" ht="12.75">
      <c r="A89" s="19"/>
      <c r="B89" s="18" t="s">
        <v>240</v>
      </c>
      <c r="C89" t="s">
        <v>117</v>
      </c>
      <c r="D89" t="s">
        <v>118</v>
      </c>
      <c r="E89" s="18" t="s">
        <v>239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47.39062</v>
      </c>
      <c r="Z89" s="20">
        <v>243.5674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6543.53789</v>
      </c>
      <c r="AV89" s="20">
        <v>0</v>
      </c>
      <c r="AW89" s="20">
        <v>0</v>
      </c>
      <c r="AX89" s="20">
        <v>0</v>
      </c>
      <c r="AY89" s="20">
        <v>6475.512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40"/>
      <c r="CS89" s="47">
        <f t="shared" si="20"/>
        <v>13310.00791</v>
      </c>
    </row>
    <row r="90" spans="1:97" s="21" customFormat="1" ht="18.75">
      <c r="A90" s="19"/>
      <c r="B90" s="18" t="s">
        <v>242</v>
      </c>
      <c r="C90" t="s">
        <v>117</v>
      </c>
      <c r="D90" t="s">
        <v>118</v>
      </c>
      <c r="E90" s="18" t="s">
        <v>241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307.8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0">
        <v>0</v>
      </c>
      <c r="CJ90" s="20">
        <v>0</v>
      </c>
      <c r="CK90" s="20">
        <v>0</v>
      </c>
      <c r="CL90" s="20">
        <v>0</v>
      </c>
      <c r="CM90" s="20">
        <v>0</v>
      </c>
      <c r="CN90" s="20">
        <v>0</v>
      </c>
      <c r="CO90" s="20">
        <v>0</v>
      </c>
      <c r="CP90" s="20">
        <v>0</v>
      </c>
      <c r="CQ90" s="20">
        <v>0</v>
      </c>
      <c r="CR90" s="40"/>
      <c r="CS90" s="47">
        <f t="shared" si="20"/>
        <v>307.8</v>
      </c>
    </row>
    <row r="91" spans="1:97" s="21" customFormat="1" ht="12.75">
      <c r="A91" s="19"/>
      <c r="B91" s="18" t="s">
        <v>244</v>
      </c>
      <c r="C91" t="s">
        <v>117</v>
      </c>
      <c r="D91" t="s">
        <v>118</v>
      </c>
      <c r="E91" s="18" t="s">
        <v>243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4127.8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  <c r="CE91" s="20">
        <v>0</v>
      </c>
      <c r="CF91" s="20">
        <v>0</v>
      </c>
      <c r="CG91" s="20">
        <v>0</v>
      </c>
      <c r="CH91" s="20">
        <v>0</v>
      </c>
      <c r="CI91" s="20">
        <v>0</v>
      </c>
      <c r="CJ91" s="20">
        <v>0</v>
      </c>
      <c r="CK91" s="20">
        <v>0</v>
      </c>
      <c r="CL91" s="20">
        <v>0</v>
      </c>
      <c r="CM91" s="20">
        <v>0</v>
      </c>
      <c r="CN91" s="20">
        <v>0</v>
      </c>
      <c r="CO91" s="20">
        <v>0</v>
      </c>
      <c r="CP91" s="20">
        <v>0</v>
      </c>
      <c r="CQ91" s="20">
        <v>0</v>
      </c>
      <c r="CR91" s="40"/>
      <c r="CS91" s="47">
        <f t="shared" si="20"/>
        <v>4127.8</v>
      </c>
    </row>
    <row r="92" spans="1:97" s="21" customFormat="1" ht="18.75">
      <c r="A92" s="19"/>
      <c r="B92" s="18" t="s">
        <v>246</v>
      </c>
      <c r="C92" t="s">
        <v>117</v>
      </c>
      <c r="D92" t="s">
        <v>118</v>
      </c>
      <c r="E92" s="18" t="s">
        <v>245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30.2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40"/>
      <c r="CS92" s="47">
        <f t="shared" si="20"/>
        <v>30.2</v>
      </c>
    </row>
    <row r="93" spans="1:97" s="21" customFormat="1" ht="12.75">
      <c r="A93" s="19"/>
      <c r="B93" s="18" t="s">
        <v>248</v>
      </c>
      <c r="C93" t="s">
        <v>117</v>
      </c>
      <c r="D93" t="s">
        <v>118</v>
      </c>
      <c r="E93" s="18" t="s">
        <v>247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152.15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612.335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  <c r="CD93" s="20">
        <v>0</v>
      </c>
      <c r="CE93" s="20">
        <v>0</v>
      </c>
      <c r="CF93" s="20">
        <v>0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>
        <v>0</v>
      </c>
      <c r="CM93" s="20">
        <v>0</v>
      </c>
      <c r="CN93" s="20">
        <v>0</v>
      </c>
      <c r="CO93" s="20">
        <v>0</v>
      </c>
      <c r="CP93" s="20">
        <v>0</v>
      </c>
      <c r="CQ93" s="20">
        <v>0</v>
      </c>
      <c r="CR93" s="40"/>
      <c r="CS93" s="47">
        <f t="shared" si="20"/>
        <v>764.485</v>
      </c>
    </row>
    <row r="94" spans="1:97" s="21" customFormat="1" ht="18.75">
      <c r="A94" s="19"/>
      <c r="B94" s="18" t="s">
        <v>250</v>
      </c>
      <c r="C94" t="s">
        <v>117</v>
      </c>
      <c r="D94" t="s">
        <v>118</v>
      </c>
      <c r="E94" s="18" t="s">
        <v>249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14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642.2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0">
        <v>0</v>
      </c>
      <c r="CJ94" s="20">
        <v>0</v>
      </c>
      <c r="CK94" s="20">
        <v>0</v>
      </c>
      <c r="CL94" s="20">
        <v>0</v>
      </c>
      <c r="CM94" s="20">
        <v>0</v>
      </c>
      <c r="CN94" s="20">
        <v>0</v>
      </c>
      <c r="CO94" s="20">
        <v>0</v>
      </c>
      <c r="CP94" s="20">
        <v>0</v>
      </c>
      <c r="CQ94" s="20">
        <v>0</v>
      </c>
      <c r="CR94" s="40"/>
      <c r="CS94" s="47">
        <f t="shared" si="20"/>
        <v>656.2</v>
      </c>
    </row>
    <row r="95" spans="1:97" s="21" customFormat="1" ht="12.75">
      <c r="A95" s="19"/>
      <c r="B95" s="18" t="s">
        <v>252</v>
      </c>
      <c r="C95" t="s">
        <v>117</v>
      </c>
      <c r="D95" t="s">
        <v>118</v>
      </c>
      <c r="E95" s="18" t="s">
        <v>251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/>
      <c r="AZ95" s="20">
        <v>0</v>
      </c>
      <c r="BA95" s="20">
        <v>0</v>
      </c>
      <c r="BB95" s="20"/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40"/>
      <c r="CS95" s="47">
        <f t="shared" si="20"/>
        <v>0</v>
      </c>
    </row>
    <row r="96" spans="1:97" s="21" customFormat="1" ht="12.75">
      <c r="A96" s="19"/>
      <c r="B96" s="18" t="s">
        <v>254</v>
      </c>
      <c r="C96" t="s">
        <v>117</v>
      </c>
      <c r="D96" t="s">
        <v>118</v>
      </c>
      <c r="E96" s="18" t="s">
        <v>253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3137.6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2229.528</v>
      </c>
      <c r="AZ96" s="20">
        <v>0</v>
      </c>
      <c r="BA96" s="20">
        <v>0</v>
      </c>
      <c r="BB96" s="20">
        <v>2399.448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0">
        <v>0</v>
      </c>
      <c r="CN96" s="20">
        <v>0</v>
      </c>
      <c r="CO96" s="20">
        <v>0</v>
      </c>
      <c r="CP96" s="20">
        <v>0</v>
      </c>
      <c r="CQ96" s="20">
        <v>0</v>
      </c>
      <c r="CR96" s="40"/>
      <c r="CS96" s="47">
        <f t="shared" si="20"/>
        <v>7766.575999999999</v>
      </c>
    </row>
    <row r="97" spans="1:97" s="21" customFormat="1" ht="12.75">
      <c r="A97" s="19"/>
      <c r="B97" s="18" t="s">
        <v>256</v>
      </c>
      <c r="C97" t="s">
        <v>117</v>
      </c>
      <c r="D97" t="s">
        <v>118</v>
      </c>
      <c r="E97" s="18" t="s">
        <v>255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344.58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1300.32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40"/>
      <c r="CS97" s="47">
        <f t="shared" si="20"/>
        <v>1644.8999999999999</v>
      </c>
    </row>
    <row r="98" spans="1:97" s="21" customFormat="1" ht="12.75">
      <c r="A98" s="19"/>
      <c r="B98" s="18" t="s">
        <v>258</v>
      </c>
      <c r="C98" t="s">
        <v>117</v>
      </c>
      <c r="D98" t="s">
        <v>118</v>
      </c>
      <c r="E98" s="18" t="s">
        <v>257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8.06545</v>
      </c>
      <c r="Z98" s="20">
        <v>34.55586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5379.64391</v>
      </c>
      <c r="AV98" s="20">
        <v>0</v>
      </c>
      <c r="AW98" s="20">
        <v>0</v>
      </c>
      <c r="AX98" s="20">
        <v>0</v>
      </c>
      <c r="AY98" s="20">
        <v>5803.83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40"/>
      <c r="CS98" s="47">
        <f t="shared" si="20"/>
        <v>11226.09522</v>
      </c>
    </row>
    <row r="99" spans="1:97" s="21" customFormat="1" ht="38.25">
      <c r="A99" s="19"/>
      <c r="B99" s="18" t="s">
        <v>260</v>
      </c>
      <c r="C99" t="s">
        <v>117</v>
      </c>
      <c r="D99" t="s">
        <v>118</v>
      </c>
      <c r="E99" s="18" t="s">
        <v>259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454.25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40"/>
      <c r="CS99" s="47">
        <f t="shared" si="20"/>
        <v>454.25</v>
      </c>
    </row>
    <row r="100" spans="1:97" s="1" customFormat="1" ht="9.75" hidden="1">
      <c r="A100" s="6"/>
      <c r="B100" s="12"/>
      <c r="C100" s="12"/>
      <c r="D100" s="12"/>
      <c r="E100" s="1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41"/>
      <c r="CS100" s="48" t="e">
        <f>SUM(F100:AE100)+#REF!+#REF!+AF100+AI100</f>
        <v>#REF!</v>
      </c>
    </row>
    <row r="101" spans="2:139" s="1" customFormat="1" ht="12.75" customHeight="1">
      <c r="B101" s="17" t="s">
        <v>268</v>
      </c>
      <c r="C101" s="17"/>
      <c r="D101" s="17"/>
      <c r="E101" s="16"/>
      <c r="F101" s="13">
        <f>SUM(F102:F106)</f>
        <v>0</v>
      </c>
      <c r="G101" s="13">
        <f aca="true" t="shared" si="21" ref="G101:BR101">SUM(G102:G106)</f>
        <v>0</v>
      </c>
      <c r="H101" s="13">
        <f t="shared" si="21"/>
        <v>0</v>
      </c>
      <c r="I101" s="13">
        <f t="shared" si="21"/>
        <v>0</v>
      </c>
      <c r="J101" s="13">
        <f t="shared" si="21"/>
        <v>0</v>
      </c>
      <c r="K101" s="13">
        <f t="shared" si="21"/>
        <v>0</v>
      </c>
      <c r="L101" s="13">
        <f t="shared" si="21"/>
        <v>0</v>
      </c>
      <c r="M101" s="13">
        <f t="shared" si="21"/>
        <v>0</v>
      </c>
      <c r="N101" s="13">
        <f t="shared" si="21"/>
        <v>0</v>
      </c>
      <c r="O101" s="13">
        <f t="shared" si="21"/>
        <v>0</v>
      </c>
      <c r="P101" s="13">
        <f t="shared" si="21"/>
        <v>0</v>
      </c>
      <c r="Q101" s="13">
        <f t="shared" si="21"/>
        <v>0</v>
      </c>
      <c r="R101" s="13">
        <f t="shared" si="21"/>
        <v>0</v>
      </c>
      <c r="S101" s="13">
        <f t="shared" si="21"/>
        <v>0</v>
      </c>
      <c r="T101" s="13">
        <f t="shared" si="21"/>
        <v>0</v>
      </c>
      <c r="U101" s="13">
        <f t="shared" si="21"/>
        <v>0</v>
      </c>
      <c r="V101" s="13">
        <f t="shared" si="21"/>
        <v>0</v>
      </c>
      <c r="W101" s="13">
        <f t="shared" si="21"/>
        <v>0</v>
      </c>
      <c r="X101" s="13">
        <f t="shared" si="21"/>
        <v>0</v>
      </c>
      <c r="Y101" s="13">
        <f t="shared" si="21"/>
        <v>0</v>
      </c>
      <c r="Z101" s="13">
        <f t="shared" si="21"/>
        <v>0</v>
      </c>
      <c r="AA101" s="13">
        <f t="shared" si="21"/>
        <v>0</v>
      </c>
      <c r="AB101" s="13">
        <f t="shared" si="21"/>
        <v>0</v>
      </c>
      <c r="AC101" s="13">
        <f t="shared" si="21"/>
        <v>0</v>
      </c>
      <c r="AD101" s="13">
        <f t="shared" si="21"/>
        <v>0</v>
      </c>
      <c r="AE101" s="13">
        <f t="shared" si="21"/>
        <v>214.9</v>
      </c>
      <c r="AF101" s="13">
        <f t="shared" si="21"/>
        <v>0</v>
      </c>
      <c r="AG101" s="13">
        <f t="shared" si="21"/>
        <v>0</v>
      </c>
      <c r="AH101" s="13">
        <f t="shared" si="21"/>
        <v>0</v>
      </c>
      <c r="AI101" s="13">
        <f t="shared" si="21"/>
        <v>0</v>
      </c>
      <c r="AJ101" s="13">
        <f t="shared" si="21"/>
        <v>0</v>
      </c>
      <c r="AK101" s="13">
        <f t="shared" si="21"/>
        <v>0</v>
      </c>
      <c r="AL101" s="13">
        <f t="shared" si="21"/>
        <v>0</v>
      </c>
      <c r="AM101" s="13">
        <f t="shared" si="21"/>
        <v>0</v>
      </c>
      <c r="AN101" s="13">
        <f t="shared" si="21"/>
        <v>0</v>
      </c>
      <c r="AO101" s="13">
        <f t="shared" si="21"/>
        <v>0</v>
      </c>
      <c r="AP101" s="13">
        <f t="shared" si="21"/>
        <v>0</v>
      </c>
      <c r="AQ101" s="13">
        <f t="shared" si="21"/>
        <v>0</v>
      </c>
      <c r="AR101" s="13">
        <f t="shared" si="21"/>
        <v>24339.055</v>
      </c>
      <c r="AS101" s="13">
        <f t="shared" si="21"/>
        <v>0</v>
      </c>
      <c r="AT101" s="13">
        <f t="shared" si="21"/>
        <v>0</v>
      </c>
      <c r="AU101" s="13">
        <f t="shared" si="21"/>
        <v>30289.635540000003</v>
      </c>
      <c r="AV101" s="13">
        <f t="shared" si="21"/>
        <v>0</v>
      </c>
      <c r="AW101" s="13">
        <f t="shared" si="21"/>
        <v>0</v>
      </c>
      <c r="AX101" s="13">
        <f t="shared" si="21"/>
        <v>0</v>
      </c>
      <c r="AY101" s="13">
        <f t="shared" si="21"/>
        <v>0</v>
      </c>
      <c r="AZ101" s="13">
        <f t="shared" si="21"/>
        <v>0</v>
      </c>
      <c r="BA101" s="13">
        <f t="shared" si="21"/>
        <v>0</v>
      </c>
      <c r="BB101" s="13">
        <f t="shared" si="21"/>
        <v>0</v>
      </c>
      <c r="BC101" s="13">
        <f t="shared" si="21"/>
        <v>0</v>
      </c>
      <c r="BD101" s="13">
        <f t="shared" si="21"/>
        <v>0</v>
      </c>
      <c r="BE101" s="13">
        <f t="shared" si="21"/>
        <v>0</v>
      </c>
      <c r="BF101" s="13">
        <f t="shared" si="21"/>
        <v>0</v>
      </c>
      <c r="BG101" s="13">
        <f t="shared" si="21"/>
        <v>0</v>
      </c>
      <c r="BH101" s="13">
        <f t="shared" si="21"/>
        <v>0</v>
      </c>
      <c r="BI101" s="13">
        <f t="shared" si="21"/>
        <v>0</v>
      </c>
      <c r="BJ101" s="13">
        <f t="shared" si="21"/>
        <v>0</v>
      </c>
      <c r="BK101" s="13">
        <f t="shared" si="21"/>
        <v>0</v>
      </c>
      <c r="BL101" s="13">
        <f t="shared" si="21"/>
        <v>0</v>
      </c>
      <c r="BM101" s="13">
        <f t="shared" si="21"/>
        <v>0</v>
      </c>
      <c r="BN101" s="13">
        <f t="shared" si="21"/>
        <v>0</v>
      </c>
      <c r="BO101" s="13">
        <f t="shared" si="21"/>
        <v>0</v>
      </c>
      <c r="BP101" s="13">
        <f t="shared" si="21"/>
        <v>0</v>
      </c>
      <c r="BQ101" s="13">
        <f t="shared" si="21"/>
        <v>0</v>
      </c>
      <c r="BR101" s="13">
        <f t="shared" si="21"/>
        <v>0</v>
      </c>
      <c r="BS101" s="13">
        <f aca="true" t="shared" si="22" ref="BS101:CQ101">SUM(BS102:BS106)</f>
        <v>0</v>
      </c>
      <c r="BT101" s="13">
        <f t="shared" si="22"/>
        <v>0</v>
      </c>
      <c r="BU101" s="13">
        <f t="shared" si="22"/>
        <v>0</v>
      </c>
      <c r="BV101" s="13">
        <f t="shared" si="22"/>
        <v>0</v>
      </c>
      <c r="BW101" s="13">
        <f t="shared" si="22"/>
        <v>0</v>
      </c>
      <c r="BX101" s="13">
        <f t="shared" si="22"/>
        <v>0</v>
      </c>
      <c r="BY101" s="13">
        <f t="shared" si="22"/>
        <v>0</v>
      </c>
      <c r="BZ101" s="13">
        <f t="shared" si="22"/>
        <v>0</v>
      </c>
      <c r="CA101" s="13">
        <f t="shared" si="22"/>
        <v>0</v>
      </c>
      <c r="CB101" s="13">
        <f t="shared" si="22"/>
        <v>0</v>
      </c>
      <c r="CC101" s="13">
        <f t="shared" si="22"/>
        <v>0</v>
      </c>
      <c r="CD101" s="13">
        <f t="shared" si="22"/>
        <v>0</v>
      </c>
      <c r="CE101" s="13">
        <f t="shared" si="22"/>
        <v>0</v>
      </c>
      <c r="CF101" s="13">
        <f t="shared" si="22"/>
        <v>0</v>
      </c>
      <c r="CG101" s="13">
        <f t="shared" si="22"/>
        <v>0</v>
      </c>
      <c r="CH101" s="13">
        <f t="shared" si="22"/>
        <v>0</v>
      </c>
      <c r="CI101" s="13">
        <f t="shared" si="22"/>
        <v>0</v>
      </c>
      <c r="CJ101" s="13">
        <f t="shared" si="22"/>
        <v>0</v>
      </c>
      <c r="CK101" s="13">
        <f t="shared" si="22"/>
        <v>0</v>
      </c>
      <c r="CL101" s="13">
        <f t="shared" si="22"/>
        <v>0</v>
      </c>
      <c r="CM101" s="13">
        <f t="shared" si="22"/>
        <v>0</v>
      </c>
      <c r="CN101" s="13">
        <f t="shared" si="22"/>
        <v>0</v>
      </c>
      <c r="CO101" s="13">
        <f t="shared" si="22"/>
        <v>0</v>
      </c>
      <c r="CP101" s="13">
        <f t="shared" si="22"/>
        <v>0</v>
      </c>
      <c r="CQ101" s="13">
        <f t="shared" si="22"/>
        <v>0</v>
      </c>
      <c r="CR101" s="39"/>
      <c r="CS101" s="47">
        <f>SUM(F101:CR101)</f>
        <v>54843.590540000005</v>
      </c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</row>
    <row r="102" spans="2:97" s="1" customFormat="1" ht="12.75" customHeight="1" hidden="1">
      <c r="B102" s="16"/>
      <c r="C102" s="16"/>
      <c r="D102" s="16"/>
      <c r="E102" s="16"/>
      <c r="F102" s="13"/>
      <c r="G102" s="13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39"/>
      <c r="CS102" s="47">
        <f>SUM(F102:CR102)</f>
        <v>0</v>
      </c>
    </row>
    <row r="103" spans="1:97" s="21" customFormat="1" ht="12.75">
      <c r="A103" s="19"/>
      <c r="B103" s="18" t="s">
        <v>263</v>
      </c>
      <c r="C103" t="s">
        <v>117</v>
      </c>
      <c r="D103" t="s">
        <v>118</v>
      </c>
      <c r="E103" s="18" t="s">
        <v>262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11601.605</v>
      </c>
      <c r="AS103" s="20">
        <v>0</v>
      </c>
      <c r="AT103" s="20">
        <v>0</v>
      </c>
      <c r="AU103" s="20">
        <v>17763.79328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40"/>
      <c r="CS103" s="47">
        <f>SUM(F103:CR103)</f>
        <v>29365.39828</v>
      </c>
    </row>
    <row r="104" spans="1:97" s="21" customFormat="1" ht="12.75">
      <c r="A104" s="19"/>
      <c r="B104" s="18" t="s">
        <v>265</v>
      </c>
      <c r="C104" t="s">
        <v>117</v>
      </c>
      <c r="D104" t="s">
        <v>118</v>
      </c>
      <c r="E104" s="18" t="s">
        <v>264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12737.45</v>
      </c>
      <c r="AS104" s="20">
        <v>0</v>
      </c>
      <c r="AT104" s="20">
        <v>0</v>
      </c>
      <c r="AU104" s="20">
        <v>12525.84226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40"/>
      <c r="CS104" s="47">
        <f>SUM(F104:CR104)</f>
        <v>25263.292260000002</v>
      </c>
    </row>
    <row r="105" spans="1:97" s="21" customFormat="1" ht="38.25">
      <c r="A105" s="19"/>
      <c r="B105" s="18" t="s">
        <v>267</v>
      </c>
      <c r="C105" t="s">
        <v>117</v>
      </c>
      <c r="D105" t="s">
        <v>118</v>
      </c>
      <c r="E105" s="18" t="s">
        <v>266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214.9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40"/>
      <c r="CS105" s="47">
        <f>SUM(F105:CR105)</f>
        <v>214.9</v>
      </c>
    </row>
    <row r="106" spans="1:97" s="1" customFormat="1" ht="9.75" hidden="1">
      <c r="A106" s="6"/>
      <c r="B106" s="12"/>
      <c r="C106" s="12"/>
      <c r="D106" s="12"/>
      <c r="E106" s="1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41"/>
      <c r="CS106" s="48" t="e">
        <f>SUM(F106:AE106)+#REF!+#REF!+AF106+AI106</f>
        <v>#REF!</v>
      </c>
    </row>
    <row r="107" spans="2:139" s="1" customFormat="1" ht="12.75" customHeight="1">
      <c r="B107" s="17" t="s">
        <v>281</v>
      </c>
      <c r="C107" s="17"/>
      <c r="D107" s="17"/>
      <c r="E107" s="16"/>
      <c r="F107" s="13">
        <f>SUM(F108:F115)</f>
        <v>0</v>
      </c>
      <c r="G107" s="13">
        <f aca="true" t="shared" si="23" ref="G107:BR107">SUM(G108:G115)</f>
        <v>0</v>
      </c>
      <c r="H107" s="13">
        <f t="shared" si="23"/>
        <v>0</v>
      </c>
      <c r="I107" s="13">
        <f t="shared" si="23"/>
        <v>0</v>
      </c>
      <c r="J107" s="13">
        <f t="shared" si="23"/>
        <v>0</v>
      </c>
      <c r="K107" s="13">
        <f t="shared" si="23"/>
        <v>0</v>
      </c>
      <c r="L107" s="13">
        <f t="shared" si="23"/>
        <v>0</v>
      </c>
      <c r="M107" s="13">
        <f t="shared" si="23"/>
        <v>0</v>
      </c>
      <c r="N107" s="13">
        <f t="shared" si="23"/>
        <v>0</v>
      </c>
      <c r="O107" s="13">
        <f t="shared" si="23"/>
        <v>0</v>
      </c>
      <c r="P107" s="13">
        <f t="shared" si="23"/>
        <v>0</v>
      </c>
      <c r="Q107" s="13">
        <f t="shared" si="23"/>
        <v>0</v>
      </c>
      <c r="R107" s="13">
        <f t="shared" si="23"/>
        <v>0</v>
      </c>
      <c r="S107" s="13">
        <f t="shared" si="23"/>
        <v>0</v>
      </c>
      <c r="T107" s="13">
        <f t="shared" si="23"/>
        <v>0</v>
      </c>
      <c r="U107" s="13">
        <f t="shared" si="23"/>
        <v>0</v>
      </c>
      <c r="V107" s="13">
        <f t="shared" si="23"/>
        <v>0</v>
      </c>
      <c r="W107" s="13">
        <f t="shared" si="23"/>
        <v>0</v>
      </c>
      <c r="X107" s="13">
        <f t="shared" si="23"/>
        <v>0</v>
      </c>
      <c r="Y107" s="13">
        <f t="shared" si="23"/>
        <v>0</v>
      </c>
      <c r="Z107" s="13">
        <f t="shared" si="23"/>
        <v>0</v>
      </c>
      <c r="AA107" s="13">
        <f t="shared" si="23"/>
        <v>0</v>
      </c>
      <c r="AB107" s="13">
        <f t="shared" si="23"/>
        <v>0</v>
      </c>
      <c r="AC107" s="13">
        <f t="shared" si="23"/>
        <v>0</v>
      </c>
      <c r="AD107" s="13">
        <f t="shared" si="23"/>
        <v>0</v>
      </c>
      <c r="AE107" s="13">
        <f t="shared" si="23"/>
        <v>113.5625</v>
      </c>
      <c r="AF107" s="13">
        <f t="shared" si="23"/>
        <v>0</v>
      </c>
      <c r="AG107" s="13">
        <f t="shared" si="23"/>
        <v>0</v>
      </c>
      <c r="AH107" s="13">
        <f t="shared" si="23"/>
        <v>0</v>
      </c>
      <c r="AI107" s="13">
        <f t="shared" si="23"/>
        <v>0</v>
      </c>
      <c r="AJ107" s="13">
        <f t="shared" si="23"/>
        <v>3043.47</v>
      </c>
      <c r="AK107" s="13">
        <f t="shared" si="23"/>
        <v>0</v>
      </c>
      <c r="AL107" s="13">
        <f t="shared" si="23"/>
        <v>0</v>
      </c>
      <c r="AM107" s="13">
        <f t="shared" si="23"/>
        <v>0</v>
      </c>
      <c r="AN107" s="13">
        <f t="shared" si="23"/>
        <v>0</v>
      </c>
      <c r="AO107" s="13">
        <f t="shared" si="23"/>
        <v>0</v>
      </c>
      <c r="AP107" s="13">
        <f t="shared" si="23"/>
        <v>4315.549</v>
      </c>
      <c r="AQ107" s="13">
        <f t="shared" si="23"/>
        <v>0</v>
      </c>
      <c r="AR107" s="13">
        <f t="shared" si="23"/>
        <v>8241.139</v>
      </c>
      <c r="AS107" s="13">
        <f t="shared" si="23"/>
        <v>0</v>
      </c>
      <c r="AT107" s="13">
        <f t="shared" si="23"/>
        <v>0</v>
      </c>
      <c r="AU107" s="13">
        <f t="shared" si="23"/>
        <v>26764.986689999998</v>
      </c>
      <c r="AV107" s="13">
        <f t="shared" si="23"/>
        <v>0</v>
      </c>
      <c r="AW107" s="13">
        <f t="shared" si="23"/>
        <v>1000</v>
      </c>
      <c r="AX107" s="13">
        <f t="shared" si="23"/>
        <v>0</v>
      </c>
      <c r="AY107" s="13">
        <f t="shared" si="23"/>
        <v>2454.261</v>
      </c>
      <c r="AZ107" s="13">
        <f t="shared" si="23"/>
        <v>0</v>
      </c>
      <c r="BA107" s="13">
        <f t="shared" si="23"/>
        <v>0</v>
      </c>
      <c r="BB107" s="13">
        <f t="shared" si="23"/>
        <v>0</v>
      </c>
      <c r="BC107" s="13">
        <f t="shared" si="23"/>
        <v>8191.45573</v>
      </c>
      <c r="BD107" s="13">
        <f t="shared" si="23"/>
        <v>0</v>
      </c>
      <c r="BE107" s="13">
        <f t="shared" si="23"/>
        <v>0</v>
      </c>
      <c r="BF107" s="13">
        <f t="shared" si="23"/>
        <v>0</v>
      </c>
      <c r="BG107" s="13">
        <f t="shared" si="23"/>
        <v>0</v>
      </c>
      <c r="BH107" s="13">
        <f t="shared" si="23"/>
        <v>0</v>
      </c>
      <c r="BI107" s="13">
        <f t="shared" si="23"/>
        <v>0</v>
      </c>
      <c r="BJ107" s="13">
        <f t="shared" si="23"/>
        <v>0</v>
      </c>
      <c r="BK107" s="13">
        <f t="shared" si="23"/>
        <v>0</v>
      </c>
      <c r="BL107" s="13">
        <f t="shared" si="23"/>
        <v>0</v>
      </c>
      <c r="BM107" s="13">
        <f t="shared" si="23"/>
        <v>0</v>
      </c>
      <c r="BN107" s="13">
        <f t="shared" si="23"/>
        <v>0</v>
      </c>
      <c r="BO107" s="13">
        <f t="shared" si="23"/>
        <v>0</v>
      </c>
      <c r="BP107" s="13">
        <f t="shared" si="23"/>
        <v>0</v>
      </c>
      <c r="BQ107" s="13">
        <f t="shared" si="23"/>
        <v>0</v>
      </c>
      <c r="BR107" s="13">
        <f t="shared" si="23"/>
        <v>0</v>
      </c>
      <c r="BS107" s="13">
        <f aca="true" t="shared" si="24" ref="BS107:CQ107">SUM(BS108:BS115)</f>
        <v>0</v>
      </c>
      <c r="BT107" s="13">
        <f t="shared" si="24"/>
        <v>0</v>
      </c>
      <c r="BU107" s="13">
        <f t="shared" si="24"/>
        <v>0</v>
      </c>
      <c r="BV107" s="13">
        <f t="shared" si="24"/>
        <v>0</v>
      </c>
      <c r="BW107" s="13">
        <f t="shared" si="24"/>
        <v>0</v>
      </c>
      <c r="BX107" s="13">
        <f t="shared" si="24"/>
        <v>0</v>
      </c>
      <c r="BY107" s="13">
        <f t="shared" si="24"/>
        <v>0</v>
      </c>
      <c r="BZ107" s="13">
        <f t="shared" si="24"/>
        <v>0</v>
      </c>
      <c r="CA107" s="13">
        <f t="shared" si="24"/>
        <v>0</v>
      </c>
      <c r="CB107" s="13">
        <f t="shared" si="24"/>
        <v>0</v>
      </c>
      <c r="CC107" s="13">
        <f t="shared" si="24"/>
        <v>0</v>
      </c>
      <c r="CD107" s="13">
        <f t="shared" si="24"/>
        <v>0</v>
      </c>
      <c r="CE107" s="13">
        <f t="shared" si="24"/>
        <v>0</v>
      </c>
      <c r="CF107" s="13">
        <f t="shared" si="24"/>
        <v>0</v>
      </c>
      <c r="CG107" s="13">
        <f t="shared" si="24"/>
        <v>0</v>
      </c>
      <c r="CH107" s="13">
        <f t="shared" si="24"/>
        <v>0</v>
      </c>
      <c r="CI107" s="13">
        <f t="shared" si="24"/>
        <v>0</v>
      </c>
      <c r="CJ107" s="13">
        <f t="shared" si="24"/>
        <v>0</v>
      </c>
      <c r="CK107" s="13">
        <f t="shared" si="24"/>
        <v>0</v>
      </c>
      <c r="CL107" s="13">
        <f t="shared" si="24"/>
        <v>0</v>
      </c>
      <c r="CM107" s="13">
        <f t="shared" si="24"/>
        <v>0</v>
      </c>
      <c r="CN107" s="13">
        <f t="shared" si="24"/>
        <v>0</v>
      </c>
      <c r="CO107" s="13">
        <f t="shared" si="24"/>
        <v>0</v>
      </c>
      <c r="CP107" s="13">
        <f t="shared" si="24"/>
        <v>0</v>
      </c>
      <c r="CQ107" s="13">
        <f t="shared" si="24"/>
        <v>0</v>
      </c>
      <c r="CR107" s="39"/>
      <c r="CS107" s="47">
        <f aca="true" t="shared" si="25" ref="CS107:CS114">SUM(F107:CR107)</f>
        <v>54124.42392</v>
      </c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</row>
    <row r="108" spans="2:97" s="1" customFormat="1" ht="12.75" customHeight="1" hidden="1">
      <c r="B108" s="16"/>
      <c r="C108" s="16"/>
      <c r="D108" s="16"/>
      <c r="E108" s="16"/>
      <c r="F108" s="13"/>
      <c r="G108" s="13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39"/>
      <c r="CS108" s="47">
        <f t="shared" si="25"/>
        <v>0</v>
      </c>
    </row>
    <row r="109" spans="1:97" s="21" customFormat="1" ht="12.75">
      <c r="A109" s="19"/>
      <c r="B109" s="18" t="s">
        <v>270</v>
      </c>
      <c r="C109" t="s">
        <v>117</v>
      </c>
      <c r="D109" t="s">
        <v>118</v>
      </c>
      <c r="E109" s="18" t="s">
        <v>269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3043.47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3902.34</v>
      </c>
      <c r="AS109" s="20">
        <v>0</v>
      </c>
      <c r="AT109" s="20">
        <v>0</v>
      </c>
      <c r="AU109" s="20">
        <v>11864.83602</v>
      </c>
      <c r="AV109" s="20">
        <v>0</v>
      </c>
      <c r="AW109" s="20">
        <v>1000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40"/>
      <c r="CS109" s="47">
        <f t="shared" si="25"/>
        <v>19810.64602</v>
      </c>
    </row>
    <row r="110" spans="1:97" s="21" customFormat="1" ht="18.75">
      <c r="A110" s="19"/>
      <c r="B110" s="18" t="s">
        <v>272</v>
      </c>
      <c r="C110" t="s">
        <v>117</v>
      </c>
      <c r="D110" t="s">
        <v>118</v>
      </c>
      <c r="E110" s="18" t="s">
        <v>271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1253.177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40"/>
      <c r="CS110" s="47">
        <f t="shared" si="25"/>
        <v>1253.177</v>
      </c>
    </row>
    <row r="111" spans="1:97" s="21" customFormat="1" ht="12.75">
      <c r="A111" s="19"/>
      <c r="B111" s="18" t="s">
        <v>274</v>
      </c>
      <c r="C111" t="s">
        <v>117</v>
      </c>
      <c r="D111" t="s">
        <v>118</v>
      </c>
      <c r="E111" s="18" t="s">
        <v>273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6331.53597</v>
      </c>
      <c r="AV111" s="20">
        <v>0</v>
      </c>
      <c r="AW111" s="20">
        <v>0</v>
      </c>
      <c r="AX111" s="20">
        <v>0</v>
      </c>
      <c r="AY111" s="20">
        <v>1201.084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0</v>
      </c>
      <c r="CL111" s="20">
        <v>0</v>
      </c>
      <c r="CM111" s="20">
        <v>0</v>
      </c>
      <c r="CN111" s="20">
        <v>0</v>
      </c>
      <c r="CO111" s="20">
        <v>0</v>
      </c>
      <c r="CP111" s="20">
        <v>0</v>
      </c>
      <c r="CQ111" s="20">
        <v>0</v>
      </c>
      <c r="CR111" s="40"/>
      <c r="CS111" s="47">
        <f t="shared" si="25"/>
        <v>7532.61997</v>
      </c>
    </row>
    <row r="112" spans="1:97" s="21" customFormat="1" ht="12.75">
      <c r="A112" s="19"/>
      <c r="B112" s="18" t="s">
        <v>276</v>
      </c>
      <c r="C112" t="s">
        <v>117</v>
      </c>
      <c r="D112" t="s">
        <v>118</v>
      </c>
      <c r="E112" s="18" t="s">
        <v>275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4315.549</v>
      </c>
      <c r="AQ112" s="20">
        <v>0</v>
      </c>
      <c r="AR112" s="20">
        <v>868.244</v>
      </c>
      <c r="AS112" s="20">
        <v>0</v>
      </c>
      <c r="AT112" s="20">
        <v>0</v>
      </c>
      <c r="AU112" s="20">
        <v>8568.6147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40"/>
      <c r="CS112" s="47">
        <f t="shared" si="25"/>
        <v>13752.4077</v>
      </c>
    </row>
    <row r="113" spans="1:97" s="21" customFormat="1" ht="12.75">
      <c r="A113" s="19"/>
      <c r="B113" s="18" t="s">
        <v>278</v>
      </c>
      <c r="C113" t="s">
        <v>117</v>
      </c>
      <c r="D113" t="s">
        <v>118</v>
      </c>
      <c r="E113" s="18" t="s">
        <v>277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3470.555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8191.45573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40"/>
      <c r="CS113" s="47">
        <f t="shared" si="25"/>
        <v>11662.01073</v>
      </c>
    </row>
    <row r="114" spans="1:97" s="21" customFormat="1" ht="38.25">
      <c r="A114" s="19"/>
      <c r="B114" s="18" t="s">
        <v>280</v>
      </c>
      <c r="C114" t="s">
        <v>117</v>
      </c>
      <c r="D114" t="s">
        <v>118</v>
      </c>
      <c r="E114" s="18" t="s">
        <v>279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113.5625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0</v>
      </c>
      <c r="CR114" s="40"/>
      <c r="CS114" s="47">
        <f t="shared" si="25"/>
        <v>113.5625</v>
      </c>
    </row>
    <row r="115" spans="1:97" s="1" customFormat="1" ht="9.75" hidden="1">
      <c r="A115" s="6"/>
      <c r="B115" s="12"/>
      <c r="C115" s="12"/>
      <c r="D115" s="12"/>
      <c r="E115" s="1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41"/>
      <c r="CS115" s="48" t="e">
        <f>SUM(F115:AE115)+#REF!+#REF!+AF115+AI115</f>
        <v>#REF!</v>
      </c>
    </row>
    <row r="116" spans="2:139" s="1" customFormat="1" ht="12.75" customHeight="1">
      <c r="B116" s="17" t="s">
        <v>306</v>
      </c>
      <c r="C116" s="17"/>
      <c r="D116" s="17"/>
      <c r="E116" s="16"/>
      <c r="F116" s="13">
        <f>SUM(F117:F130)</f>
        <v>0</v>
      </c>
      <c r="G116" s="13">
        <f aca="true" t="shared" si="26" ref="G116:BR116">SUM(G117:G130)</f>
        <v>0</v>
      </c>
      <c r="H116" s="13">
        <f t="shared" si="26"/>
        <v>0</v>
      </c>
      <c r="I116" s="13">
        <f t="shared" si="26"/>
        <v>0</v>
      </c>
      <c r="J116" s="13">
        <f t="shared" si="26"/>
        <v>0</v>
      </c>
      <c r="K116" s="13">
        <f t="shared" si="26"/>
        <v>0</v>
      </c>
      <c r="L116" s="13">
        <f t="shared" si="26"/>
        <v>0</v>
      </c>
      <c r="M116" s="13">
        <f t="shared" si="26"/>
        <v>0</v>
      </c>
      <c r="N116" s="13">
        <f t="shared" si="26"/>
        <v>0</v>
      </c>
      <c r="O116" s="13">
        <f t="shared" si="26"/>
        <v>0</v>
      </c>
      <c r="P116" s="13">
        <f t="shared" si="26"/>
        <v>0</v>
      </c>
      <c r="Q116" s="13">
        <f t="shared" si="26"/>
        <v>0</v>
      </c>
      <c r="R116" s="13">
        <f t="shared" si="26"/>
        <v>0</v>
      </c>
      <c r="S116" s="13">
        <f t="shared" si="26"/>
        <v>0</v>
      </c>
      <c r="T116" s="13">
        <f t="shared" si="26"/>
        <v>0</v>
      </c>
      <c r="U116" s="13">
        <f t="shared" si="26"/>
        <v>0</v>
      </c>
      <c r="V116" s="13">
        <f t="shared" si="26"/>
        <v>0</v>
      </c>
      <c r="W116" s="13">
        <f t="shared" si="26"/>
        <v>0</v>
      </c>
      <c r="X116" s="13">
        <f t="shared" si="26"/>
        <v>0</v>
      </c>
      <c r="Y116" s="13">
        <f t="shared" si="26"/>
        <v>156.03482</v>
      </c>
      <c r="Z116" s="13">
        <f t="shared" si="26"/>
        <v>1541.0846</v>
      </c>
      <c r="AA116" s="13">
        <f t="shared" si="26"/>
        <v>0</v>
      </c>
      <c r="AB116" s="13">
        <f t="shared" si="26"/>
        <v>0</v>
      </c>
      <c r="AC116" s="13">
        <f t="shared" si="26"/>
        <v>0</v>
      </c>
      <c r="AD116" s="13">
        <f t="shared" si="26"/>
        <v>0</v>
      </c>
      <c r="AE116" s="13">
        <f t="shared" si="26"/>
        <v>113.563</v>
      </c>
      <c r="AF116" s="13">
        <f t="shared" si="26"/>
        <v>0</v>
      </c>
      <c r="AG116" s="13">
        <f t="shared" si="26"/>
        <v>0</v>
      </c>
      <c r="AH116" s="13">
        <f t="shared" si="26"/>
        <v>0</v>
      </c>
      <c r="AI116" s="13">
        <f t="shared" si="26"/>
        <v>0</v>
      </c>
      <c r="AJ116" s="13">
        <f t="shared" si="26"/>
        <v>0</v>
      </c>
      <c r="AK116" s="13">
        <f t="shared" si="26"/>
        <v>0</v>
      </c>
      <c r="AL116" s="13">
        <f t="shared" si="26"/>
        <v>0</v>
      </c>
      <c r="AM116" s="13">
        <f t="shared" si="26"/>
        <v>0</v>
      </c>
      <c r="AN116" s="13">
        <f t="shared" si="26"/>
        <v>0</v>
      </c>
      <c r="AO116" s="13">
        <f t="shared" si="26"/>
        <v>0</v>
      </c>
      <c r="AP116" s="13">
        <f t="shared" si="26"/>
        <v>0</v>
      </c>
      <c r="AQ116" s="13">
        <f t="shared" si="26"/>
        <v>0</v>
      </c>
      <c r="AR116" s="13">
        <f t="shared" si="26"/>
        <v>2328.575</v>
      </c>
      <c r="AS116" s="13">
        <f t="shared" si="26"/>
        <v>0</v>
      </c>
      <c r="AT116" s="13">
        <f t="shared" si="26"/>
        <v>0</v>
      </c>
      <c r="AU116" s="13">
        <f t="shared" si="26"/>
        <v>3855.70602</v>
      </c>
      <c r="AV116" s="13">
        <f t="shared" si="26"/>
        <v>0</v>
      </c>
      <c r="AW116" s="13">
        <f t="shared" si="26"/>
        <v>2550</v>
      </c>
      <c r="AX116" s="13">
        <f t="shared" si="26"/>
        <v>0</v>
      </c>
      <c r="AY116" s="13">
        <f t="shared" si="26"/>
        <v>5377.102</v>
      </c>
      <c r="AZ116" s="13">
        <f t="shared" si="26"/>
        <v>0</v>
      </c>
      <c r="BA116" s="13">
        <f t="shared" si="26"/>
        <v>0</v>
      </c>
      <c r="BB116" s="13">
        <f t="shared" si="26"/>
        <v>0</v>
      </c>
      <c r="BC116" s="13">
        <f t="shared" si="26"/>
        <v>0</v>
      </c>
      <c r="BD116" s="13">
        <f t="shared" si="26"/>
        <v>0</v>
      </c>
      <c r="BE116" s="13">
        <f t="shared" si="26"/>
        <v>0</v>
      </c>
      <c r="BF116" s="13">
        <f t="shared" si="26"/>
        <v>0</v>
      </c>
      <c r="BG116" s="13">
        <f t="shared" si="26"/>
        <v>0</v>
      </c>
      <c r="BH116" s="13">
        <f t="shared" si="26"/>
        <v>0</v>
      </c>
      <c r="BI116" s="13">
        <f t="shared" si="26"/>
        <v>0</v>
      </c>
      <c r="BJ116" s="13">
        <f t="shared" si="26"/>
        <v>0</v>
      </c>
      <c r="BK116" s="13">
        <f t="shared" si="26"/>
        <v>0</v>
      </c>
      <c r="BL116" s="13">
        <f t="shared" si="26"/>
        <v>0</v>
      </c>
      <c r="BM116" s="13">
        <f t="shared" si="26"/>
        <v>0</v>
      </c>
      <c r="BN116" s="13">
        <f t="shared" si="26"/>
        <v>0</v>
      </c>
      <c r="BO116" s="13">
        <f t="shared" si="26"/>
        <v>0</v>
      </c>
      <c r="BP116" s="13">
        <f t="shared" si="26"/>
        <v>0</v>
      </c>
      <c r="BQ116" s="13">
        <f t="shared" si="26"/>
        <v>0</v>
      </c>
      <c r="BR116" s="13">
        <f t="shared" si="26"/>
        <v>0</v>
      </c>
      <c r="BS116" s="13">
        <f aca="true" t="shared" si="27" ref="BS116:CQ116">SUM(BS117:BS130)</f>
        <v>0</v>
      </c>
      <c r="BT116" s="13">
        <f t="shared" si="27"/>
        <v>0</v>
      </c>
      <c r="BU116" s="13">
        <f t="shared" si="27"/>
        <v>0</v>
      </c>
      <c r="BV116" s="13">
        <f t="shared" si="27"/>
        <v>0</v>
      </c>
      <c r="BW116" s="13">
        <f t="shared" si="27"/>
        <v>0</v>
      </c>
      <c r="BX116" s="13">
        <f t="shared" si="27"/>
        <v>0</v>
      </c>
      <c r="BY116" s="13">
        <f t="shared" si="27"/>
        <v>0</v>
      </c>
      <c r="BZ116" s="13">
        <f t="shared" si="27"/>
        <v>0</v>
      </c>
      <c r="CA116" s="13">
        <f t="shared" si="27"/>
        <v>0</v>
      </c>
      <c r="CB116" s="13">
        <f t="shared" si="27"/>
        <v>0</v>
      </c>
      <c r="CC116" s="13">
        <f t="shared" si="27"/>
        <v>0</v>
      </c>
      <c r="CD116" s="13">
        <f t="shared" si="27"/>
        <v>0</v>
      </c>
      <c r="CE116" s="13">
        <f t="shared" si="27"/>
        <v>0</v>
      </c>
      <c r="CF116" s="13">
        <f t="shared" si="27"/>
        <v>0</v>
      </c>
      <c r="CG116" s="13">
        <f t="shared" si="27"/>
        <v>0</v>
      </c>
      <c r="CH116" s="13">
        <f t="shared" si="27"/>
        <v>0</v>
      </c>
      <c r="CI116" s="13">
        <f t="shared" si="27"/>
        <v>0</v>
      </c>
      <c r="CJ116" s="13">
        <f t="shared" si="27"/>
        <v>0</v>
      </c>
      <c r="CK116" s="13">
        <f t="shared" si="27"/>
        <v>0</v>
      </c>
      <c r="CL116" s="13">
        <f t="shared" si="27"/>
        <v>0</v>
      </c>
      <c r="CM116" s="13">
        <f t="shared" si="27"/>
        <v>0</v>
      </c>
      <c r="CN116" s="13">
        <f t="shared" si="27"/>
        <v>0</v>
      </c>
      <c r="CO116" s="13">
        <f t="shared" si="27"/>
        <v>0</v>
      </c>
      <c r="CP116" s="13">
        <f t="shared" si="27"/>
        <v>0</v>
      </c>
      <c r="CQ116" s="13">
        <f t="shared" si="27"/>
        <v>0</v>
      </c>
      <c r="CR116" s="39"/>
      <c r="CS116" s="47">
        <f aca="true" t="shared" si="28" ref="CS116:CS129">SUM(F116:CR116)</f>
        <v>15922.065439999998</v>
      </c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</row>
    <row r="117" spans="2:97" s="1" customFormat="1" ht="12.75" customHeight="1" hidden="1">
      <c r="B117" s="16"/>
      <c r="C117" s="16"/>
      <c r="D117" s="16"/>
      <c r="E117" s="16"/>
      <c r="F117" s="13"/>
      <c r="G117" s="13"/>
      <c r="H117" s="14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39"/>
      <c r="CS117" s="47">
        <f t="shared" si="28"/>
        <v>0</v>
      </c>
    </row>
    <row r="118" spans="1:97" s="21" customFormat="1" ht="12.75">
      <c r="A118" s="19"/>
      <c r="B118" s="18" t="s">
        <v>283</v>
      </c>
      <c r="C118" t="s">
        <v>117</v>
      </c>
      <c r="D118" t="s">
        <v>118</v>
      </c>
      <c r="E118" s="18" t="s">
        <v>282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156.03482</v>
      </c>
      <c r="Z118" s="20">
        <v>1541.0846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>
        <v>0</v>
      </c>
      <c r="CM118" s="20">
        <v>0</v>
      </c>
      <c r="CN118" s="20">
        <v>0</v>
      </c>
      <c r="CO118" s="20">
        <v>0</v>
      </c>
      <c r="CP118" s="20">
        <v>0</v>
      </c>
      <c r="CQ118" s="20">
        <v>0</v>
      </c>
      <c r="CR118" s="40"/>
      <c r="CS118" s="47">
        <f t="shared" si="28"/>
        <v>1697.11942</v>
      </c>
    </row>
    <row r="119" spans="1:97" s="21" customFormat="1" ht="12.75">
      <c r="A119" s="19"/>
      <c r="B119" s="18" t="s">
        <v>285</v>
      </c>
      <c r="C119" t="s">
        <v>117</v>
      </c>
      <c r="D119" t="s">
        <v>118</v>
      </c>
      <c r="E119" s="18" t="s">
        <v>284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182.902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40"/>
      <c r="CS119" s="47">
        <f t="shared" si="28"/>
        <v>182.902</v>
      </c>
    </row>
    <row r="120" spans="1:97" s="21" customFormat="1" ht="18.75">
      <c r="A120" s="19"/>
      <c r="B120" s="18" t="s">
        <v>287</v>
      </c>
      <c r="C120" t="s">
        <v>117</v>
      </c>
      <c r="D120" t="s">
        <v>118</v>
      </c>
      <c r="E120" s="18" t="s">
        <v>286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1.7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  <c r="CE120" s="20">
        <v>0</v>
      </c>
      <c r="CF120" s="20">
        <v>0</v>
      </c>
      <c r="CG120" s="20">
        <v>0</v>
      </c>
      <c r="CH120" s="20">
        <v>0</v>
      </c>
      <c r="CI120" s="20">
        <v>0</v>
      </c>
      <c r="CJ120" s="20">
        <v>0</v>
      </c>
      <c r="CK120" s="20">
        <v>0</v>
      </c>
      <c r="CL120" s="20">
        <v>0</v>
      </c>
      <c r="CM120" s="20">
        <v>0</v>
      </c>
      <c r="CN120" s="20">
        <v>0</v>
      </c>
      <c r="CO120" s="20">
        <v>0</v>
      </c>
      <c r="CP120" s="20">
        <v>0</v>
      </c>
      <c r="CQ120" s="20">
        <v>0</v>
      </c>
      <c r="CR120" s="40"/>
      <c r="CS120" s="47">
        <f t="shared" si="28"/>
        <v>1.7</v>
      </c>
    </row>
    <row r="121" spans="1:97" s="21" customFormat="1" ht="12.75">
      <c r="A121" s="19"/>
      <c r="B121" s="18" t="s">
        <v>289</v>
      </c>
      <c r="C121" t="s">
        <v>117</v>
      </c>
      <c r="D121" t="s">
        <v>118</v>
      </c>
      <c r="E121" s="18" t="s">
        <v>288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1886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0">
        <v>0</v>
      </c>
      <c r="CJ121" s="20">
        <v>0</v>
      </c>
      <c r="CK121" s="20">
        <v>0</v>
      </c>
      <c r="CL121" s="20">
        <v>0</v>
      </c>
      <c r="CM121" s="20">
        <v>0</v>
      </c>
      <c r="CN121" s="20">
        <v>0</v>
      </c>
      <c r="CO121" s="20">
        <v>0</v>
      </c>
      <c r="CP121" s="20">
        <v>0</v>
      </c>
      <c r="CQ121" s="20">
        <v>0</v>
      </c>
      <c r="CR121" s="40"/>
      <c r="CS121" s="47">
        <f t="shared" si="28"/>
        <v>1886</v>
      </c>
    </row>
    <row r="122" spans="1:97" s="21" customFormat="1" ht="12.75">
      <c r="A122" s="19"/>
      <c r="B122" s="18" t="s">
        <v>291</v>
      </c>
      <c r="C122" t="s">
        <v>117</v>
      </c>
      <c r="D122" t="s">
        <v>118</v>
      </c>
      <c r="E122" s="18" t="s">
        <v>290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2045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40"/>
      <c r="CS122" s="47">
        <f t="shared" si="28"/>
        <v>2045</v>
      </c>
    </row>
    <row r="123" spans="1:97" s="21" customFormat="1" ht="18.75">
      <c r="A123" s="19"/>
      <c r="B123" s="18" t="s">
        <v>293</v>
      </c>
      <c r="C123" t="s">
        <v>117</v>
      </c>
      <c r="D123" t="s">
        <v>118</v>
      </c>
      <c r="E123" s="18" t="s">
        <v>292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427.5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0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40"/>
      <c r="CS123" s="47">
        <f t="shared" si="28"/>
        <v>427.5</v>
      </c>
    </row>
    <row r="124" spans="1:97" s="21" customFormat="1" ht="12.75">
      <c r="A124" s="19"/>
      <c r="B124" s="18" t="s">
        <v>295</v>
      </c>
      <c r="C124" t="s">
        <v>117</v>
      </c>
      <c r="D124" t="s">
        <v>118</v>
      </c>
      <c r="E124" s="18" t="s">
        <v>294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530</v>
      </c>
      <c r="AZ124" s="20">
        <v>0</v>
      </c>
      <c r="BA124" s="20">
        <v>0</v>
      </c>
      <c r="BB124" s="20">
        <v>0</v>
      </c>
      <c r="BC124" s="20">
        <v>0</v>
      </c>
      <c r="BD124" s="20">
        <v>0</v>
      </c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  <c r="CD124" s="20">
        <v>0</v>
      </c>
      <c r="CE124" s="20">
        <v>0</v>
      </c>
      <c r="CF124" s="20">
        <v>0</v>
      </c>
      <c r="CG124" s="20">
        <v>0</v>
      </c>
      <c r="CH124" s="20">
        <v>0</v>
      </c>
      <c r="CI124" s="20">
        <v>0</v>
      </c>
      <c r="CJ124" s="20">
        <v>0</v>
      </c>
      <c r="CK124" s="20">
        <v>0</v>
      </c>
      <c r="CL124" s="20">
        <v>0</v>
      </c>
      <c r="CM124" s="20">
        <v>0</v>
      </c>
      <c r="CN124" s="20">
        <v>0</v>
      </c>
      <c r="CO124" s="20">
        <v>0</v>
      </c>
      <c r="CP124" s="20">
        <v>0</v>
      </c>
      <c r="CQ124" s="20">
        <v>0</v>
      </c>
      <c r="CR124" s="40"/>
      <c r="CS124" s="47">
        <f t="shared" si="28"/>
        <v>530</v>
      </c>
    </row>
    <row r="125" spans="1:97" s="21" customFormat="1" ht="12.75">
      <c r="A125" s="19"/>
      <c r="B125" s="18" t="s">
        <v>297</v>
      </c>
      <c r="C125" t="s">
        <v>117</v>
      </c>
      <c r="D125" t="s">
        <v>118</v>
      </c>
      <c r="E125" s="18" t="s">
        <v>296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/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40"/>
      <c r="CS125" s="47">
        <f t="shared" si="28"/>
        <v>0</v>
      </c>
    </row>
    <row r="126" spans="1:97" s="21" customFormat="1" ht="12.75">
      <c r="A126" s="19"/>
      <c r="B126" s="18" t="s">
        <v>299</v>
      </c>
      <c r="C126" t="s">
        <v>117</v>
      </c>
      <c r="D126" t="s">
        <v>118</v>
      </c>
      <c r="E126" s="18" t="s">
        <v>298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304</v>
      </c>
      <c r="AZ126" s="20"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  <c r="BZ126" s="20">
        <v>0</v>
      </c>
      <c r="CA126" s="20">
        <v>0</v>
      </c>
      <c r="CB126" s="20">
        <v>0</v>
      </c>
      <c r="CC126" s="20">
        <v>0</v>
      </c>
      <c r="CD126" s="20">
        <v>0</v>
      </c>
      <c r="CE126" s="20">
        <v>0</v>
      </c>
      <c r="CF126" s="20">
        <v>0</v>
      </c>
      <c r="CG126" s="20">
        <v>0</v>
      </c>
      <c r="CH126" s="20">
        <v>0</v>
      </c>
      <c r="CI126" s="20">
        <v>0</v>
      </c>
      <c r="CJ126" s="20">
        <v>0</v>
      </c>
      <c r="CK126" s="20">
        <v>0</v>
      </c>
      <c r="CL126" s="20">
        <v>0</v>
      </c>
      <c r="CM126" s="20">
        <v>0</v>
      </c>
      <c r="CN126" s="20">
        <v>0</v>
      </c>
      <c r="CO126" s="20">
        <v>0</v>
      </c>
      <c r="CP126" s="20">
        <v>0</v>
      </c>
      <c r="CQ126" s="20">
        <v>0</v>
      </c>
      <c r="CR126" s="40"/>
      <c r="CS126" s="47">
        <f t="shared" si="28"/>
        <v>304</v>
      </c>
    </row>
    <row r="127" spans="1:97" s="21" customFormat="1" ht="18.75">
      <c r="A127" s="19"/>
      <c r="B127" s="18" t="s">
        <v>301</v>
      </c>
      <c r="C127" t="s">
        <v>117</v>
      </c>
      <c r="D127" t="s">
        <v>118</v>
      </c>
      <c r="E127" s="18" t="s">
        <v>300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/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/>
      <c r="AZ127" s="20">
        <v>0</v>
      </c>
      <c r="BA127" s="20">
        <v>0</v>
      </c>
      <c r="BB127" s="20"/>
      <c r="BC127" s="20">
        <v>0</v>
      </c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  <c r="BZ127" s="20">
        <v>0</v>
      </c>
      <c r="CA127" s="20">
        <v>0</v>
      </c>
      <c r="CB127" s="20">
        <v>0</v>
      </c>
      <c r="CC127" s="20">
        <v>0</v>
      </c>
      <c r="CD127" s="20">
        <v>0</v>
      </c>
      <c r="CE127" s="20">
        <v>0</v>
      </c>
      <c r="CF127" s="20">
        <v>0</v>
      </c>
      <c r="CG127" s="20">
        <v>0</v>
      </c>
      <c r="CH127" s="20">
        <v>0</v>
      </c>
      <c r="CI127" s="20">
        <v>0</v>
      </c>
      <c r="CJ127" s="20">
        <v>0</v>
      </c>
      <c r="CK127" s="20">
        <v>0</v>
      </c>
      <c r="CL127" s="20">
        <v>0</v>
      </c>
      <c r="CM127" s="20">
        <v>0</v>
      </c>
      <c r="CN127" s="20">
        <v>0</v>
      </c>
      <c r="CO127" s="20">
        <v>0</v>
      </c>
      <c r="CP127" s="20">
        <v>0</v>
      </c>
      <c r="CQ127" s="20">
        <v>0</v>
      </c>
      <c r="CR127" s="40"/>
      <c r="CS127" s="47">
        <f t="shared" si="28"/>
        <v>0</v>
      </c>
    </row>
    <row r="128" spans="1:97" s="21" customFormat="1" ht="12.75">
      <c r="A128" s="19"/>
      <c r="B128" s="18" t="s">
        <v>303</v>
      </c>
      <c r="C128" t="s">
        <v>117</v>
      </c>
      <c r="D128" t="s">
        <v>118</v>
      </c>
      <c r="E128" s="18" t="s">
        <v>302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2328.575</v>
      </c>
      <c r="AS128" s="20">
        <v>0</v>
      </c>
      <c r="AT128" s="20">
        <v>0</v>
      </c>
      <c r="AU128" s="20">
        <v>3855.70602</v>
      </c>
      <c r="AV128" s="20">
        <v>0</v>
      </c>
      <c r="AW128" s="20">
        <v>2550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40"/>
      <c r="CS128" s="47">
        <f t="shared" si="28"/>
        <v>8734.28102</v>
      </c>
    </row>
    <row r="129" spans="1:97" s="21" customFormat="1" ht="38.25">
      <c r="A129" s="19"/>
      <c r="B129" s="18" t="s">
        <v>305</v>
      </c>
      <c r="C129" t="s">
        <v>117</v>
      </c>
      <c r="D129" t="s">
        <v>118</v>
      </c>
      <c r="E129" s="18" t="s">
        <v>304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113.563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  <c r="CE129" s="20">
        <v>0</v>
      </c>
      <c r="CF129" s="20">
        <v>0</v>
      </c>
      <c r="CG129" s="20">
        <v>0</v>
      </c>
      <c r="CH129" s="20">
        <v>0</v>
      </c>
      <c r="CI129" s="20">
        <v>0</v>
      </c>
      <c r="CJ129" s="20">
        <v>0</v>
      </c>
      <c r="CK129" s="20">
        <v>0</v>
      </c>
      <c r="CL129" s="20">
        <v>0</v>
      </c>
      <c r="CM129" s="20">
        <v>0</v>
      </c>
      <c r="CN129" s="20">
        <v>0</v>
      </c>
      <c r="CO129" s="20">
        <v>0</v>
      </c>
      <c r="CP129" s="20">
        <v>0</v>
      </c>
      <c r="CQ129" s="20">
        <v>0</v>
      </c>
      <c r="CR129" s="40"/>
      <c r="CS129" s="47">
        <f t="shared" si="28"/>
        <v>113.563</v>
      </c>
    </row>
    <row r="130" spans="1:97" s="1" customFormat="1" ht="9.75" hidden="1">
      <c r="A130" s="6"/>
      <c r="B130" s="12"/>
      <c r="C130" s="12"/>
      <c r="D130" s="12"/>
      <c r="E130" s="1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41"/>
      <c r="CS130" s="48" t="e">
        <f>SUM(F130:AE130)+#REF!+#REF!+AF130+AI130</f>
        <v>#REF!</v>
      </c>
    </row>
    <row r="131" spans="2:139" s="1" customFormat="1" ht="12.75" customHeight="1">
      <c r="B131" s="17" t="s">
        <v>325</v>
      </c>
      <c r="C131" s="17"/>
      <c r="D131" s="17"/>
      <c r="E131" s="16"/>
      <c r="F131" s="13">
        <f>SUM(F132:F142)</f>
        <v>0</v>
      </c>
      <c r="G131" s="13">
        <f aca="true" t="shared" si="29" ref="G131:BR131">SUM(G132:G142)</f>
        <v>0</v>
      </c>
      <c r="H131" s="13">
        <f t="shared" si="29"/>
        <v>0</v>
      </c>
      <c r="I131" s="13">
        <f t="shared" si="29"/>
        <v>0</v>
      </c>
      <c r="J131" s="13">
        <f t="shared" si="29"/>
        <v>0</v>
      </c>
      <c r="K131" s="13">
        <f t="shared" si="29"/>
        <v>0</v>
      </c>
      <c r="L131" s="13">
        <f t="shared" si="29"/>
        <v>0</v>
      </c>
      <c r="M131" s="13">
        <f t="shared" si="29"/>
        <v>0</v>
      </c>
      <c r="N131" s="13">
        <f t="shared" si="29"/>
        <v>0</v>
      </c>
      <c r="O131" s="13">
        <f t="shared" si="29"/>
        <v>0</v>
      </c>
      <c r="P131" s="13">
        <f t="shared" si="29"/>
        <v>0</v>
      </c>
      <c r="Q131" s="13">
        <f t="shared" si="29"/>
        <v>0</v>
      </c>
      <c r="R131" s="13">
        <f t="shared" si="29"/>
        <v>0</v>
      </c>
      <c r="S131" s="13">
        <f t="shared" si="29"/>
        <v>0</v>
      </c>
      <c r="T131" s="13">
        <f t="shared" si="29"/>
        <v>0</v>
      </c>
      <c r="U131" s="13">
        <f t="shared" si="29"/>
        <v>0</v>
      </c>
      <c r="V131" s="13">
        <f t="shared" si="29"/>
        <v>0</v>
      </c>
      <c r="W131" s="13">
        <f t="shared" si="29"/>
        <v>0</v>
      </c>
      <c r="X131" s="13">
        <f t="shared" si="29"/>
        <v>0</v>
      </c>
      <c r="Y131" s="13">
        <f t="shared" si="29"/>
        <v>0</v>
      </c>
      <c r="Z131" s="13">
        <f t="shared" si="29"/>
        <v>0</v>
      </c>
      <c r="AA131" s="13">
        <f t="shared" si="29"/>
        <v>0</v>
      </c>
      <c r="AB131" s="13">
        <f t="shared" si="29"/>
        <v>0</v>
      </c>
      <c r="AC131" s="13">
        <f t="shared" si="29"/>
        <v>0</v>
      </c>
      <c r="AD131" s="13">
        <f t="shared" si="29"/>
        <v>0</v>
      </c>
      <c r="AE131" s="13">
        <f t="shared" si="29"/>
        <v>227.125</v>
      </c>
      <c r="AF131" s="13">
        <f t="shared" si="29"/>
        <v>0</v>
      </c>
      <c r="AG131" s="13">
        <f t="shared" si="29"/>
        <v>0</v>
      </c>
      <c r="AH131" s="13">
        <f t="shared" si="29"/>
        <v>0</v>
      </c>
      <c r="AI131" s="13">
        <f t="shared" si="29"/>
        <v>0</v>
      </c>
      <c r="AJ131" s="13">
        <f t="shared" si="29"/>
        <v>0</v>
      </c>
      <c r="AK131" s="13">
        <f t="shared" si="29"/>
        <v>0</v>
      </c>
      <c r="AL131" s="13">
        <f t="shared" si="29"/>
        <v>0</v>
      </c>
      <c r="AM131" s="13">
        <f t="shared" si="29"/>
        <v>0</v>
      </c>
      <c r="AN131" s="13">
        <f t="shared" si="29"/>
        <v>0</v>
      </c>
      <c r="AO131" s="13">
        <f t="shared" si="29"/>
        <v>0</v>
      </c>
      <c r="AP131" s="13">
        <f t="shared" si="29"/>
        <v>0</v>
      </c>
      <c r="AQ131" s="13">
        <f t="shared" si="29"/>
        <v>0</v>
      </c>
      <c r="AR131" s="13">
        <f t="shared" si="29"/>
        <v>129.2</v>
      </c>
      <c r="AS131" s="13">
        <f t="shared" si="29"/>
        <v>0</v>
      </c>
      <c r="AT131" s="13">
        <f t="shared" si="29"/>
        <v>0</v>
      </c>
      <c r="AU131" s="13">
        <f t="shared" si="29"/>
        <v>10255.98827</v>
      </c>
      <c r="AV131" s="13">
        <f t="shared" si="29"/>
        <v>0</v>
      </c>
      <c r="AW131" s="13">
        <f t="shared" si="29"/>
        <v>2000</v>
      </c>
      <c r="AX131" s="13">
        <f t="shared" si="29"/>
        <v>0</v>
      </c>
      <c r="AY131" s="13">
        <f t="shared" si="29"/>
        <v>9382.849999999999</v>
      </c>
      <c r="AZ131" s="13">
        <f t="shared" si="29"/>
        <v>0</v>
      </c>
      <c r="BA131" s="13">
        <f t="shared" si="29"/>
        <v>0</v>
      </c>
      <c r="BB131" s="13">
        <f t="shared" si="29"/>
        <v>0</v>
      </c>
      <c r="BC131" s="13">
        <f t="shared" si="29"/>
        <v>0</v>
      </c>
      <c r="BD131" s="13">
        <f t="shared" si="29"/>
        <v>0</v>
      </c>
      <c r="BE131" s="13">
        <f t="shared" si="29"/>
        <v>0</v>
      </c>
      <c r="BF131" s="13">
        <f t="shared" si="29"/>
        <v>0</v>
      </c>
      <c r="BG131" s="13">
        <f t="shared" si="29"/>
        <v>0</v>
      </c>
      <c r="BH131" s="13">
        <f t="shared" si="29"/>
        <v>0</v>
      </c>
      <c r="BI131" s="13">
        <f t="shared" si="29"/>
        <v>0</v>
      </c>
      <c r="BJ131" s="13">
        <f t="shared" si="29"/>
        <v>0</v>
      </c>
      <c r="BK131" s="13">
        <f t="shared" si="29"/>
        <v>0</v>
      </c>
      <c r="BL131" s="13">
        <f t="shared" si="29"/>
        <v>0</v>
      </c>
      <c r="BM131" s="13">
        <f t="shared" si="29"/>
        <v>0</v>
      </c>
      <c r="BN131" s="13">
        <f t="shared" si="29"/>
        <v>0</v>
      </c>
      <c r="BO131" s="13">
        <f t="shared" si="29"/>
        <v>0</v>
      </c>
      <c r="BP131" s="13">
        <f t="shared" si="29"/>
        <v>0</v>
      </c>
      <c r="BQ131" s="13">
        <f t="shared" si="29"/>
        <v>0</v>
      </c>
      <c r="BR131" s="13">
        <f t="shared" si="29"/>
        <v>0</v>
      </c>
      <c r="BS131" s="13">
        <f aca="true" t="shared" si="30" ref="BS131:CQ131">SUM(BS132:BS142)</f>
        <v>0</v>
      </c>
      <c r="BT131" s="13">
        <f t="shared" si="30"/>
        <v>0</v>
      </c>
      <c r="BU131" s="13">
        <f t="shared" si="30"/>
        <v>0</v>
      </c>
      <c r="BV131" s="13">
        <f t="shared" si="30"/>
        <v>0</v>
      </c>
      <c r="BW131" s="13">
        <f t="shared" si="30"/>
        <v>0</v>
      </c>
      <c r="BX131" s="13">
        <f t="shared" si="30"/>
        <v>0</v>
      </c>
      <c r="BY131" s="13">
        <f t="shared" si="30"/>
        <v>0</v>
      </c>
      <c r="BZ131" s="13">
        <f t="shared" si="30"/>
        <v>0</v>
      </c>
      <c r="CA131" s="13">
        <f t="shared" si="30"/>
        <v>0</v>
      </c>
      <c r="CB131" s="13">
        <f t="shared" si="30"/>
        <v>0</v>
      </c>
      <c r="CC131" s="13">
        <f t="shared" si="30"/>
        <v>0</v>
      </c>
      <c r="CD131" s="13">
        <f t="shared" si="30"/>
        <v>0</v>
      </c>
      <c r="CE131" s="13">
        <f t="shared" si="30"/>
        <v>0</v>
      </c>
      <c r="CF131" s="13">
        <f t="shared" si="30"/>
        <v>0</v>
      </c>
      <c r="CG131" s="13">
        <f t="shared" si="30"/>
        <v>0</v>
      </c>
      <c r="CH131" s="13">
        <f t="shared" si="30"/>
        <v>0</v>
      </c>
      <c r="CI131" s="13">
        <f t="shared" si="30"/>
        <v>0</v>
      </c>
      <c r="CJ131" s="13">
        <f t="shared" si="30"/>
        <v>0</v>
      </c>
      <c r="CK131" s="13">
        <f t="shared" si="30"/>
        <v>0</v>
      </c>
      <c r="CL131" s="13">
        <f t="shared" si="30"/>
        <v>0</v>
      </c>
      <c r="CM131" s="13">
        <f t="shared" si="30"/>
        <v>0</v>
      </c>
      <c r="CN131" s="13">
        <f t="shared" si="30"/>
        <v>0</v>
      </c>
      <c r="CO131" s="13">
        <f t="shared" si="30"/>
        <v>0</v>
      </c>
      <c r="CP131" s="13">
        <f t="shared" si="30"/>
        <v>0</v>
      </c>
      <c r="CQ131" s="13">
        <f t="shared" si="30"/>
        <v>0</v>
      </c>
      <c r="CR131" s="39"/>
      <c r="CS131" s="47">
        <f aca="true" t="shared" si="31" ref="CS131:CS141">SUM(F131:CR131)</f>
        <v>21995.163269999997</v>
      </c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</row>
    <row r="132" spans="2:97" s="1" customFormat="1" ht="12.75" customHeight="1" hidden="1">
      <c r="B132" s="16"/>
      <c r="C132" s="16"/>
      <c r="D132" s="16"/>
      <c r="E132" s="16"/>
      <c r="F132" s="13"/>
      <c r="G132" s="13"/>
      <c r="H132" s="14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39"/>
      <c r="CS132" s="47">
        <f t="shared" si="31"/>
        <v>0</v>
      </c>
    </row>
    <row r="133" spans="1:97" s="21" customFormat="1" ht="12.75">
      <c r="A133" s="19"/>
      <c r="B133" s="18" t="s">
        <v>308</v>
      </c>
      <c r="C133" t="s">
        <v>117</v>
      </c>
      <c r="D133" t="s">
        <v>118</v>
      </c>
      <c r="E133" s="18" t="s">
        <v>307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455.8</v>
      </c>
      <c r="AZ133" s="20">
        <v>0</v>
      </c>
      <c r="BA133" s="20">
        <v>0</v>
      </c>
      <c r="BB133" s="20">
        <v>0</v>
      </c>
      <c r="BC133" s="20">
        <v>0</v>
      </c>
      <c r="BD133" s="20">
        <v>0</v>
      </c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  <c r="CD133" s="20">
        <v>0</v>
      </c>
      <c r="CE133" s="20">
        <v>0</v>
      </c>
      <c r="CF133" s="20">
        <v>0</v>
      </c>
      <c r="CG133" s="20">
        <v>0</v>
      </c>
      <c r="CH133" s="20">
        <v>0</v>
      </c>
      <c r="CI133" s="20">
        <v>0</v>
      </c>
      <c r="CJ133" s="20">
        <v>0</v>
      </c>
      <c r="CK133" s="20">
        <v>0</v>
      </c>
      <c r="CL133" s="20">
        <v>0</v>
      </c>
      <c r="CM133" s="20">
        <v>0</v>
      </c>
      <c r="CN133" s="20">
        <v>0</v>
      </c>
      <c r="CO133" s="20">
        <v>0</v>
      </c>
      <c r="CP133" s="20">
        <v>0</v>
      </c>
      <c r="CQ133" s="20">
        <v>0</v>
      </c>
      <c r="CR133" s="40"/>
      <c r="CS133" s="47">
        <f t="shared" si="31"/>
        <v>455.8</v>
      </c>
    </row>
    <row r="134" spans="1:97" s="21" customFormat="1" ht="12.75">
      <c r="A134" s="19"/>
      <c r="B134" s="18" t="s">
        <v>310</v>
      </c>
      <c r="C134" t="s">
        <v>117</v>
      </c>
      <c r="D134" t="s">
        <v>118</v>
      </c>
      <c r="E134" s="18" t="s">
        <v>309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86.92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40"/>
      <c r="CS134" s="47">
        <f t="shared" si="31"/>
        <v>86.92</v>
      </c>
    </row>
    <row r="135" spans="1:97" s="21" customFormat="1" ht="18.75">
      <c r="A135" s="19"/>
      <c r="B135" s="18" t="s">
        <v>312</v>
      </c>
      <c r="C135" t="s">
        <v>117</v>
      </c>
      <c r="D135" t="s">
        <v>118</v>
      </c>
      <c r="E135" s="18" t="s">
        <v>311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755</v>
      </c>
      <c r="AZ135" s="20"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  <c r="CD135" s="20">
        <v>0</v>
      </c>
      <c r="CE135" s="20">
        <v>0</v>
      </c>
      <c r="CF135" s="20">
        <v>0</v>
      </c>
      <c r="CG135" s="20">
        <v>0</v>
      </c>
      <c r="CH135" s="20">
        <v>0</v>
      </c>
      <c r="CI135" s="20">
        <v>0</v>
      </c>
      <c r="CJ135" s="20">
        <v>0</v>
      </c>
      <c r="CK135" s="20">
        <v>0</v>
      </c>
      <c r="CL135" s="20">
        <v>0</v>
      </c>
      <c r="CM135" s="20">
        <v>0</v>
      </c>
      <c r="CN135" s="20">
        <v>0</v>
      </c>
      <c r="CO135" s="20">
        <v>0</v>
      </c>
      <c r="CP135" s="20">
        <v>0</v>
      </c>
      <c r="CQ135" s="20">
        <v>0</v>
      </c>
      <c r="CR135" s="40"/>
      <c r="CS135" s="47">
        <f t="shared" si="31"/>
        <v>755</v>
      </c>
    </row>
    <row r="136" spans="1:97" s="21" customFormat="1" ht="18.75">
      <c r="A136" s="19"/>
      <c r="B136" s="18" t="s">
        <v>314</v>
      </c>
      <c r="C136" t="s">
        <v>117</v>
      </c>
      <c r="D136" t="s">
        <v>118</v>
      </c>
      <c r="E136" s="18" t="s">
        <v>313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424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  <c r="BZ136" s="20">
        <v>0</v>
      </c>
      <c r="CA136" s="20">
        <v>0</v>
      </c>
      <c r="CB136" s="20">
        <v>0</v>
      </c>
      <c r="CC136" s="20">
        <v>0</v>
      </c>
      <c r="CD136" s="20">
        <v>0</v>
      </c>
      <c r="CE136" s="20">
        <v>0</v>
      </c>
      <c r="CF136" s="20">
        <v>0</v>
      </c>
      <c r="CG136" s="20">
        <v>0</v>
      </c>
      <c r="CH136" s="20">
        <v>0</v>
      </c>
      <c r="CI136" s="20">
        <v>0</v>
      </c>
      <c r="CJ136" s="20">
        <v>0</v>
      </c>
      <c r="CK136" s="20">
        <v>0</v>
      </c>
      <c r="CL136" s="20">
        <v>0</v>
      </c>
      <c r="CM136" s="20">
        <v>0</v>
      </c>
      <c r="CN136" s="20">
        <v>0</v>
      </c>
      <c r="CO136" s="20">
        <v>0</v>
      </c>
      <c r="CP136" s="20">
        <v>0</v>
      </c>
      <c r="CQ136" s="20">
        <v>0</v>
      </c>
      <c r="CR136" s="40"/>
      <c r="CS136" s="47">
        <f t="shared" si="31"/>
        <v>424</v>
      </c>
    </row>
    <row r="137" spans="1:97" s="21" customFormat="1" ht="12.75">
      <c r="A137" s="19"/>
      <c r="B137" s="18" t="s">
        <v>316</v>
      </c>
      <c r="C137" t="s">
        <v>117</v>
      </c>
      <c r="D137" t="s">
        <v>118</v>
      </c>
      <c r="E137" s="18" t="s">
        <v>315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342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40"/>
      <c r="CS137" s="47">
        <f t="shared" si="31"/>
        <v>342</v>
      </c>
    </row>
    <row r="138" spans="1:97" s="21" customFormat="1" ht="18.75">
      <c r="A138" s="19"/>
      <c r="B138" s="18" t="s">
        <v>318</v>
      </c>
      <c r="C138" t="s">
        <v>117</v>
      </c>
      <c r="D138" t="s">
        <v>118</v>
      </c>
      <c r="E138" s="18" t="s">
        <v>317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342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  <c r="CD138" s="20">
        <v>0</v>
      </c>
      <c r="CE138" s="20">
        <v>0</v>
      </c>
      <c r="CF138" s="20">
        <v>0</v>
      </c>
      <c r="CG138" s="20">
        <v>0</v>
      </c>
      <c r="CH138" s="20">
        <v>0</v>
      </c>
      <c r="CI138" s="20">
        <v>0</v>
      </c>
      <c r="CJ138" s="20">
        <v>0</v>
      </c>
      <c r="CK138" s="20">
        <v>0</v>
      </c>
      <c r="CL138" s="20">
        <v>0</v>
      </c>
      <c r="CM138" s="20">
        <v>0</v>
      </c>
      <c r="CN138" s="20">
        <v>0</v>
      </c>
      <c r="CO138" s="20">
        <v>0</v>
      </c>
      <c r="CP138" s="20">
        <v>0</v>
      </c>
      <c r="CQ138" s="20">
        <v>0</v>
      </c>
      <c r="CR138" s="40"/>
      <c r="CS138" s="47">
        <f t="shared" si="31"/>
        <v>342</v>
      </c>
    </row>
    <row r="139" spans="1:97" s="21" customFormat="1" ht="12.75">
      <c r="A139" s="19"/>
      <c r="B139" s="18" t="s">
        <v>320</v>
      </c>
      <c r="C139" t="s">
        <v>117</v>
      </c>
      <c r="D139" t="s">
        <v>118</v>
      </c>
      <c r="E139" s="18" t="s">
        <v>319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129.2</v>
      </c>
      <c r="AS139" s="20">
        <v>0</v>
      </c>
      <c r="AT139" s="20">
        <v>0</v>
      </c>
      <c r="AU139" s="20">
        <v>10255.98827</v>
      </c>
      <c r="AV139" s="20">
        <v>0</v>
      </c>
      <c r="AW139" s="20">
        <v>2000</v>
      </c>
      <c r="AX139" s="20">
        <v>0</v>
      </c>
      <c r="AY139" s="20">
        <v>6868.33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  <c r="CD139" s="20">
        <v>0</v>
      </c>
      <c r="CE139" s="20">
        <v>0</v>
      </c>
      <c r="CF139" s="20">
        <v>0</v>
      </c>
      <c r="CG139" s="20">
        <v>0</v>
      </c>
      <c r="CH139" s="20">
        <v>0</v>
      </c>
      <c r="CI139" s="20">
        <v>0</v>
      </c>
      <c r="CJ139" s="20">
        <v>0</v>
      </c>
      <c r="CK139" s="20">
        <v>0</v>
      </c>
      <c r="CL139" s="20">
        <v>0</v>
      </c>
      <c r="CM139" s="20">
        <v>0</v>
      </c>
      <c r="CN139" s="20">
        <v>0</v>
      </c>
      <c r="CO139" s="20">
        <v>0</v>
      </c>
      <c r="CP139" s="20">
        <v>0</v>
      </c>
      <c r="CQ139" s="20">
        <v>0</v>
      </c>
      <c r="CR139" s="40"/>
      <c r="CS139" s="47">
        <f t="shared" si="31"/>
        <v>19253.51827</v>
      </c>
    </row>
    <row r="140" spans="1:97" s="21" customFormat="1" ht="12.75">
      <c r="A140" s="19"/>
      <c r="B140" s="18" t="s">
        <v>322</v>
      </c>
      <c r="C140" t="s">
        <v>117</v>
      </c>
      <c r="D140" t="s">
        <v>118</v>
      </c>
      <c r="E140" s="18" t="s">
        <v>321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108.8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40"/>
      <c r="CS140" s="47">
        <f t="shared" si="31"/>
        <v>108.8</v>
      </c>
    </row>
    <row r="141" spans="1:97" s="21" customFormat="1" ht="48">
      <c r="A141" s="19"/>
      <c r="B141" s="18" t="s">
        <v>324</v>
      </c>
      <c r="C141" t="s">
        <v>117</v>
      </c>
      <c r="D141" t="s">
        <v>118</v>
      </c>
      <c r="E141" s="18" t="s">
        <v>323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227.125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  <c r="BZ141" s="20">
        <v>0</v>
      </c>
      <c r="CA141" s="20">
        <v>0</v>
      </c>
      <c r="CB141" s="20">
        <v>0</v>
      </c>
      <c r="CC141" s="20">
        <v>0</v>
      </c>
      <c r="CD141" s="20">
        <v>0</v>
      </c>
      <c r="CE141" s="20">
        <v>0</v>
      </c>
      <c r="CF141" s="20">
        <v>0</v>
      </c>
      <c r="CG141" s="20">
        <v>0</v>
      </c>
      <c r="CH141" s="20">
        <v>0</v>
      </c>
      <c r="CI141" s="20">
        <v>0</v>
      </c>
      <c r="CJ141" s="20">
        <v>0</v>
      </c>
      <c r="CK141" s="20">
        <v>0</v>
      </c>
      <c r="CL141" s="20">
        <v>0</v>
      </c>
      <c r="CM141" s="20">
        <v>0</v>
      </c>
      <c r="CN141" s="20">
        <v>0</v>
      </c>
      <c r="CO141" s="20">
        <v>0</v>
      </c>
      <c r="CP141" s="20">
        <v>0</v>
      </c>
      <c r="CQ141" s="20">
        <v>0</v>
      </c>
      <c r="CR141" s="40"/>
      <c r="CS141" s="47">
        <f t="shared" si="31"/>
        <v>227.125</v>
      </c>
    </row>
    <row r="142" spans="1:97" s="1" customFormat="1" ht="9.75" hidden="1">
      <c r="A142" s="6"/>
      <c r="B142" s="12"/>
      <c r="C142" s="12"/>
      <c r="D142" s="12"/>
      <c r="E142" s="1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41"/>
      <c r="CS142" s="48" t="e">
        <f>SUM(F142:AE142)+#REF!+#REF!+AF142+AI142</f>
        <v>#REF!</v>
      </c>
    </row>
    <row r="143" spans="2:139" s="1" customFormat="1" ht="12.75" customHeight="1">
      <c r="B143" s="17" t="s">
        <v>346</v>
      </c>
      <c r="C143" s="17"/>
      <c r="D143" s="17"/>
      <c r="E143" s="16"/>
      <c r="F143" s="13">
        <f>SUM(F144:F155)</f>
        <v>0</v>
      </c>
      <c r="G143" s="13">
        <f aca="true" t="shared" si="32" ref="G143:BR143">SUM(G144:G155)</f>
        <v>0</v>
      </c>
      <c r="H143" s="13">
        <f t="shared" si="32"/>
        <v>0</v>
      </c>
      <c r="I143" s="13">
        <f t="shared" si="32"/>
        <v>0</v>
      </c>
      <c r="J143" s="13">
        <f t="shared" si="32"/>
        <v>0</v>
      </c>
      <c r="K143" s="13">
        <f t="shared" si="32"/>
        <v>0</v>
      </c>
      <c r="L143" s="13">
        <f t="shared" si="32"/>
        <v>0</v>
      </c>
      <c r="M143" s="13">
        <f t="shared" si="32"/>
        <v>0</v>
      </c>
      <c r="N143" s="13">
        <f t="shared" si="32"/>
        <v>0</v>
      </c>
      <c r="O143" s="13">
        <f t="shared" si="32"/>
        <v>0</v>
      </c>
      <c r="P143" s="13">
        <f t="shared" si="32"/>
        <v>0</v>
      </c>
      <c r="Q143" s="13">
        <f t="shared" si="32"/>
        <v>0</v>
      </c>
      <c r="R143" s="13">
        <f t="shared" si="32"/>
        <v>0</v>
      </c>
      <c r="S143" s="13">
        <f t="shared" si="32"/>
        <v>0</v>
      </c>
      <c r="T143" s="13">
        <f t="shared" si="32"/>
        <v>0</v>
      </c>
      <c r="U143" s="13">
        <f t="shared" si="32"/>
        <v>0</v>
      </c>
      <c r="V143" s="13">
        <f t="shared" si="32"/>
        <v>0</v>
      </c>
      <c r="W143" s="13">
        <f t="shared" si="32"/>
        <v>0</v>
      </c>
      <c r="X143" s="13">
        <f t="shared" si="32"/>
        <v>0</v>
      </c>
      <c r="Y143" s="13">
        <f t="shared" si="32"/>
        <v>0</v>
      </c>
      <c r="Z143" s="13">
        <f t="shared" si="32"/>
        <v>0</v>
      </c>
      <c r="AA143" s="13">
        <f t="shared" si="32"/>
        <v>0</v>
      </c>
      <c r="AB143" s="13">
        <f t="shared" si="32"/>
        <v>0</v>
      </c>
      <c r="AC143" s="13">
        <f t="shared" si="32"/>
        <v>0</v>
      </c>
      <c r="AD143" s="13">
        <f t="shared" si="32"/>
        <v>0</v>
      </c>
      <c r="AE143" s="13">
        <f t="shared" si="32"/>
        <v>113.5625</v>
      </c>
      <c r="AF143" s="13">
        <f t="shared" si="32"/>
        <v>0</v>
      </c>
      <c r="AG143" s="13">
        <f t="shared" si="32"/>
        <v>0</v>
      </c>
      <c r="AH143" s="13">
        <f t="shared" si="32"/>
        <v>0</v>
      </c>
      <c r="AI143" s="13">
        <f t="shared" si="32"/>
        <v>0</v>
      </c>
      <c r="AJ143" s="13">
        <f t="shared" si="32"/>
        <v>0</v>
      </c>
      <c r="AK143" s="13">
        <f t="shared" si="32"/>
        <v>0</v>
      </c>
      <c r="AL143" s="13">
        <f t="shared" si="32"/>
        <v>0</v>
      </c>
      <c r="AM143" s="13">
        <f t="shared" si="32"/>
        <v>0</v>
      </c>
      <c r="AN143" s="13">
        <f t="shared" si="32"/>
        <v>0</v>
      </c>
      <c r="AO143" s="13">
        <f t="shared" si="32"/>
        <v>0</v>
      </c>
      <c r="AP143" s="13">
        <f t="shared" si="32"/>
        <v>0</v>
      </c>
      <c r="AQ143" s="13">
        <f t="shared" si="32"/>
        <v>0</v>
      </c>
      <c r="AR143" s="13">
        <f t="shared" si="32"/>
        <v>26627.791000000005</v>
      </c>
      <c r="AS143" s="13">
        <f t="shared" si="32"/>
        <v>0</v>
      </c>
      <c r="AT143" s="13">
        <f t="shared" si="32"/>
        <v>0</v>
      </c>
      <c r="AU143" s="13">
        <f t="shared" si="32"/>
        <v>23718.44645</v>
      </c>
      <c r="AV143" s="13">
        <f t="shared" si="32"/>
        <v>0</v>
      </c>
      <c r="AW143" s="13">
        <f t="shared" si="32"/>
        <v>0</v>
      </c>
      <c r="AX143" s="13">
        <f t="shared" si="32"/>
        <v>0</v>
      </c>
      <c r="AY143" s="13">
        <f t="shared" si="32"/>
        <v>7034.93</v>
      </c>
      <c r="AZ143" s="13">
        <f t="shared" si="32"/>
        <v>0</v>
      </c>
      <c r="BA143" s="13">
        <f t="shared" si="32"/>
        <v>0</v>
      </c>
      <c r="BB143" s="13">
        <f t="shared" si="32"/>
        <v>0</v>
      </c>
      <c r="BC143" s="13">
        <f t="shared" si="32"/>
        <v>0</v>
      </c>
      <c r="BD143" s="13">
        <f t="shared" si="32"/>
        <v>0</v>
      </c>
      <c r="BE143" s="13">
        <f t="shared" si="32"/>
        <v>0</v>
      </c>
      <c r="BF143" s="13">
        <f t="shared" si="32"/>
        <v>0</v>
      </c>
      <c r="BG143" s="13">
        <f t="shared" si="32"/>
        <v>0</v>
      </c>
      <c r="BH143" s="13">
        <f t="shared" si="32"/>
        <v>0</v>
      </c>
      <c r="BI143" s="13">
        <f t="shared" si="32"/>
        <v>0</v>
      </c>
      <c r="BJ143" s="13">
        <f t="shared" si="32"/>
        <v>0</v>
      </c>
      <c r="BK143" s="13">
        <f t="shared" si="32"/>
        <v>0</v>
      </c>
      <c r="BL143" s="13">
        <f t="shared" si="32"/>
        <v>0</v>
      </c>
      <c r="BM143" s="13">
        <f t="shared" si="32"/>
        <v>0</v>
      </c>
      <c r="BN143" s="13">
        <f t="shared" si="32"/>
        <v>0</v>
      </c>
      <c r="BO143" s="13">
        <f t="shared" si="32"/>
        <v>0</v>
      </c>
      <c r="BP143" s="13">
        <f t="shared" si="32"/>
        <v>0</v>
      </c>
      <c r="BQ143" s="13">
        <f t="shared" si="32"/>
        <v>0</v>
      </c>
      <c r="BR143" s="13">
        <f t="shared" si="32"/>
        <v>0</v>
      </c>
      <c r="BS143" s="13">
        <f aca="true" t="shared" si="33" ref="BS143:CQ143">SUM(BS144:BS155)</f>
        <v>0</v>
      </c>
      <c r="BT143" s="13">
        <f t="shared" si="33"/>
        <v>0</v>
      </c>
      <c r="BU143" s="13">
        <f t="shared" si="33"/>
        <v>0</v>
      </c>
      <c r="BV143" s="13">
        <f t="shared" si="33"/>
        <v>0</v>
      </c>
      <c r="BW143" s="13">
        <f t="shared" si="33"/>
        <v>0</v>
      </c>
      <c r="BX143" s="13">
        <f t="shared" si="33"/>
        <v>0</v>
      </c>
      <c r="BY143" s="13">
        <f t="shared" si="33"/>
        <v>0</v>
      </c>
      <c r="BZ143" s="13">
        <f t="shared" si="33"/>
        <v>0</v>
      </c>
      <c r="CA143" s="13">
        <f t="shared" si="33"/>
        <v>0</v>
      </c>
      <c r="CB143" s="13">
        <f t="shared" si="33"/>
        <v>0</v>
      </c>
      <c r="CC143" s="13">
        <f t="shared" si="33"/>
        <v>0</v>
      </c>
      <c r="CD143" s="13">
        <f t="shared" si="33"/>
        <v>0</v>
      </c>
      <c r="CE143" s="13">
        <f t="shared" si="33"/>
        <v>0</v>
      </c>
      <c r="CF143" s="13">
        <f t="shared" si="33"/>
        <v>0</v>
      </c>
      <c r="CG143" s="13">
        <f t="shared" si="33"/>
        <v>0</v>
      </c>
      <c r="CH143" s="13">
        <f t="shared" si="33"/>
        <v>0</v>
      </c>
      <c r="CI143" s="13">
        <f t="shared" si="33"/>
        <v>0</v>
      </c>
      <c r="CJ143" s="13">
        <f t="shared" si="33"/>
        <v>0</v>
      </c>
      <c r="CK143" s="13">
        <f t="shared" si="33"/>
        <v>0</v>
      </c>
      <c r="CL143" s="13">
        <f t="shared" si="33"/>
        <v>0</v>
      </c>
      <c r="CM143" s="13">
        <f t="shared" si="33"/>
        <v>0</v>
      </c>
      <c r="CN143" s="13">
        <f t="shared" si="33"/>
        <v>0</v>
      </c>
      <c r="CO143" s="13">
        <f t="shared" si="33"/>
        <v>0</v>
      </c>
      <c r="CP143" s="13">
        <f t="shared" si="33"/>
        <v>0</v>
      </c>
      <c r="CQ143" s="13">
        <f t="shared" si="33"/>
        <v>0</v>
      </c>
      <c r="CR143" s="39"/>
      <c r="CS143" s="47">
        <f aca="true" t="shared" si="34" ref="CS143:CS154">SUM(F143:CR143)</f>
        <v>57494.72995</v>
      </c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</row>
    <row r="144" spans="2:97" s="1" customFormat="1" ht="12.75" customHeight="1" hidden="1">
      <c r="B144" s="16"/>
      <c r="C144" s="16"/>
      <c r="D144" s="16"/>
      <c r="E144" s="16"/>
      <c r="F144" s="13"/>
      <c r="G144" s="13"/>
      <c r="H144" s="14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39"/>
      <c r="CS144" s="47">
        <f t="shared" si="34"/>
        <v>0</v>
      </c>
    </row>
    <row r="145" spans="1:97" s="21" customFormat="1" ht="12.75">
      <c r="A145" s="19"/>
      <c r="B145" s="18" t="s">
        <v>327</v>
      </c>
      <c r="C145" t="s">
        <v>117</v>
      </c>
      <c r="D145" t="s">
        <v>118</v>
      </c>
      <c r="E145" s="18" t="s">
        <v>326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1866.1</v>
      </c>
      <c r="AS145" s="20">
        <v>0</v>
      </c>
      <c r="AT145" s="20">
        <v>0</v>
      </c>
      <c r="AU145" s="20">
        <v>2285.20271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  <c r="BZ145" s="20">
        <v>0</v>
      </c>
      <c r="CA145" s="20">
        <v>0</v>
      </c>
      <c r="CB145" s="20">
        <v>0</v>
      </c>
      <c r="CC145" s="20">
        <v>0</v>
      </c>
      <c r="CD145" s="20">
        <v>0</v>
      </c>
      <c r="CE145" s="20">
        <v>0</v>
      </c>
      <c r="CF145" s="20">
        <v>0</v>
      </c>
      <c r="CG145" s="20">
        <v>0</v>
      </c>
      <c r="CH145" s="20">
        <v>0</v>
      </c>
      <c r="CI145" s="20">
        <v>0</v>
      </c>
      <c r="CJ145" s="20">
        <v>0</v>
      </c>
      <c r="CK145" s="20">
        <v>0</v>
      </c>
      <c r="CL145" s="20">
        <v>0</v>
      </c>
      <c r="CM145" s="20">
        <v>0</v>
      </c>
      <c r="CN145" s="20">
        <v>0</v>
      </c>
      <c r="CO145" s="20">
        <v>0</v>
      </c>
      <c r="CP145" s="20">
        <v>0</v>
      </c>
      <c r="CQ145" s="20">
        <v>0</v>
      </c>
      <c r="CR145" s="40"/>
      <c r="CS145" s="47">
        <f t="shared" si="34"/>
        <v>4151.30271</v>
      </c>
    </row>
    <row r="146" spans="1:97" s="21" customFormat="1" ht="12.75">
      <c r="A146" s="19"/>
      <c r="B146" s="18" t="s">
        <v>329</v>
      </c>
      <c r="C146" t="s">
        <v>117</v>
      </c>
      <c r="D146" t="s">
        <v>118</v>
      </c>
      <c r="E146" s="18" t="s">
        <v>328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4096.936</v>
      </c>
      <c r="AS146" s="20">
        <v>0</v>
      </c>
      <c r="AT146" s="20">
        <v>0</v>
      </c>
      <c r="AU146" s="20">
        <v>3017.44735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40"/>
      <c r="CS146" s="47">
        <f t="shared" si="34"/>
        <v>7114.38335</v>
      </c>
    </row>
    <row r="147" spans="1:97" s="21" customFormat="1" ht="12.75">
      <c r="A147" s="19"/>
      <c r="B147" s="18" t="s">
        <v>331</v>
      </c>
      <c r="C147" t="s">
        <v>117</v>
      </c>
      <c r="D147" t="s">
        <v>118</v>
      </c>
      <c r="E147" s="18" t="s">
        <v>330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4887.625</v>
      </c>
      <c r="AS147" s="20">
        <v>0</v>
      </c>
      <c r="AT147" s="20">
        <v>0</v>
      </c>
      <c r="AU147" s="20">
        <v>2840.61708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20">
        <v>0</v>
      </c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  <c r="BZ147" s="20">
        <v>0</v>
      </c>
      <c r="CA147" s="20">
        <v>0</v>
      </c>
      <c r="CB147" s="20">
        <v>0</v>
      </c>
      <c r="CC147" s="20">
        <v>0</v>
      </c>
      <c r="CD147" s="20">
        <v>0</v>
      </c>
      <c r="CE147" s="20">
        <v>0</v>
      </c>
      <c r="CF147" s="20">
        <v>0</v>
      </c>
      <c r="CG147" s="20">
        <v>0</v>
      </c>
      <c r="CH147" s="20">
        <v>0</v>
      </c>
      <c r="CI147" s="20">
        <v>0</v>
      </c>
      <c r="CJ147" s="20">
        <v>0</v>
      </c>
      <c r="CK147" s="20">
        <v>0</v>
      </c>
      <c r="CL147" s="20">
        <v>0</v>
      </c>
      <c r="CM147" s="20">
        <v>0</v>
      </c>
      <c r="CN147" s="20">
        <v>0</v>
      </c>
      <c r="CO147" s="20">
        <v>0</v>
      </c>
      <c r="CP147" s="20">
        <v>0</v>
      </c>
      <c r="CQ147" s="20">
        <v>0</v>
      </c>
      <c r="CR147" s="40"/>
      <c r="CS147" s="47">
        <f t="shared" si="34"/>
        <v>7728.24208</v>
      </c>
    </row>
    <row r="148" spans="1:97" s="21" customFormat="1" ht="12.75">
      <c r="A148" s="19"/>
      <c r="B148" s="18" t="s">
        <v>333</v>
      </c>
      <c r="C148" t="s">
        <v>117</v>
      </c>
      <c r="D148" t="s">
        <v>118</v>
      </c>
      <c r="E148" s="18" t="s">
        <v>332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6662.65</v>
      </c>
      <c r="AS148" s="20">
        <v>0</v>
      </c>
      <c r="AT148" s="20">
        <v>0</v>
      </c>
      <c r="AU148" s="20">
        <v>5081.28712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  <c r="CD148" s="20">
        <v>0</v>
      </c>
      <c r="CE148" s="20">
        <v>0</v>
      </c>
      <c r="CF148" s="20">
        <v>0</v>
      </c>
      <c r="CG148" s="20">
        <v>0</v>
      </c>
      <c r="CH148" s="20">
        <v>0</v>
      </c>
      <c r="CI148" s="20">
        <v>0</v>
      </c>
      <c r="CJ148" s="20">
        <v>0</v>
      </c>
      <c r="CK148" s="20">
        <v>0</v>
      </c>
      <c r="CL148" s="20">
        <v>0</v>
      </c>
      <c r="CM148" s="20">
        <v>0</v>
      </c>
      <c r="CN148" s="20">
        <v>0</v>
      </c>
      <c r="CO148" s="20">
        <v>0</v>
      </c>
      <c r="CP148" s="20">
        <v>0</v>
      </c>
      <c r="CQ148" s="20">
        <v>0</v>
      </c>
      <c r="CR148" s="40"/>
      <c r="CS148" s="47">
        <f t="shared" si="34"/>
        <v>11743.937119999999</v>
      </c>
    </row>
    <row r="149" spans="1:97" s="21" customFormat="1" ht="12.75">
      <c r="A149" s="19"/>
      <c r="B149" s="18" t="s">
        <v>335</v>
      </c>
      <c r="C149" t="s">
        <v>117</v>
      </c>
      <c r="D149" t="s">
        <v>118</v>
      </c>
      <c r="E149" s="18" t="s">
        <v>334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4357.9</v>
      </c>
      <c r="AS149" s="20">
        <v>0</v>
      </c>
      <c r="AT149" s="20">
        <v>0</v>
      </c>
      <c r="AU149" s="20">
        <v>5466.27999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40"/>
      <c r="CS149" s="47">
        <f t="shared" si="34"/>
        <v>9824.17999</v>
      </c>
    </row>
    <row r="150" spans="1:97" s="21" customFormat="1" ht="12.75">
      <c r="A150" s="19"/>
      <c r="B150" s="18" t="s">
        <v>337</v>
      </c>
      <c r="C150" t="s">
        <v>117</v>
      </c>
      <c r="D150" t="s">
        <v>118</v>
      </c>
      <c r="E150" s="18" t="s">
        <v>336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4756.58</v>
      </c>
      <c r="AS150" s="20">
        <v>0</v>
      </c>
      <c r="AT150" s="20">
        <v>0</v>
      </c>
      <c r="AU150" s="20">
        <v>5027.6122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20">
        <v>0</v>
      </c>
      <c r="BE150" s="20">
        <v>0</v>
      </c>
      <c r="BF150" s="20">
        <v>0</v>
      </c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  <c r="BZ150" s="20">
        <v>0</v>
      </c>
      <c r="CA150" s="20">
        <v>0</v>
      </c>
      <c r="CB150" s="20">
        <v>0</v>
      </c>
      <c r="CC150" s="20">
        <v>0</v>
      </c>
      <c r="CD150" s="20">
        <v>0</v>
      </c>
      <c r="CE150" s="20">
        <v>0</v>
      </c>
      <c r="CF150" s="20">
        <v>0</v>
      </c>
      <c r="CG150" s="20">
        <v>0</v>
      </c>
      <c r="CH150" s="20">
        <v>0</v>
      </c>
      <c r="CI150" s="20">
        <v>0</v>
      </c>
      <c r="CJ150" s="20">
        <v>0</v>
      </c>
      <c r="CK150" s="20">
        <v>0</v>
      </c>
      <c r="CL150" s="20">
        <v>0</v>
      </c>
      <c r="CM150" s="20">
        <v>0</v>
      </c>
      <c r="CN150" s="20">
        <v>0</v>
      </c>
      <c r="CO150" s="20">
        <v>0</v>
      </c>
      <c r="CP150" s="20">
        <v>0</v>
      </c>
      <c r="CQ150" s="20">
        <v>0</v>
      </c>
      <c r="CR150" s="40"/>
      <c r="CS150" s="47">
        <f t="shared" si="34"/>
        <v>9784.1922</v>
      </c>
    </row>
    <row r="151" spans="1:97" s="21" customFormat="1" ht="12.75">
      <c r="A151" s="19"/>
      <c r="B151" s="18" t="s">
        <v>339</v>
      </c>
      <c r="C151" t="s">
        <v>117</v>
      </c>
      <c r="D151" t="s">
        <v>118</v>
      </c>
      <c r="E151" s="18" t="s">
        <v>338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342</v>
      </c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  <c r="BZ151" s="20">
        <v>0</v>
      </c>
      <c r="CA151" s="20">
        <v>0</v>
      </c>
      <c r="CB151" s="20">
        <v>0</v>
      </c>
      <c r="CC151" s="20">
        <v>0</v>
      </c>
      <c r="CD151" s="20">
        <v>0</v>
      </c>
      <c r="CE151" s="20">
        <v>0</v>
      </c>
      <c r="CF151" s="20">
        <v>0</v>
      </c>
      <c r="CG151" s="20">
        <v>0</v>
      </c>
      <c r="CH151" s="20">
        <v>0</v>
      </c>
      <c r="CI151" s="20">
        <v>0</v>
      </c>
      <c r="CJ151" s="20">
        <v>0</v>
      </c>
      <c r="CK151" s="20">
        <v>0</v>
      </c>
      <c r="CL151" s="20">
        <v>0</v>
      </c>
      <c r="CM151" s="20">
        <v>0</v>
      </c>
      <c r="CN151" s="20">
        <v>0</v>
      </c>
      <c r="CO151" s="20">
        <v>0</v>
      </c>
      <c r="CP151" s="20">
        <v>0</v>
      </c>
      <c r="CQ151" s="20">
        <v>0</v>
      </c>
      <c r="CR151" s="40"/>
      <c r="CS151" s="47">
        <f t="shared" si="34"/>
        <v>342</v>
      </c>
    </row>
    <row r="152" spans="1:97" s="21" customFormat="1" ht="18.75">
      <c r="A152" s="19"/>
      <c r="B152" s="18" t="s">
        <v>341</v>
      </c>
      <c r="C152" t="s">
        <v>117</v>
      </c>
      <c r="D152" t="s">
        <v>118</v>
      </c>
      <c r="E152" s="18" t="s">
        <v>340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1425.09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40"/>
      <c r="CS152" s="47">
        <f t="shared" si="34"/>
        <v>1425.09</v>
      </c>
    </row>
    <row r="153" spans="1:97" s="21" customFormat="1" ht="12.75">
      <c r="A153" s="19"/>
      <c r="B153" s="18" t="s">
        <v>343</v>
      </c>
      <c r="C153" t="s">
        <v>117</v>
      </c>
      <c r="D153" t="s">
        <v>118</v>
      </c>
      <c r="E153" s="18" t="s">
        <v>342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5267.84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  <c r="BZ153" s="20">
        <v>0</v>
      </c>
      <c r="CA153" s="20">
        <v>0</v>
      </c>
      <c r="CB153" s="20">
        <v>0</v>
      </c>
      <c r="CC153" s="20">
        <v>0</v>
      </c>
      <c r="CD153" s="20">
        <v>0</v>
      </c>
      <c r="CE153" s="20">
        <v>0</v>
      </c>
      <c r="CF153" s="20">
        <v>0</v>
      </c>
      <c r="CG153" s="20">
        <v>0</v>
      </c>
      <c r="CH153" s="20">
        <v>0</v>
      </c>
      <c r="CI153" s="20">
        <v>0</v>
      </c>
      <c r="CJ153" s="20">
        <v>0</v>
      </c>
      <c r="CK153" s="20">
        <v>0</v>
      </c>
      <c r="CL153" s="20">
        <v>0</v>
      </c>
      <c r="CM153" s="20">
        <v>0</v>
      </c>
      <c r="CN153" s="20">
        <v>0</v>
      </c>
      <c r="CO153" s="20">
        <v>0</v>
      </c>
      <c r="CP153" s="20">
        <v>0</v>
      </c>
      <c r="CQ153" s="20">
        <v>0</v>
      </c>
      <c r="CR153" s="40"/>
      <c r="CS153" s="47">
        <f t="shared" si="34"/>
        <v>5267.84</v>
      </c>
    </row>
    <row r="154" spans="1:97" s="21" customFormat="1" ht="38.25">
      <c r="A154" s="19"/>
      <c r="B154" s="18" t="s">
        <v>345</v>
      </c>
      <c r="C154" t="s">
        <v>117</v>
      </c>
      <c r="D154" t="s">
        <v>118</v>
      </c>
      <c r="E154" s="18" t="s">
        <v>344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113.5625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  <c r="CD154" s="20">
        <v>0</v>
      </c>
      <c r="CE154" s="20">
        <v>0</v>
      </c>
      <c r="CF154" s="20">
        <v>0</v>
      </c>
      <c r="CG154" s="20">
        <v>0</v>
      </c>
      <c r="CH154" s="20">
        <v>0</v>
      </c>
      <c r="CI154" s="20">
        <v>0</v>
      </c>
      <c r="CJ154" s="20">
        <v>0</v>
      </c>
      <c r="CK154" s="20">
        <v>0</v>
      </c>
      <c r="CL154" s="20">
        <v>0</v>
      </c>
      <c r="CM154" s="20">
        <v>0</v>
      </c>
      <c r="CN154" s="20">
        <v>0</v>
      </c>
      <c r="CO154" s="20">
        <v>0</v>
      </c>
      <c r="CP154" s="20">
        <v>0</v>
      </c>
      <c r="CQ154" s="20">
        <v>0</v>
      </c>
      <c r="CR154" s="40"/>
      <c r="CS154" s="47">
        <f t="shared" si="34"/>
        <v>113.5625</v>
      </c>
    </row>
    <row r="155" spans="1:97" s="1" customFormat="1" ht="9.75" hidden="1">
      <c r="A155" s="6"/>
      <c r="B155" s="12"/>
      <c r="C155" s="12"/>
      <c r="D155" s="12"/>
      <c r="E155" s="12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41"/>
      <c r="CS155" s="48" t="e">
        <f>SUM(F155:AE155)+#REF!+#REF!+AF155+AI155</f>
        <v>#REF!</v>
      </c>
    </row>
    <row r="156" spans="2:139" s="1" customFormat="1" ht="12.75" customHeight="1">
      <c r="B156" s="17" t="s">
        <v>373</v>
      </c>
      <c r="C156" s="17"/>
      <c r="D156" s="17"/>
      <c r="E156" s="16"/>
      <c r="F156" s="13">
        <f>SUM(F157:F171)</f>
        <v>0</v>
      </c>
      <c r="G156" s="13">
        <f aca="true" t="shared" si="35" ref="G156:BR156">SUM(G157:G171)</f>
        <v>0</v>
      </c>
      <c r="H156" s="13">
        <f t="shared" si="35"/>
        <v>0</v>
      </c>
      <c r="I156" s="13">
        <f t="shared" si="35"/>
        <v>0</v>
      </c>
      <c r="J156" s="13">
        <f t="shared" si="35"/>
        <v>0</v>
      </c>
      <c r="K156" s="13">
        <f t="shared" si="35"/>
        <v>0</v>
      </c>
      <c r="L156" s="13">
        <f t="shared" si="35"/>
        <v>0</v>
      </c>
      <c r="M156" s="13">
        <f t="shared" si="35"/>
        <v>0</v>
      </c>
      <c r="N156" s="13">
        <f t="shared" si="35"/>
        <v>0</v>
      </c>
      <c r="O156" s="13">
        <f t="shared" si="35"/>
        <v>0</v>
      </c>
      <c r="P156" s="13">
        <f t="shared" si="35"/>
        <v>0</v>
      </c>
      <c r="Q156" s="13">
        <f t="shared" si="35"/>
        <v>0</v>
      </c>
      <c r="R156" s="13">
        <f t="shared" si="35"/>
        <v>0</v>
      </c>
      <c r="S156" s="13">
        <f t="shared" si="35"/>
        <v>0</v>
      </c>
      <c r="T156" s="13">
        <f t="shared" si="35"/>
        <v>0</v>
      </c>
      <c r="U156" s="13">
        <f t="shared" si="35"/>
        <v>0</v>
      </c>
      <c r="V156" s="13">
        <f t="shared" si="35"/>
        <v>0</v>
      </c>
      <c r="W156" s="13">
        <f t="shared" si="35"/>
        <v>0</v>
      </c>
      <c r="X156" s="13">
        <f t="shared" si="35"/>
        <v>0</v>
      </c>
      <c r="Y156" s="13">
        <f t="shared" si="35"/>
        <v>30.97187</v>
      </c>
      <c r="Z156" s="13">
        <f t="shared" si="35"/>
        <v>134.47939</v>
      </c>
      <c r="AA156" s="13">
        <f t="shared" si="35"/>
        <v>0</v>
      </c>
      <c r="AB156" s="13">
        <f t="shared" si="35"/>
        <v>5100</v>
      </c>
      <c r="AC156" s="13">
        <f t="shared" si="35"/>
        <v>0</v>
      </c>
      <c r="AD156" s="13">
        <f t="shared" si="35"/>
        <v>0</v>
      </c>
      <c r="AE156" s="13">
        <f t="shared" si="35"/>
        <v>490.6875</v>
      </c>
      <c r="AF156" s="13">
        <f t="shared" si="35"/>
        <v>0</v>
      </c>
      <c r="AG156" s="13">
        <f t="shared" si="35"/>
        <v>0</v>
      </c>
      <c r="AH156" s="13">
        <f t="shared" si="35"/>
        <v>0</v>
      </c>
      <c r="AI156" s="13">
        <f t="shared" si="35"/>
        <v>0</v>
      </c>
      <c r="AJ156" s="13">
        <f t="shared" si="35"/>
        <v>7064.236</v>
      </c>
      <c r="AK156" s="13">
        <f t="shared" si="35"/>
        <v>0</v>
      </c>
      <c r="AL156" s="13">
        <f t="shared" si="35"/>
        <v>0</v>
      </c>
      <c r="AM156" s="13">
        <f t="shared" si="35"/>
        <v>0</v>
      </c>
      <c r="AN156" s="13">
        <f t="shared" si="35"/>
        <v>0</v>
      </c>
      <c r="AO156" s="13">
        <f t="shared" si="35"/>
        <v>0</v>
      </c>
      <c r="AP156" s="13">
        <f t="shared" si="35"/>
        <v>0</v>
      </c>
      <c r="AQ156" s="13">
        <f t="shared" si="35"/>
        <v>0</v>
      </c>
      <c r="AR156" s="13">
        <f t="shared" si="35"/>
        <v>36718.07</v>
      </c>
      <c r="AS156" s="13">
        <f t="shared" si="35"/>
        <v>0</v>
      </c>
      <c r="AT156" s="13">
        <f t="shared" si="35"/>
        <v>0</v>
      </c>
      <c r="AU156" s="13">
        <f t="shared" si="35"/>
        <v>24950.32358</v>
      </c>
      <c r="AV156" s="13">
        <f t="shared" si="35"/>
        <v>36422.5</v>
      </c>
      <c r="AW156" s="13">
        <f t="shared" si="35"/>
        <v>4150</v>
      </c>
      <c r="AX156" s="13">
        <f t="shared" si="35"/>
        <v>0</v>
      </c>
      <c r="AY156" s="13">
        <f t="shared" si="35"/>
        <v>1927.705</v>
      </c>
      <c r="AZ156" s="13">
        <f t="shared" si="35"/>
        <v>0</v>
      </c>
      <c r="BA156" s="13">
        <f t="shared" si="35"/>
        <v>0</v>
      </c>
      <c r="BB156" s="13">
        <f t="shared" si="35"/>
        <v>0</v>
      </c>
      <c r="BC156" s="13">
        <f t="shared" si="35"/>
        <v>0</v>
      </c>
      <c r="BD156" s="13">
        <f t="shared" si="35"/>
        <v>0</v>
      </c>
      <c r="BE156" s="13">
        <f t="shared" si="35"/>
        <v>0</v>
      </c>
      <c r="BF156" s="13">
        <f t="shared" si="35"/>
        <v>0</v>
      </c>
      <c r="BG156" s="13">
        <f t="shared" si="35"/>
        <v>0</v>
      </c>
      <c r="BH156" s="13">
        <f t="shared" si="35"/>
        <v>0</v>
      </c>
      <c r="BI156" s="13">
        <f t="shared" si="35"/>
        <v>0</v>
      </c>
      <c r="BJ156" s="13">
        <f t="shared" si="35"/>
        <v>0</v>
      </c>
      <c r="BK156" s="13">
        <f t="shared" si="35"/>
        <v>0</v>
      </c>
      <c r="BL156" s="13">
        <f t="shared" si="35"/>
        <v>0</v>
      </c>
      <c r="BM156" s="13">
        <f t="shared" si="35"/>
        <v>0</v>
      </c>
      <c r="BN156" s="13">
        <f t="shared" si="35"/>
        <v>0</v>
      </c>
      <c r="BO156" s="13">
        <f t="shared" si="35"/>
        <v>0</v>
      </c>
      <c r="BP156" s="13">
        <f t="shared" si="35"/>
        <v>0</v>
      </c>
      <c r="BQ156" s="13">
        <f t="shared" si="35"/>
        <v>0</v>
      </c>
      <c r="BR156" s="13">
        <f t="shared" si="35"/>
        <v>0</v>
      </c>
      <c r="BS156" s="13">
        <f aca="true" t="shared" si="36" ref="BS156:CQ156">SUM(BS157:BS171)</f>
        <v>0</v>
      </c>
      <c r="BT156" s="13">
        <f t="shared" si="36"/>
        <v>0</v>
      </c>
      <c r="BU156" s="13">
        <f t="shared" si="36"/>
        <v>0</v>
      </c>
      <c r="BV156" s="13">
        <f t="shared" si="36"/>
        <v>0</v>
      </c>
      <c r="BW156" s="13">
        <f t="shared" si="36"/>
        <v>0</v>
      </c>
      <c r="BX156" s="13">
        <f t="shared" si="36"/>
        <v>0</v>
      </c>
      <c r="BY156" s="13">
        <f t="shared" si="36"/>
        <v>0</v>
      </c>
      <c r="BZ156" s="13">
        <f t="shared" si="36"/>
        <v>0</v>
      </c>
      <c r="CA156" s="13">
        <f t="shared" si="36"/>
        <v>0</v>
      </c>
      <c r="CB156" s="13">
        <f t="shared" si="36"/>
        <v>0</v>
      </c>
      <c r="CC156" s="13">
        <f t="shared" si="36"/>
        <v>0</v>
      </c>
      <c r="CD156" s="13">
        <f t="shared" si="36"/>
        <v>0</v>
      </c>
      <c r="CE156" s="13">
        <f t="shared" si="36"/>
        <v>0</v>
      </c>
      <c r="CF156" s="13">
        <f t="shared" si="36"/>
        <v>0</v>
      </c>
      <c r="CG156" s="13">
        <f t="shared" si="36"/>
        <v>0</v>
      </c>
      <c r="CH156" s="13">
        <f t="shared" si="36"/>
        <v>0</v>
      </c>
      <c r="CI156" s="13">
        <f t="shared" si="36"/>
        <v>0</v>
      </c>
      <c r="CJ156" s="13">
        <f t="shared" si="36"/>
        <v>0</v>
      </c>
      <c r="CK156" s="13">
        <f t="shared" si="36"/>
        <v>0</v>
      </c>
      <c r="CL156" s="13">
        <f t="shared" si="36"/>
        <v>0</v>
      </c>
      <c r="CM156" s="13">
        <f t="shared" si="36"/>
        <v>0</v>
      </c>
      <c r="CN156" s="13">
        <f t="shared" si="36"/>
        <v>0</v>
      </c>
      <c r="CO156" s="13">
        <f t="shared" si="36"/>
        <v>0</v>
      </c>
      <c r="CP156" s="13">
        <f t="shared" si="36"/>
        <v>0</v>
      </c>
      <c r="CQ156" s="13">
        <f t="shared" si="36"/>
        <v>0</v>
      </c>
      <c r="CR156" s="39"/>
      <c r="CS156" s="47">
        <f aca="true" t="shared" si="37" ref="CS156:CS170">SUM(F156:CR156)</f>
        <v>116988.97334</v>
      </c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</row>
    <row r="157" spans="2:97" s="1" customFormat="1" ht="12.75" customHeight="1" hidden="1">
      <c r="B157" s="16"/>
      <c r="C157" s="16"/>
      <c r="D157" s="16"/>
      <c r="E157" s="16"/>
      <c r="F157" s="13"/>
      <c r="G157" s="13"/>
      <c r="H157" s="14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39"/>
      <c r="CS157" s="47">
        <f t="shared" si="37"/>
        <v>0</v>
      </c>
    </row>
    <row r="158" spans="1:97" s="21" customFormat="1" ht="12.75">
      <c r="A158" s="19"/>
      <c r="B158" s="18" t="s">
        <v>348</v>
      </c>
      <c r="C158" t="s">
        <v>117</v>
      </c>
      <c r="D158" t="s">
        <v>118</v>
      </c>
      <c r="E158" s="18" t="s">
        <v>347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0.31843</v>
      </c>
      <c r="Z158" s="20">
        <v>3.14503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7064.236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3211.584</v>
      </c>
      <c r="AS158" s="20">
        <v>0</v>
      </c>
      <c r="AT158" s="20">
        <v>0</v>
      </c>
      <c r="AU158" s="20">
        <v>7022.39552</v>
      </c>
      <c r="AV158" s="20">
        <v>0</v>
      </c>
      <c r="AW158" s="20">
        <v>3250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40"/>
      <c r="CS158" s="47">
        <f t="shared" si="37"/>
        <v>20551.678979999997</v>
      </c>
    </row>
    <row r="159" spans="1:97" s="21" customFormat="1" ht="12.75">
      <c r="A159" s="19"/>
      <c r="B159" s="18" t="s">
        <v>350</v>
      </c>
      <c r="C159" t="s">
        <v>117</v>
      </c>
      <c r="D159" t="s">
        <v>118</v>
      </c>
      <c r="E159" s="18" t="s">
        <v>349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30.65344</v>
      </c>
      <c r="Z159" s="20">
        <v>131.33436</v>
      </c>
      <c r="AA159" s="20">
        <v>0</v>
      </c>
      <c r="AB159" s="20">
        <v>2550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10105.589</v>
      </c>
      <c r="AS159" s="20">
        <v>0</v>
      </c>
      <c r="AT159" s="20">
        <v>0</v>
      </c>
      <c r="AU159" s="20">
        <v>7266.5162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  <c r="BZ159" s="20">
        <v>0</v>
      </c>
      <c r="CA159" s="20">
        <v>0</v>
      </c>
      <c r="CB159" s="20">
        <v>0</v>
      </c>
      <c r="CC159" s="20">
        <v>0</v>
      </c>
      <c r="CD159" s="20">
        <v>0</v>
      </c>
      <c r="CE159" s="20">
        <v>0</v>
      </c>
      <c r="CF159" s="20">
        <v>0</v>
      </c>
      <c r="CG159" s="20">
        <v>0</v>
      </c>
      <c r="CH159" s="20">
        <v>0</v>
      </c>
      <c r="CI159" s="20">
        <v>0</v>
      </c>
      <c r="CJ159" s="20">
        <v>0</v>
      </c>
      <c r="CK159" s="20">
        <v>0</v>
      </c>
      <c r="CL159" s="20">
        <v>0</v>
      </c>
      <c r="CM159" s="20">
        <v>0</v>
      </c>
      <c r="CN159" s="20">
        <v>0</v>
      </c>
      <c r="CO159" s="20">
        <v>0</v>
      </c>
      <c r="CP159" s="20">
        <v>0</v>
      </c>
      <c r="CQ159" s="20">
        <v>0</v>
      </c>
      <c r="CR159" s="40"/>
      <c r="CS159" s="47">
        <f t="shared" si="37"/>
        <v>20084.093</v>
      </c>
    </row>
    <row r="160" spans="1:97" s="21" customFormat="1" ht="12.75">
      <c r="A160" s="19"/>
      <c r="B160" s="18" t="s">
        <v>352</v>
      </c>
      <c r="C160" t="s">
        <v>117</v>
      </c>
      <c r="D160" t="s">
        <v>118</v>
      </c>
      <c r="E160" s="18" t="s">
        <v>351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36422.5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  <c r="CD160" s="20">
        <v>0</v>
      </c>
      <c r="CE160" s="20">
        <v>0</v>
      </c>
      <c r="CF160" s="20">
        <v>0</v>
      </c>
      <c r="CG160" s="20">
        <v>0</v>
      </c>
      <c r="CH160" s="20">
        <v>0</v>
      </c>
      <c r="CI160" s="20">
        <v>0</v>
      </c>
      <c r="CJ160" s="20">
        <v>0</v>
      </c>
      <c r="CK160" s="20">
        <v>0</v>
      </c>
      <c r="CL160" s="20">
        <v>0</v>
      </c>
      <c r="CM160" s="20">
        <v>0</v>
      </c>
      <c r="CN160" s="20">
        <v>0</v>
      </c>
      <c r="CO160" s="20">
        <v>0</v>
      </c>
      <c r="CP160" s="20">
        <v>0</v>
      </c>
      <c r="CQ160" s="20">
        <v>0</v>
      </c>
      <c r="CR160" s="40"/>
      <c r="CS160" s="47">
        <f t="shared" si="37"/>
        <v>36422.5</v>
      </c>
    </row>
    <row r="161" spans="1:97" s="21" customFormat="1" ht="12.75">
      <c r="A161" s="19"/>
      <c r="B161" s="18" t="s">
        <v>354</v>
      </c>
      <c r="C161" t="s">
        <v>117</v>
      </c>
      <c r="D161" t="s">
        <v>118</v>
      </c>
      <c r="E161" s="18" t="s">
        <v>353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/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40"/>
      <c r="CS161" s="47">
        <f t="shared" si="37"/>
        <v>0</v>
      </c>
    </row>
    <row r="162" spans="1:97" s="21" customFormat="1" ht="18.75">
      <c r="A162" s="19"/>
      <c r="B162" s="18" t="s">
        <v>356</v>
      </c>
      <c r="C162" t="s">
        <v>117</v>
      </c>
      <c r="D162" t="s">
        <v>118</v>
      </c>
      <c r="E162" s="18" t="s">
        <v>355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106</v>
      </c>
      <c r="AZ162" s="20"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  <c r="BZ162" s="20">
        <v>0</v>
      </c>
      <c r="CA162" s="20">
        <v>0</v>
      </c>
      <c r="CB162" s="20">
        <v>0</v>
      </c>
      <c r="CC162" s="20">
        <v>0</v>
      </c>
      <c r="CD162" s="20">
        <v>0</v>
      </c>
      <c r="CE162" s="20">
        <v>0</v>
      </c>
      <c r="CF162" s="20">
        <v>0</v>
      </c>
      <c r="CG162" s="20">
        <v>0</v>
      </c>
      <c r="CH162" s="20">
        <v>0</v>
      </c>
      <c r="CI162" s="20">
        <v>0</v>
      </c>
      <c r="CJ162" s="20">
        <v>0</v>
      </c>
      <c r="CK162" s="20">
        <v>0</v>
      </c>
      <c r="CL162" s="20">
        <v>0</v>
      </c>
      <c r="CM162" s="20">
        <v>0</v>
      </c>
      <c r="CN162" s="20">
        <v>0</v>
      </c>
      <c r="CO162" s="20">
        <v>0</v>
      </c>
      <c r="CP162" s="20">
        <v>0</v>
      </c>
      <c r="CQ162" s="20">
        <v>0</v>
      </c>
      <c r="CR162" s="40"/>
      <c r="CS162" s="47">
        <f t="shared" si="37"/>
        <v>106</v>
      </c>
    </row>
    <row r="163" spans="1:97" s="21" customFormat="1" ht="12.75">
      <c r="A163" s="19"/>
      <c r="B163" s="18" t="s">
        <v>358</v>
      </c>
      <c r="C163" t="s">
        <v>117</v>
      </c>
      <c r="D163" t="s">
        <v>118</v>
      </c>
      <c r="E163" s="18" t="s">
        <v>357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419.9</v>
      </c>
      <c r="AS163" s="20"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  <c r="BZ163" s="20">
        <v>0</v>
      </c>
      <c r="CA163" s="20">
        <v>0</v>
      </c>
      <c r="CB163" s="20">
        <v>0</v>
      </c>
      <c r="CC163" s="20">
        <v>0</v>
      </c>
      <c r="CD163" s="20">
        <v>0</v>
      </c>
      <c r="CE163" s="20">
        <v>0</v>
      </c>
      <c r="CF163" s="20">
        <v>0</v>
      </c>
      <c r="CG163" s="20">
        <v>0</v>
      </c>
      <c r="CH163" s="20">
        <v>0</v>
      </c>
      <c r="CI163" s="20">
        <v>0</v>
      </c>
      <c r="CJ163" s="20">
        <v>0</v>
      </c>
      <c r="CK163" s="20">
        <v>0</v>
      </c>
      <c r="CL163" s="20">
        <v>0</v>
      </c>
      <c r="CM163" s="20">
        <v>0</v>
      </c>
      <c r="CN163" s="20">
        <v>0</v>
      </c>
      <c r="CO163" s="20">
        <v>0</v>
      </c>
      <c r="CP163" s="20">
        <v>0</v>
      </c>
      <c r="CQ163" s="20">
        <v>0</v>
      </c>
      <c r="CR163" s="40"/>
      <c r="CS163" s="47">
        <f t="shared" si="37"/>
        <v>419.9</v>
      </c>
    </row>
    <row r="164" spans="1:97" s="21" customFormat="1" ht="12.75">
      <c r="A164" s="19"/>
      <c r="B164" s="18" t="s">
        <v>360</v>
      </c>
      <c r="C164" t="s">
        <v>117</v>
      </c>
      <c r="D164" t="s">
        <v>118</v>
      </c>
      <c r="E164" s="18" t="s">
        <v>359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5137.025</v>
      </c>
      <c r="AS164" s="20">
        <v>0</v>
      </c>
      <c r="AT164" s="20">
        <v>0</v>
      </c>
      <c r="AU164" s="20">
        <v>3985.06684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40"/>
      <c r="CS164" s="47">
        <f t="shared" si="37"/>
        <v>9122.09184</v>
      </c>
    </row>
    <row r="165" spans="1:97" s="21" customFormat="1" ht="12.75">
      <c r="A165" s="19"/>
      <c r="B165" s="18" t="s">
        <v>362</v>
      </c>
      <c r="C165" t="s">
        <v>117</v>
      </c>
      <c r="D165" t="s">
        <v>118</v>
      </c>
      <c r="E165" s="18" t="s">
        <v>361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2550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6809.94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20">
        <v>0</v>
      </c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  <c r="BZ165" s="20">
        <v>0</v>
      </c>
      <c r="CA165" s="20">
        <v>0</v>
      </c>
      <c r="CB165" s="20">
        <v>0</v>
      </c>
      <c r="CC165" s="20">
        <v>0</v>
      </c>
      <c r="CD165" s="20">
        <v>0</v>
      </c>
      <c r="CE165" s="20">
        <v>0</v>
      </c>
      <c r="CF165" s="20">
        <v>0</v>
      </c>
      <c r="CG165" s="20">
        <v>0</v>
      </c>
      <c r="CH165" s="20">
        <v>0</v>
      </c>
      <c r="CI165" s="20">
        <v>0</v>
      </c>
      <c r="CJ165" s="20">
        <v>0</v>
      </c>
      <c r="CK165" s="20">
        <v>0</v>
      </c>
      <c r="CL165" s="20">
        <v>0</v>
      </c>
      <c r="CM165" s="20">
        <v>0</v>
      </c>
      <c r="CN165" s="20">
        <v>0</v>
      </c>
      <c r="CO165" s="20">
        <v>0</v>
      </c>
      <c r="CP165" s="20">
        <v>0</v>
      </c>
      <c r="CQ165" s="20">
        <v>0</v>
      </c>
      <c r="CR165" s="40"/>
      <c r="CS165" s="47">
        <f t="shared" si="37"/>
        <v>9359.939999999999</v>
      </c>
    </row>
    <row r="166" spans="1:97" s="21" customFormat="1" ht="12.75">
      <c r="A166" s="19"/>
      <c r="B166" s="18" t="s">
        <v>364</v>
      </c>
      <c r="C166" t="s">
        <v>117</v>
      </c>
      <c r="D166" t="s">
        <v>118</v>
      </c>
      <c r="E166" s="18" t="s">
        <v>363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197.04</v>
      </c>
      <c r="AZ166" s="20">
        <v>0</v>
      </c>
      <c r="BA166" s="20">
        <v>0</v>
      </c>
      <c r="BB166" s="20">
        <v>0</v>
      </c>
      <c r="BC166" s="20">
        <v>0</v>
      </c>
      <c r="BD166" s="20">
        <v>0</v>
      </c>
      <c r="BE166" s="20">
        <v>0</v>
      </c>
      <c r="BF166" s="20">
        <v>0</v>
      </c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  <c r="BZ166" s="20">
        <v>0</v>
      </c>
      <c r="CA166" s="20">
        <v>0</v>
      </c>
      <c r="CB166" s="20">
        <v>0</v>
      </c>
      <c r="CC166" s="20">
        <v>0</v>
      </c>
      <c r="CD166" s="20">
        <v>0</v>
      </c>
      <c r="CE166" s="20">
        <v>0</v>
      </c>
      <c r="CF166" s="20">
        <v>0</v>
      </c>
      <c r="CG166" s="20">
        <v>0</v>
      </c>
      <c r="CH166" s="20">
        <v>0</v>
      </c>
      <c r="CI166" s="20">
        <v>0</v>
      </c>
      <c r="CJ166" s="20">
        <v>0</v>
      </c>
      <c r="CK166" s="20">
        <v>0</v>
      </c>
      <c r="CL166" s="20">
        <v>0</v>
      </c>
      <c r="CM166" s="20">
        <v>0</v>
      </c>
      <c r="CN166" s="20">
        <v>0</v>
      </c>
      <c r="CO166" s="20">
        <v>0</v>
      </c>
      <c r="CP166" s="20">
        <v>0</v>
      </c>
      <c r="CQ166" s="20">
        <v>0</v>
      </c>
      <c r="CR166" s="40"/>
      <c r="CS166" s="47">
        <f t="shared" si="37"/>
        <v>197.04</v>
      </c>
    </row>
    <row r="167" spans="1:97" s="21" customFormat="1" ht="12.75">
      <c r="A167" s="19"/>
      <c r="B167" s="18" t="s">
        <v>366</v>
      </c>
      <c r="C167" t="s">
        <v>117</v>
      </c>
      <c r="D167" t="s">
        <v>118</v>
      </c>
      <c r="E167" s="18" t="s">
        <v>365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1730.4</v>
      </c>
      <c r="AS167" s="20">
        <v>0</v>
      </c>
      <c r="AT167" s="20">
        <v>0</v>
      </c>
      <c r="AU167" s="20">
        <v>1934.30095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40"/>
      <c r="CS167" s="47">
        <f t="shared" si="37"/>
        <v>3664.7009500000004</v>
      </c>
    </row>
    <row r="168" spans="1:97" s="21" customFormat="1" ht="12.75">
      <c r="A168" s="19"/>
      <c r="B168" s="18" t="s">
        <v>368</v>
      </c>
      <c r="C168" t="s">
        <v>117</v>
      </c>
      <c r="D168" t="s">
        <v>118</v>
      </c>
      <c r="E168" s="18" t="s">
        <v>367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1624.665</v>
      </c>
      <c r="AZ168" s="20">
        <v>0</v>
      </c>
      <c r="BA168" s="20">
        <v>0</v>
      </c>
      <c r="BB168" s="20">
        <v>0</v>
      </c>
      <c r="BC168" s="20">
        <v>0</v>
      </c>
      <c r="BD168" s="20">
        <v>0</v>
      </c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  <c r="BZ168" s="20">
        <v>0</v>
      </c>
      <c r="CA168" s="20">
        <v>0</v>
      </c>
      <c r="CB168" s="20">
        <v>0</v>
      </c>
      <c r="CC168" s="20">
        <v>0</v>
      </c>
      <c r="CD168" s="20">
        <v>0</v>
      </c>
      <c r="CE168" s="20">
        <v>0</v>
      </c>
      <c r="CF168" s="20">
        <v>0</v>
      </c>
      <c r="CG168" s="20">
        <v>0</v>
      </c>
      <c r="CH168" s="20">
        <v>0</v>
      </c>
      <c r="CI168" s="20">
        <v>0</v>
      </c>
      <c r="CJ168" s="20">
        <v>0</v>
      </c>
      <c r="CK168" s="20">
        <v>0</v>
      </c>
      <c r="CL168" s="20">
        <v>0</v>
      </c>
      <c r="CM168" s="20">
        <v>0</v>
      </c>
      <c r="CN168" s="20">
        <v>0</v>
      </c>
      <c r="CO168" s="20">
        <v>0</v>
      </c>
      <c r="CP168" s="20">
        <v>0</v>
      </c>
      <c r="CQ168" s="20">
        <v>0</v>
      </c>
      <c r="CR168" s="40"/>
      <c r="CS168" s="47">
        <f t="shared" si="37"/>
        <v>1624.665</v>
      </c>
    </row>
    <row r="169" spans="1:97" s="21" customFormat="1" ht="12.75">
      <c r="A169" s="19"/>
      <c r="B169" s="18" t="s">
        <v>370</v>
      </c>
      <c r="C169" t="s">
        <v>117</v>
      </c>
      <c r="D169" t="s">
        <v>118</v>
      </c>
      <c r="E169" s="18" t="s">
        <v>369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9303.632</v>
      </c>
      <c r="AS169" s="20">
        <v>0</v>
      </c>
      <c r="AT169" s="20">
        <v>0</v>
      </c>
      <c r="AU169" s="20">
        <v>4742.04407</v>
      </c>
      <c r="AV169" s="20">
        <v>0</v>
      </c>
      <c r="AW169" s="20">
        <v>900</v>
      </c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20">
        <v>0</v>
      </c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  <c r="BZ169" s="20">
        <v>0</v>
      </c>
      <c r="CA169" s="20">
        <v>0</v>
      </c>
      <c r="CB169" s="20">
        <v>0</v>
      </c>
      <c r="CC169" s="20">
        <v>0</v>
      </c>
      <c r="CD169" s="20">
        <v>0</v>
      </c>
      <c r="CE169" s="20">
        <v>0</v>
      </c>
      <c r="CF169" s="20">
        <v>0</v>
      </c>
      <c r="CG169" s="20">
        <v>0</v>
      </c>
      <c r="CH169" s="20">
        <v>0</v>
      </c>
      <c r="CI169" s="20">
        <v>0</v>
      </c>
      <c r="CJ169" s="20">
        <v>0</v>
      </c>
      <c r="CK169" s="20">
        <v>0</v>
      </c>
      <c r="CL169" s="20">
        <v>0</v>
      </c>
      <c r="CM169" s="20">
        <v>0</v>
      </c>
      <c r="CN169" s="20">
        <v>0</v>
      </c>
      <c r="CO169" s="20">
        <v>0</v>
      </c>
      <c r="CP169" s="20">
        <v>0</v>
      </c>
      <c r="CQ169" s="20">
        <v>0</v>
      </c>
      <c r="CR169" s="40"/>
      <c r="CS169" s="47">
        <f t="shared" si="37"/>
        <v>14945.67607</v>
      </c>
    </row>
    <row r="170" spans="1:97" s="21" customFormat="1" ht="48">
      <c r="A170" s="19"/>
      <c r="B170" s="18" t="s">
        <v>372</v>
      </c>
      <c r="C170" t="s">
        <v>117</v>
      </c>
      <c r="D170" t="s">
        <v>118</v>
      </c>
      <c r="E170" s="18" t="s">
        <v>371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490.6875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40"/>
      <c r="CS170" s="47">
        <f t="shared" si="37"/>
        <v>490.6875</v>
      </c>
    </row>
    <row r="171" spans="1:97" s="1" customFormat="1" ht="9.75" hidden="1">
      <c r="A171" s="6"/>
      <c r="B171" s="12"/>
      <c r="C171" s="12"/>
      <c r="D171" s="12"/>
      <c r="E171" s="1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41"/>
      <c r="CS171" s="48" t="e">
        <f>SUM(F171:AE171)+#REF!+#REF!+AF171+AI171</f>
        <v>#REF!</v>
      </c>
    </row>
    <row r="172" spans="2:139" s="1" customFormat="1" ht="12.75" customHeight="1">
      <c r="B172" s="17" t="s">
        <v>376</v>
      </c>
      <c r="C172" s="17"/>
      <c r="D172" s="17"/>
      <c r="E172" s="16"/>
      <c r="F172" s="13">
        <f>SUM(F173:F175)</f>
        <v>0</v>
      </c>
      <c r="G172" s="13">
        <f aca="true" t="shared" si="38" ref="G172:BR172">SUM(G173:G175)</f>
        <v>0</v>
      </c>
      <c r="H172" s="13">
        <f t="shared" si="38"/>
        <v>0</v>
      </c>
      <c r="I172" s="13">
        <f t="shared" si="38"/>
        <v>0</v>
      </c>
      <c r="J172" s="13">
        <f t="shared" si="38"/>
        <v>0</v>
      </c>
      <c r="K172" s="13">
        <f t="shared" si="38"/>
        <v>0</v>
      </c>
      <c r="L172" s="13">
        <f t="shared" si="38"/>
        <v>0</v>
      </c>
      <c r="M172" s="13">
        <f t="shared" si="38"/>
        <v>0</v>
      </c>
      <c r="N172" s="13">
        <f t="shared" si="38"/>
        <v>0</v>
      </c>
      <c r="O172" s="13">
        <f t="shared" si="38"/>
        <v>0</v>
      </c>
      <c r="P172" s="13">
        <f t="shared" si="38"/>
        <v>0</v>
      </c>
      <c r="Q172" s="13">
        <f t="shared" si="38"/>
        <v>0</v>
      </c>
      <c r="R172" s="13">
        <f t="shared" si="38"/>
        <v>0</v>
      </c>
      <c r="S172" s="13">
        <f t="shared" si="38"/>
        <v>0</v>
      </c>
      <c r="T172" s="13">
        <f t="shared" si="38"/>
        <v>0</v>
      </c>
      <c r="U172" s="13">
        <f t="shared" si="38"/>
        <v>0</v>
      </c>
      <c r="V172" s="13">
        <f t="shared" si="38"/>
        <v>0</v>
      </c>
      <c r="W172" s="13">
        <f t="shared" si="38"/>
        <v>0</v>
      </c>
      <c r="X172" s="13">
        <f t="shared" si="38"/>
        <v>0</v>
      </c>
      <c r="Y172" s="13">
        <f t="shared" si="38"/>
        <v>0</v>
      </c>
      <c r="Z172" s="13">
        <f t="shared" si="38"/>
        <v>0</v>
      </c>
      <c r="AA172" s="13">
        <f t="shared" si="38"/>
        <v>0</v>
      </c>
      <c r="AB172" s="13">
        <f t="shared" si="38"/>
        <v>0</v>
      </c>
      <c r="AC172" s="13">
        <f t="shared" si="38"/>
        <v>0</v>
      </c>
      <c r="AD172" s="13">
        <f t="shared" si="38"/>
        <v>0</v>
      </c>
      <c r="AE172" s="13">
        <f t="shared" si="38"/>
        <v>0</v>
      </c>
      <c r="AF172" s="13">
        <f t="shared" si="38"/>
        <v>0</v>
      </c>
      <c r="AG172" s="13">
        <f t="shared" si="38"/>
        <v>0</v>
      </c>
      <c r="AH172" s="13">
        <f t="shared" si="38"/>
        <v>0</v>
      </c>
      <c r="AI172" s="13">
        <f t="shared" si="38"/>
        <v>60</v>
      </c>
      <c r="AJ172" s="13">
        <f t="shared" si="38"/>
        <v>0</v>
      </c>
      <c r="AK172" s="13">
        <f t="shared" si="38"/>
        <v>0</v>
      </c>
      <c r="AL172" s="13">
        <f t="shared" si="38"/>
        <v>0</v>
      </c>
      <c r="AM172" s="13">
        <f t="shared" si="38"/>
        <v>0</v>
      </c>
      <c r="AN172" s="13">
        <f t="shared" si="38"/>
        <v>0</v>
      </c>
      <c r="AO172" s="13">
        <f t="shared" si="38"/>
        <v>0</v>
      </c>
      <c r="AP172" s="13">
        <f t="shared" si="38"/>
        <v>0</v>
      </c>
      <c r="AQ172" s="13">
        <f t="shared" si="38"/>
        <v>0</v>
      </c>
      <c r="AR172" s="13">
        <f t="shared" si="38"/>
        <v>0</v>
      </c>
      <c r="AS172" s="13">
        <f t="shared" si="38"/>
        <v>0</v>
      </c>
      <c r="AT172" s="13">
        <f t="shared" si="38"/>
        <v>0</v>
      </c>
      <c r="AU172" s="13">
        <f t="shared" si="38"/>
        <v>0</v>
      </c>
      <c r="AV172" s="13">
        <f t="shared" si="38"/>
        <v>0</v>
      </c>
      <c r="AW172" s="13">
        <f t="shared" si="38"/>
        <v>0</v>
      </c>
      <c r="AX172" s="13">
        <f t="shared" si="38"/>
        <v>0</v>
      </c>
      <c r="AY172" s="13">
        <f t="shared" si="38"/>
        <v>0</v>
      </c>
      <c r="AZ172" s="13">
        <f t="shared" si="38"/>
        <v>0</v>
      </c>
      <c r="BA172" s="13">
        <f t="shared" si="38"/>
        <v>0</v>
      </c>
      <c r="BB172" s="13">
        <f t="shared" si="38"/>
        <v>0</v>
      </c>
      <c r="BC172" s="13">
        <f t="shared" si="38"/>
        <v>0</v>
      </c>
      <c r="BD172" s="13">
        <f t="shared" si="38"/>
        <v>0</v>
      </c>
      <c r="BE172" s="13">
        <f t="shared" si="38"/>
        <v>0</v>
      </c>
      <c r="BF172" s="13">
        <f t="shared" si="38"/>
        <v>0</v>
      </c>
      <c r="BG172" s="13">
        <f t="shared" si="38"/>
        <v>0</v>
      </c>
      <c r="BH172" s="13">
        <f t="shared" si="38"/>
        <v>0</v>
      </c>
      <c r="BI172" s="13">
        <f t="shared" si="38"/>
        <v>0</v>
      </c>
      <c r="BJ172" s="13">
        <f t="shared" si="38"/>
        <v>0</v>
      </c>
      <c r="BK172" s="13">
        <f t="shared" si="38"/>
        <v>0</v>
      </c>
      <c r="BL172" s="13">
        <f t="shared" si="38"/>
        <v>0</v>
      </c>
      <c r="BM172" s="13">
        <f t="shared" si="38"/>
        <v>0</v>
      </c>
      <c r="BN172" s="13">
        <f t="shared" si="38"/>
        <v>0</v>
      </c>
      <c r="BO172" s="13">
        <f t="shared" si="38"/>
        <v>0</v>
      </c>
      <c r="BP172" s="13">
        <f t="shared" si="38"/>
        <v>0</v>
      </c>
      <c r="BQ172" s="13">
        <f t="shared" si="38"/>
        <v>0</v>
      </c>
      <c r="BR172" s="13">
        <f t="shared" si="38"/>
        <v>0</v>
      </c>
      <c r="BS172" s="13">
        <f aca="true" t="shared" si="39" ref="BS172:CQ172">SUM(BS173:BS175)</f>
        <v>0</v>
      </c>
      <c r="BT172" s="13">
        <f t="shared" si="39"/>
        <v>0</v>
      </c>
      <c r="BU172" s="13">
        <f t="shared" si="39"/>
        <v>0</v>
      </c>
      <c r="BV172" s="13">
        <f t="shared" si="39"/>
        <v>0</v>
      </c>
      <c r="BW172" s="13">
        <f t="shared" si="39"/>
        <v>0</v>
      </c>
      <c r="BX172" s="13">
        <f t="shared" si="39"/>
        <v>0</v>
      </c>
      <c r="BY172" s="13">
        <f t="shared" si="39"/>
        <v>0</v>
      </c>
      <c r="BZ172" s="13">
        <f t="shared" si="39"/>
        <v>0</v>
      </c>
      <c r="CA172" s="13">
        <f t="shared" si="39"/>
        <v>0</v>
      </c>
      <c r="CB172" s="13">
        <f t="shared" si="39"/>
        <v>0</v>
      </c>
      <c r="CC172" s="13">
        <f t="shared" si="39"/>
        <v>0</v>
      </c>
      <c r="CD172" s="13">
        <f t="shared" si="39"/>
        <v>0</v>
      </c>
      <c r="CE172" s="13">
        <f t="shared" si="39"/>
        <v>0</v>
      </c>
      <c r="CF172" s="13">
        <f t="shared" si="39"/>
        <v>0</v>
      </c>
      <c r="CG172" s="13">
        <f t="shared" si="39"/>
        <v>0</v>
      </c>
      <c r="CH172" s="13">
        <f t="shared" si="39"/>
        <v>0</v>
      </c>
      <c r="CI172" s="13">
        <f t="shared" si="39"/>
        <v>0</v>
      </c>
      <c r="CJ172" s="13">
        <f t="shared" si="39"/>
        <v>0</v>
      </c>
      <c r="CK172" s="13">
        <f t="shared" si="39"/>
        <v>0</v>
      </c>
      <c r="CL172" s="13">
        <f t="shared" si="39"/>
        <v>0</v>
      </c>
      <c r="CM172" s="13">
        <f t="shared" si="39"/>
        <v>0</v>
      </c>
      <c r="CN172" s="13">
        <f t="shared" si="39"/>
        <v>0</v>
      </c>
      <c r="CO172" s="13">
        <f t="shared" si="39"/>
        <v>0</v>
      </c>
      <c r="CP172" s="13">
        <f t="shared" si="39"/>
        <v>0</v>
      </c>
      <c r="CQ172" s="13">
        <f t="shared" si="39"/>
        <v>0</v>
      </c>
      <c r="CR172" s="39"/>
      <c r="CS172" s="47">
        <f>SUM(F172:CR172)</f>
        <v>60</v>
      </c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</row>
    <row r="173" spans="2:97" s="1" customFormat="1" ht="12.75" customHeight="1" hidden="1">
      <c r="B173" s="16"/>
      <c r="C173" s="16"/>
      <c r="D173" s="16"/>
      <c r="E173" s="16"/>
      <c r="F173" s="13"/>
      <c r="G173" s="13"/>
      <c r="H173" s="14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39"/>
      <c r="CS173" s="47">
        <f>SUM(F173:CR173)</f>
        <v>0</v>
      </c>
    </row>
    <row r="174" spans="1:97" s="21" customFormat="1" ht="18.75">
      <c r="A174" s="19"/>
      <c r="B174" s="18" t="s">
        <v>375</v>
      </c>
      <c r="C174" t="s">
        <v>117</v>
      </c>
      <c r="D174" t="s">
        <v>118</v>
      </c>
      <c r="E174" s="18" t="s">
        <v>374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60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  <c r="BZ174" s="20">
        <v>0</v>
      </c>
      <c r="CA174" s="20">
        <v>0</v>
      </c>
      <c r="CB174" s="20">
        <v>0</v>
      </c>
      <c r="CC174" s="20">
        <v>0</v>
      </c>
      <c r="CD174" s="20">
        <v>0</v>
      </c>
      <c r="CE174" s="20">
        <v>0</v>
      </c>
      <c r="CF174" s="20">
        <v>0</v>
      </c>
      <c r="CG174" s="20">
        <v>0</v>
      </c>
      <c r="CH174" s="20">
        <v>0</v>
      </c>
      <c r="CI174" s="20">
        <v>0</v>
      </c>
      <c r="CJ174" s="20">
        <v>0</v>
      </c>
      <c r="CK174" s="20">
        <v>0</v>
      </c>
      <c r="CL174" s="20">
        <v>0</v>
      </c>
      <c r="CM174" s="20">
        <v>0</v>
      </c>
      <c r="CN174" s="20">
        <v>0</v>
      </c>
      <c r="CO174" s="20">
        <v>0</v>
      </c>
      <c r="CP174" s="20">
        <v>0</v>
      </c>
      <c r="CQ174" s="20">
        <v>0</v>
      </c>
      <c r="CR174" s="40"/>
      <c r="CS174" s="47">
        <f>SUM(F174:CR174)</f>
        <v>60</v>
      </c>
    </row>
    <row r="175" spans="1:97" s="1" customFormat="1" ht="9.75" hidden="1">
      <c r="A175" s="6"/>
      <c r="B175" s="12"/>
      <c r="C175" s="12"/>
      <c r="D175" s="12"/>
      <c r="E175" s="1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41"/>
      <c r="CS175" s="48" t="e">
        <f>SUM(F175:AE175)+#REF!+#REF!+AF175+AI175</f>
        <v>#REF!</v>
      </c>
    </row>
    <row r="176" spans="2:139" s="1" customFormat="1" ht="12.75" customHeight="1">
      <c r="B176" s="17" t="s">
        <v>379</v>
      </c>
      <c r="C176" s="17"/>
      <c r="D176" s="17"/>
      <c r="E176" s="16"/>
      <c r="F176" s="13">
        <f>SUM(F177:F179)</f>
        <v>0</v>
      </c>
      <c r="G176" s="13">
        <f aca="true" t="shared" si="40" ref="G176:BR176">SUM(G177:G179)</f>
        <v>0</v>
      </c>
      <c r="H176" s="13">
        <f t="shared" si="40"/>
        <v>0</v>
      </c>
      <c r="I176" s="13">
        <f t="shared" si="40"/>
        <v>0</v>
      </c>
      <c r="J176" s="13">
        <f t="shared" si="40"/>
        <v>0</v>
      </c>
      <c r="K176" s="13">
        <f t="shared" si="40"/>
        <v>0</v>
      </c>
      <c r="L176" s="13">
        <f t="shared" si="40"/>
        <v>0</v>
      </c>
      <c r="M176" s="13">
        <f t="shared" si="40"/>
        <v>0</v>
      </c>
      <c r="N176" s="13">
        <f t="shared" si="40"/>
        <v>0</v>
      </c>
      <c r="O176" s="13">
        <f t="shared" si="40"/>
        <v>0</v>
      </c>
      <c r="P176" s="13">
        <f t="shared" si="40"/>
        <v>0</v>
      </c>
      <c r="Q176" s="13">
        <f t="shared" si="40"/>
        <v>0</v>
      </c>
      <c r="R176" s="13">
        <f t="shared" si="40"/>
        <v>0</v>
      </c>
      <c r="S176" s="13">
        <f t="shared" si="40"/>
        <v>0</v>
      </c>
      <c r="T176" s="13">
        <f t="shared" si="40"/>
        <v>0</v>
      </c>
      <c r="U176" s="13">
        <f t="shared" si="40"/>
        <v>0</v>
      </c>
      <c r="V176" s="13">
        <f t="shared" si="40"/>
        <v>0</v>
      </c>
      <c r="W176" s="13">
        <f t="shared" si="40"/>
        <v>0</v>
      </c>
      <c r="X176" s="13">
        <f t="shared" si="40"/>
        <v>0</v>
      </c>
      <c r="Y176" s="13">
        <f t="shared" si="40"/>
        <v>0</v>
      </c>
      <c r="Z176" s="13">
        <f t="shared" si="40"/>
        <v>0</v>
      </c>
      <c r="AA176" s="13">
        <f t="shared" si="40"/>
        <v>0</v>
      </c>
      <c r="AB176" s="13">
        <f t="shared" si="40"/>
        <v>0</v>
      </c>
      <c r="AC176" s="13">
        <f t="shared" si="40"/>
        <v>0</v>
      </c>
      <c r="AD176" s="13">
        <f t="shared" si="40"/>
        <v>0</v>
      </c>
      <c r="AE176" s="13">
        <f t="shared" si="40"/>
        <v>94</v>
      </c>
      <c r="AF176" s="13">
        <f t="shared" si="40"/>
        <v>0</v>
      </c>
      <c r="AG176" s="13">
        <f t="shared" si="40"/>
        <v>0</v>
      </c>
      <c r="AH176" s="13">
        <f t="shared" si="40"/>
        <v>0</v>
      </c>
      <c r="AI176" s="13">
        <f t="shared" si="40"/>
        <v>0</v>
      </c>
      <c r="AJ176" s="13">
        <f t="shared" si="40"/>
        <v>0</v>
      </c>
      <c r="AK176" s="13">
        <f t="shared" si="40"/>
        <v>0</v>
      </c>
      <c r="AL176" s="13">
        <f t="shared" si="40"/>
        <v>0</v>
      </c>
      <c r="AM176" s="13">
        <f t="shared" si="40"/>
        <v>0</v>
      </c>
      <c r="AN176" s="13">
        <f t="shared" si="40"/>
        <v>0</v>
      </c>
      <c r="AO176" s="13">
        <f t="shared" si="40"/>
        <v>0</v>
      </c>
      <c r="AP176" s="13">
        <f t="shared" si="40"/>
        <v>0</v>
      </c>
      <c r="AQ176" s="13">
        <f t="shared" si="40"/>
        <v>0</v>
      </c>
      <c r="AR176" s="13">
        <f t="shared" si="40"/>
        <v>0</v>
      </c>
      <c r="AS176" s="13">
        <f t="shared" si="40"/>
        <v>0</v>
      </c>
      <c r="AT176" s="13">
        <f t="shared" si="40"/>
        <v>0</v>
      </c>
      <c r="AU176" s="13">
        <f t="shared" si="40"/>
        <v>0</v>
      </c>
      <c r="AV176" s="13">
        <f t="shared" si="40"/>
        <v>0</v>
      </c>
      <c r="AW176" s="13">
        <f t="shared" si="40"/>
        <v>0</v>
      </c>
      <c r="AX176" s="13">
        <f t="shared" si="40"/>
        <v>0</v>
      </c>
      <c r="AY176" s="13">
        <f t="shared" si="40"/>
        <v>0</v>
      </c>
      <c r="AZ176" s="13">
        <f t="shared" si="40"/>
        <v>0</v>
      </c>
      <c r="BA176" s="13">
        <f t="shared" si="40"/>
        <v>0</v>
      </c>
      <c r="BB176" s="13">
        <f t="shared" si="40"/>
        <v>0</v>
      </c>
      <c r="BC176" s="13">
        <f t="shared" si="40"/>
        <v>0</v>
      </c>
      <c r="BD176" s="13">
        <f t="shared" si="40"/>
        <v>0</v>
      </c>
      <c r="BE176" s="13">
        <f t="shared" si="40"/>
        <v>0</v>
      </c>
      <c r="BF176" s="13">
        <f t="shared" si="40"/>
        <v>0</v>
      </c>
      <c r="BG176" s="13">
        <f t="shared" si="40"/>
        <v>0</v>
      </c>
      <c r="BH176" s="13">
        <f t="shared" si="40"/>
        <v>0</v>
      </c>
      <c r="BI176" s="13">
        <f t="shared" si="40"/>
        <v>0</v>
      </c>
      <c r="BJ176" s="13">
        <f t="shared" si="40"/>
        <v>0</v>
      </c>
      <c r="BK176" s="13">
        <f t="shared" si="40"/>
        <v>0</v>
      </c>
      <c r="BL176" s="13">
        <f t="shared" si="40"/>
        <v>0</v>
      </c>
      <c r="BM176" s="13">
        <f t="shared" si="40"/>
        <v>0</v>
      </c>
      <c r="BN176" s="13">
        <f t="shared" si="40"/>
        <v>0</v>
      </c>
      <c r="BO176" s="13">
        <f t="shared" si="40"/>
        <v>0</v>
      </c>
      <c r="BP176" s="13">
        <f t="shared" si="40"/>
        <v>0</v>
      </c>
      <c r="BQ176" s="13">
        <f t="shared" si="40"/>
        <v>0</v>
      </c>
      <c r="BR176" s="13">
        <f t="shared" si="40"/>
        <v>0</v>
      </c>
      <c r="BS176" s="13">
        <f aca="true" t="shared" si="41" ref="BS176:CQ176">SUM(BS177:BS179)</f>
        <v>0</v>
      </c>
      <c r="BT176" s="13">
        <f t="shared" si="41"/>
        <v>0</v>
      </c>
      <c r="BU176" s="13">
        <f t="shared" si="41"/>
        <v>0</v>
      </c>
      <c r="BV176" s="13">
        <f t="shared" si="41"/>
        <v>0</v>
      </c>
      <c r="BW176" s="13">
        <f t="shared" si="41"/>
        <v>0</v>
      </c>
      <c r="BX176" s="13">
        <f t="shared" si="41"/>
        <v>0</v>
      </c>
      <c r="BY176" s="13">
        <f t="shared" si="41"/>
        <v>0</v>
      </c>
      <c r="BZ176" s="13">
        <f t="shared" si="41"/>
        <v>0</v>
      </c>
      <c r="CA176" s="13">
        <f t="shared" si="41"/>
        <v>0</v>
      </c>
      <c r="CB176" s="13">
        <f t="shared" si="41"/>
        <v>0</v>
      </c>
      <c r="CC176" s="13">
        <f t="shared" si="41"/>
        <v>0</v>
      </c>
      <c r="CD176" s="13">
        <f t="shared" si="41"/>
        <v>0</v>
      </c>
      <c r="CE176" s="13">
        <f t="shared" si="41"/>
        <v>0</v>
      </c>
      <c r="CF176" s="13">
        <f t="shared" si="41"/>
        <v>0</v>
      </c>
      <c r="CG176" s="13">
        <f t="shared" si="41"/>
        <v>0</v>
      </c>
      <c r="CH176" s="13">
        <f t="shared" si="41"/>
        <v>0</v>
      </c>
      <c r="CI176" s="13">
        <f t="shared" si="41"/>
        <v>0</v>
      </c>
      <c r="CJ176" s="13">
        <f t="shared" si="41"/>
        <v>0</v>
      </c>
      <c r="CK176" s="13">
        <f t="shared" si="41"/>
        <v>0</v>
      </c>
      <c r="CL176" s="13">
        <f t="shared" si="41"/>
        <v>0</v>
      </c>
      <c r="CM176" s="13">
        <f t="shared" si="41"/>
        <v>0</v>
      </c>
      <c r="CN176" s="13">
        <f t="shared" si="41"/>
        <v>0</v>
      </c>
      <c r="CO176" s="13">
        <f t="shared" si="41"/>
        <v>0</v>
      </c>
      <c r="CP176" s="13">
        <f t="shared" si="41"/>
        <v>0</v>
      </c>
      <c r="CQ176" s="13">
        <f t="shared" si="41"/>
        <v>0</v>
      </c>
      <c r="CR176" s="39"/>
      <c r="CS176" s="47">
        <f>SUM(F176:CR176)</f>
        <v>94</v>
      </c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</row>
    <row r="177" spans="2:97" s="1" customFormat="1" ht="12.75" customHeight="1" hidden="1">
      <c r="B177" s="16"/>
      <c r="C177" s="16"/>
      <c r="D177" s="16"/>
      <c r="E177" s="16"/>
      <c r="F177" s="13"/>
      <c r="G177" s="13"/>
      <c r="H177" s="14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39"/>
      <c r="CS177" s="47">
        <f>SUM(F177:CR177)</f>
        <v>0</v>
      </c>
    </row>
    <row r="178" spans="1:97" s="21" customFormat="1" ht="38.25">
      <c r="A178" s="19"/>
      <c r="B178" s="18" t="s">
        <v>378</v>
      </c>
      <c r="C178" t="s">
        <v>117</v>
      </c>
      <c r="D178" t="s">
        <v>118</v>
      </c>
      <c r="E178" s="18" t="s">
        <v>377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94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20">
        <v>0</v>
      </c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  <c r="BX178" s="20">
        <v>0</v>
      </c>
      <c r="BY178" s="20">
        <v>0</v>
      </c>
      <c r="BZ178" s="20">
        <v>0</v>
      </c>
      <c r="CA178" s="20">
        <v>0</v>
      </c>
      <c r="CB178" s="20">
        <v>0</v>
      </c>
      <c r="CC178" s="20">
        <v>0</v>
      </c>
      <c r="CD178" s="20">
        <v>0</v>
      </c>
      <c r="CE178" s="20">
        <v>0</v>
      </c>
      <c r="CF178" s="20">
        <v>0</v>
      </c>
      <c r="CG178" s="20">
        <v>0</v>
      </c>
      <c r="CH178" s="20">
        <v>0</v>
      </c>
      <c r="CI178" s="20">
        <v>0</v>
      </c>
      <c r="CJ178" s="20">
        <v>0</v>
      </c>
      <c r="CK178" s="20">
        <v>0</v>
      </c>
      <c r="CL178" s="20">
        <v>0</v>
      </c>
      <c r="CM178" s="20">
        <v>0</v>
      </c>
      <c r="CN178" s="20">
        <v>0</v>
      </c>
      <c r="CO178" s="20">
        <v>0</v>
      </c>
      <c r="CP178" s="20">
        <v>0</v>
      </c>
      <c r="CQ178" s="20">
        <v>0</v>
      </c>
      <c r="CR178" s="40"/>
      <c r="CS178" s="47">
        <f>SUM(F178:CR178)</f>
        <v>94</v>
      </c>
    </row>
    <row r="179" spans="1:97" s="1" customFormat="1" ht="9.75" hidden="1">
      <c r="A179" s="6"/>
      <c r="B179" s="12"/>
      <c r="C179" s="12"/>
      <c r="D179" s="12"/>
      <c r="E179" s="1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41"/>
      <c r="CS179" s="48" t="e">
        <f>SUM(F179:AE179)+#REF!+#REF!+AF179+AI179</f>
        <v>#REF!</v>
      </c>
    </row>
    <row r="180" spans="2:139" s="1" customFormat="1" ht="12.75" customHeight="1">
      <c r="B180" s="17" t="s">
        <v>402</v>
      </c>
      <c r="C180" s="17"/>
      <c r="D180" s="17"/>
      <c r="E180" s="16"/>
      <c r="F180" s="13">
        <f>SUM(F181:F193)</f>
        <v>0</v>
      </c>
      <c r="G180" s="13">
        <f aca="true" t="shared" si="42" ref="G180:BR180">SUM(G181:G193)</f>
        <v>0</v>
      </c>
      <c r="H180" s="13">
        <f t="shared" si="42"/>
        <v>0</v>
      </c>
      <c r="I180" s="13">
        <f t="shared" si="42"/>
        <v>0</v>
      </c>
      <c r="J180" s="13">
        <f t="shared" si="42"/>
        <v>0</v>
      </c>
      <c r="K180" s="13">
        <f t="shared" si="42"/>
        <v>0</v>
      </c>
      <c r="L180" s="13">
        <f t="shared" si="42"/>
        <v>0</v>
      </c>
      <c r="M180" s="13">
        <f t="shared" si="42"/>
        <v>0</v>
      </c>
      <c r="N180" s="13">
        <f t="shared" si="42"/>
        <v>0</v>
      </c>
      <c r="O180" s="13">
        <f t="shared" si="42"/>
        <v>0</v>
      </c>
      <c r="P180" s="13">
        <f t="shared" si="42"/>
        <v>0</v>
      </c>
      <c r="Q180" s="13">
        <f t="shared" si="42"/>
        <v>0</v>
      </c>
      <c r="R180" s="13">
        <f t="shared" si="42"/>
        <v>0</v>
      </c>
      <c r="S180" s="13">
        <f t="shared" si="42"/>
        <v>0</v>
      </c>
      <c r="T180" s="13">
        <f t="shared" si="42"/>
        <v>0</v>
      </c>
      <c r="U180" s="13">
        <f t="shared" si="42"/>
        <v>0</v>
      </c>
      <c r="V180" s="13">
        <f t="shared" si="42"/>
        <v>0</v>
      </c>
      <c r="W180" s="13">
        <f t="shared" si="42"/>
        <v>0</v>
      </c>
      <c r="X180" s="13">
        <f t="shared" si="42"/>
        <v>0</v>
      </c>
      <c r="Y180" s="13">
        <f t="shared" si="42"/>
        <v>1420.2265200000002</v>
      </c>
      <c r="Z180" s="13">
        <f t="shared" si="42"/>
        <v>5922.632589999999</v>
      </c>
      <c r="AA180" s="13">
        <f t="shared" si="42"/>
        <v>0</v>
      </c>
      <c r="AB180" s="13">
        <f t="shared" si="42"/>
        <v>1236.083</v>
      </c>
      <c r="AC180" s="13">
        <f t="shared" si="42"/>
        <v>0</v>
      </c>
      <c r="AD180" s="13">
        <f t="shared" si="42"/>
        <v>0</v>
      </c>
      <c r="AE180" s="13">
        <f t="shared" si="42"/>
        <v>1840</v>
      </c>
      <c r="AF180" s="13">
        <f t="shared" si="42"/>
        <v>0</v>
      </c>
      <c r="AG180" s="13">
        <f t="shared" si="42"/>
        <v>0</v>
      </c>
      <c r="AH180" s="13">
        <f t="shared" si="42"/>
        <v>0</v>
      </c>
      <c r="AI180" s="13">
        <f t="shared" si="42"/>
        <v>0</v>
      </c>
      <c r="AJ180" s="13">
        <f t="shared" si="42"/>
        <v>0</v>
      </c>
      <c r="AK180" s="13">
        <f t="shared" si="42"/>
        <v>1164.951</v>
      </c>
      <c r="AL180" s="13">
        <f t="shared" si="42"/>
        <v>0</v>
      </c>
      <c r="AM180" s="13">
        <f t="shared" si="42"/>
        <v>0</v>
      </c>
      <c r="AN180" s="13">
        <f t="shared" si="42"/>
        <v>0</v>
      </c>
      <c r="AO180" s="13">
        <f t="shared" si="42"/>
        <v>0</v>
      </c>
      <c r="AP180" s="13">
        <f t="shared" si="42"/>
        <v>4551.466</v>
      </c>
      <c r="AQ180" s="13">
        <f t="shared" si="42"/>
        <v>0</v>
      </c>
      <c r="AR180" s="13">
        <f t="shared" si="42"/>
        <v>46154.037000000004</v>
      </c>
      <c r="AS180" s="13">
        <f t="shared" si="42"/>
        <v>0</v>
      </c>
      <c r="AT180" s="13">
        <f t="shared" si="42"/>
        <v>0</v>
      </c>
      <c r="AU180" s="13">
        <f t="shared" si="42"/>
        <v>64940.48007</v>
      </c>
      <c r="AV180" s="13">
        <f t="shared" si="42"/>
        <v>0</v>
      </c>
      <c r="AW180" s="13">
        <f t="shared" si="42"/>
        <v>1250</v>
      </c>
      <c r="AX180" s="13">
        <f t="shared" si="42"/>
        <v>0</v>
      </c>
      <c r="AY180" s="13">
        <f t="shared" si="42"/>
        <v>0</v>
      </c>
      <c r="AZ180" s="13">
        <f t="shared" si="42"/>
        <v>0</v>
      </c>
      <c r="BA180" s="13">
        <f t="shared" si="42"/>
        <v>0</v>
      </c>
      <c r="BB180" s="13">
        <f t="shared" si="42"/>
        <v>0</v>
      </c>
      <c r="BC180" s="13">
        <f t="shared" si="42"/>
        <v>0</v>
      </c>
      <c r="BD180" s="13">
        <f t="shared" si="42"/>
        <v>0</v>
      </c>
      <c r="BE180" s="13">
        <f t="shared" si="42"/>
        <v>0</v>
      </c>
      <c r="BF180" s="13">
        <f t="shared" si="42"/>
        <v>0</v>
      </c>
      <c r="BG180" s="13">
        <f t="shared" si="42"/>
        <v>0</v>
      </c>
      <c r="BH180" s="13">
        <f t="shared" si="42"/>
        <v>0</v>
      </c>
      <c r="BI180" s="13">
        <f t="shared" si="42"/>
        <v>0</v>
      </c>
      <c r="BJ180" s="13">
        <f t="shared" si="42"/>
        <v>0</v>
      </c>
      <c r="BK180" s="13">
        <f t="shared" si="42"/>
        <v>0</v>
      </c>
      <c r="BL180" s="13">
        <f t="shared" si="42"/>
        <v>0</v>
      </c>
      <c r="BM180" s="13">
        <f t="shared" si="42"/>
        <v>0</v>
      </c>
      <c r="BN180" s="13">
        <f t="shared" si="42"/>
        <v>0</v>
      </c>
      <c r="BO180" s="13">
        <f t="shared" si="42"/>
        <v>0</v>
      </c>
      <c r="BP180" s="13">
        <f t="shared" si="42"/>
        <v>0</v>
      </c>
      <c r="BQ180" s="13">
        <f t="shared" si="42"/>
        <v>0</v>
      </c>
      <c r="BR180" s="13">
        <f t="shared" si="42"/>
        <v>0</v>
      </c>
      <c r="BS180" s="13">
        <f aca="true" t="shared" si="43" ref="BS180:CQ180">SUM(BS181:BS193)</f>
        <v>0</v>
      </c>
      <c r="BT180" s="13">
        <f t="shared" si="43"/>
        <v>0</v>
      </c>
      <c r="BU180" s="13">
        <f t="shared" si="43"/>
        <v>0</v>
      </c>
      <c r="BV180" s="13">
        <f t="shared" si="43"/>
        <v>0</v>
      </c>
      <c r="BW180" s="13">
        <f t="shared" si="43"/>
        <v>0</v>
      </c>
      <c r="BX180" s="13">
        <f t="shared" si="43"/>
        <v>0</v>
      </c>
      <c r="BY180" s="13">
        <f t="shared" si="43"/>
        <v>0</v>
      </c>
      <c r="BZ180" s="13">
        <f t="shared" si="43"/>
        <v>0</v>
      </c>
      <c r="CA180" s="13">
        <f t="shared" si="43"/>
        <v>0</v>
      </c>
      <c r="CB180" s="13">
        <f t="shared" si="43"/>
        <v>0</v>
      </c>
      <c r="CC180" s="13">
        <f t="shared" si="43"/>
        <v>0</v>
      </c>
      <c r="CD180" s="13">
        <f t="shared" si="43"/>
        <v>0</v>
      </c>
      <c r="CE180" s="13">
        <f t="shared" si="43"/>
        <v>0</v>
      </c>
      <c r="CF180" s="13">
        <f t="shared" si="43"/>
        <v>0</v>
      </c>
      <c r="CG180" s="13">
        <f t="shared" si="43"/>
        <v>0</v>
      </c>
      <c r="CH180" s="13">
        <f t="shared" si="43"/>
        <v>0</v>
      </c>
      <c r="CI180" s="13">
        <f t="shared" si="43"/>
        <v>0</v>
      </c>
      <c r="CJ180" s="13">
        <f t="shared" si="43"/>
        <v>0</v>
      </c>
      <c r="CK180" s="13">
        <f t="shared" si="43"/>
        <v>0</v>
      </c>
      <c r="CL180" s="13">
        <f t="shared" si="43"/>
        <v>0</v>
      </c>
      <c r="CM180" s="13">
        <f t="shared" si="43"/>
        <v>0</v>
      </c>
      <c r="CN180" s="13">
        <f t="shared" si="43"/>
        <v>0</v>
      </c>
      <c r="CO180" s="13">
        <f t="shared" si="43"/>
        <v>0</v>
      </c>
      <c r="CP180" s="13">
        <f t="shared" si="43"/>
        <v>0</v>
      </c>
      <c r="CQ180" s="13">
        <f t="shared" si="43"/>
        <v>0</v>
      </c>
      <c r="CR180" s="39"/>
      <c r="CS180" s="47">
        <f aca="true" t="shared" si="44" ref="CS180:CS192">SUM(F180:CR180)</f>
        <v>128479.87617999999</v>
      </c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</row>
    <row r="181" spans="2:97" s="1" customFormat="1" ht="12.75" customHeight="1" hidden="1">
      <c r="B181" s="16"/>
      <c r="C181" s="16"/>
      <c r="D181" s="16"/>
      <c r="E181" s="16"/>
      <c r="F181" s="13"/>
      <c r="G181" s="13"/>
      <c r="H181" s="14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39"/>
      <c r="CS181" s="47">
        <f t="shared" si="44"/>
        <v>0</v>
      </c>
    </row>
    <row r="182" spans="1:97" s="21" customFormat="1" ht="12.75">
      <c r="A182" s="19"/>
      <c r="B182" s="18" t="s">
        <v>381</v>
      </c>
      <c r="C182" t="s">
        <v>117</v>
      </c>
      <c r="D182" t="s">
        <v>118</v>
      </c>
      <c r="E182" s="18" t="s">
        <v>380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3764.79</v>
      </c>
      <c r="AS182" s="20">
        <v>0</v>
      </c>
      <c r="AT182" s="20">
        <v>0</v>
      </c>
      <c r="AU182" s="20">
        <v>5922.47752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40"/>
      <c r="CS182" s="47">
        <f t="shared" si="44"/>
        <v>9687.267520000001</v>
      </c>
    </row>
    <row r="183" spans="1:97" s="21" customFormat="1" ht="12.75">
      <c r="A183" s="19"/>
      <c r="B183" s="18" t="s">
        <v>383</v>
      </c>
      <c r="C183" t="s">
        <v>117</v>
      </c>
      <c r="D183" t="s">
        <v>118</v>
      </c>
      <c r="E183" s="18" t="s">
        <v>382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157.8254</v>
      </c>
      <c r="Z183" s="20">
        <v>513.88742</v>
      </c>
      <c r="AA183" s="20">
        <v>0</v>
      </c>
      <c r="AB183" s="20">
        <v>1236.083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1164.951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3873.392</v>
      </c>
      <c r="AS183" s="20">
        <v>0</v>
      </c>
      <c r="AT183" s="20">
        <v>0</v>
      </c>
      <c r="AU183" s="20">
        <v>5234.44298</v>
      </c>
      <c r="AV183" s="20">
        <v>0</v>
      </c>
      <c r="AW183" s="20">
        <v>0</v>
      </c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  <c r="BX183" s="20">
        <v>0</v>
      </c>
      <c r="BY183" s="20">
        <v>0</v>
      </c>
      <c r="BZ183" s="20">
        <v>0</v>
      </c>
      <c r="CA183" s="20">
        <v>0</v>
      </c>
      <c r="CB183" s="20">
        <v>0</v>
      </c>
      <c r="CC183" s="20">
        <v>0</v>
      </c>
      <c r="CD183" s="20">
        <v>0</v>
      </c>
      <c r="CE183" s="20">
        <v>0</v>
      </c>
      <c r="CF183" s="20">
        <v>0</v>
      </c>
      <c r="CG183" s="20">
        <v>0</v>
      </c>
      <c r="CH183" s="20">
        <v>0</v>
      </c>
      <c r="CI183" s="20">
        <v>0</v>
      </c>
      <c r="CJ183" s="20">
        <v>0</v>
      </c>
      <c r="CK183" s="20">
        <v>0</v>
      </c>
      <c r="CL183" s="20">
        <v>0</v>
      </c>
      <c r="CM183" s="20">
        <v>0</v>
      </c>
      <c r="CN183" s="20">
        <v>0</v>
      </c>
      <c r="CO183" s="20">
        <v>0</v>
      </c>
      <c r="CP183" s="20">
        <v>0</v>
      </c>
      <c r="CQ183" s="20">
        <v>0</v>
      </c>
      <c r="CR183" s="40"/>
      <c r="CS183" s="47">
        <f t="shared" si="44"/>
        <v>12180.5818</v>
      </c>
    </row>
    <row r="184" spans="1:97" s="21" customFormat="1" ht="12.75">
      <c r="A184" s="19"/>
      <c r="B184" s="18" t="s">
        <v>385</v>
      </c>
      <c r="C184" t="s">
        <v>117</v>
      </c>
      <c r="D184" t="s">
        <v>118</v>
      </c>
      <c r="E184" s="18" t="s">
        <v>384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4551.466</v>
      </c>
      <c r="AQ184" s="20">
        <v>0</v>
      </c>
      <c r="AR184" s="20">
        <v>8100.58</v>
      </c>
      <c r="AS184" s="20">
        <v>0</v>
      </c>
      <c r="AT184" s="20">
        <v>0</v>
      </c>
      <c r="AU184" s="20">
        <v>6413.54292</v>
      </c>
      <c r="AV184" s="20">
        <v>0</v>
      </c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20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  <c r="BZ184" s="20">
        <v>0</v>
      </c>
      <c r="CA184" s="20">
        <v>0</v>
      </c>
      <c r="CB184" s="20">
        <v>0</v>
      </c>
      <c r="CC184" s="20">
        <v>0</v>
      </c>
      <c r="CD184" s="20">
        <v>0</v>
      </c>
      <c r="CE184" s="20">
        <v>0</v>
      </c>
      <c r="CF184" s="20">
        <v>0</v>
      </c>
      <c r="CG184" s="20">
        <v>0</v>
      </c>
      <c r="CH184" s="20">
        <v>0</v>
      </c>
      <c r="CI184" s="20">
        <v>0</v>
      </c>
      <c r="CJ184" s="20">
        <v>0</v>
      </c>
      <c r="CK184" s="20">
        <v>0</v>
      </c>
      <c r="CL184" s="20">
        <v>0</v>
      </c>
      <c r="CM184" s="20">
        <v>0</v>
      </c>
      <c r="CN184" s="20">
        <v>0</v>
      </c>
      <c r="CO184" s="20">
        <v>0</v>
      </c>
      <c r="CP184" s="20">
        <v>0</v>
      </c>
      <c r="CQ184" s="20">
        <v>0</v>
      </c>
      <c r="CR184" s="40"/>
      <c r="CS184" s="47">
        <f t="shared" si="44"/>
        <v>19065.588920000002</v>
      </c>
    </row>
    <row r="185" spans="1:97" s="21" customFormat="1" ht="12.75">
      <c r="A185" s="19"/>
      <c r="B185" s="18" t="s">
        <v>387</v>
      </c>
      <c r="C185" t="s">
        <v>117</v>
      </c>
      <c r="D185" t="s">
        <v>118</v>
      </c>
      <c r="E185" s="18" t="s">
        <v>386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3704.7</v>
      </c>
      <c r="AS185" s="20">
        <v>0</v>
      </c>
      <c r="AT185" s="20">
        <v>0</v>
      </c>
      <c r="AU185" s="20">
        <v>8197.32277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40"/>
      <c r="CS185" s="47">
        <f t="shared" si="44"/>
        <v>11902.02277</v>
      </c>
    </row>
    <row r="186" spans="1:97" s="21" customFormat="1" ht="12.75">
      <c r="A186" s="19"/>
      <c r="B186" s="18" t="s">
        <v>389</v>
      </c>
      <c r="C186" t="s">
        <v>117</v>
      </c>
      <c r="D186" t="s">
        <v>118</v>
      </c>
      <c r="E186" s="18" t="s">
        <v>388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9775.964</v>
      </c>
      <c r="AS186" s="20">
        <v>0</v>
      </c>
      <c r="AT186" s="20">
        <v>0</v>
      </c>
      <c r="AU186" s="20">
        <v>10484.7969</v>
      </c>
      <c r="AV186" s="20">
        <v>0</v>
      </c>
      <c r="AW186" s="20">
        <v>1250</v>
      </c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20">
        <v>0</v>
      </c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  <c r="BX186" s="20">
        <v>0</v>
      </c>
      <c r="BY186" s="20">
        <v>0</v>
      </c>
      <c r="BZ186" s="20">
        <v>0</v>
      </c>
      <c r="CA186" s="20">
        <v>0</v>
      </c>
      <c r="CB186" s="20">
        <v>0</v>
      </c>
      <c r="CC186" s="20">
        <v>0</v>
      </c>
      <c r="CD186" s="20">
        <v>0</v>
      </c>
      <c r="CE186" s="20">
        <v>0</v>
      </c>
      <c r="CF186" s="20">
        <v>0</v>
      </c>
      <c r="CG186" s="20">
        <v>0</v>
      </c>
      <c r="CH186" s="20">
        <v>0</v>
      </c>
      <c r="CI186" s="20">
        <v>0</v>
      </c>
      <c r="CJ186" s="20">
        <v>0</v>
      </c>
      <c r="CK186" s="20">
        <v>0</v>
      </c>
      <c r="CL186" s="20">
        <v>0</v>
      </c>
      <c r="CM186" s="20">
        <v>0</v>
      </c>
      <c r="CN186" s="20">
        <v>0</v>
      </c>
      <c r="CO186" s="20">
        <v>0</v>
      </c>
      <c r="CP186" s="20">
        <v>0</v>
      </c>
      <c r="CQ186" s="20">
        <v>0</v>
      </c>
      <c r="CR186" s="40"/>
      <c r="CS186" s="47">
        <f t="shared" si="44"/>
        <v>21510.7609</v>
      </c>
    </row>
    <row r="187" spans="1:97" s="21" customFormat="1" ht="12.75">
      <c r="A187" s="19"/>
      <c r="B187" s="18" t="s">
        <v>391</v>
      </c>
      <c r="C187" t="s">
        <v>117</v>
      </c>
      <c r="D187" t="s">
        <v>118</v>
      </c>
      <c r="E187" s="18" t="s">
        <v>390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4856.65</v>
      </c>
      <c r="AS187" s="20">
        <v>0</v>
      </c>
      <c r="AT187" s="20">
        <v>0</v>
      </c>
      <c r="AU187" s="20">
        <v>4300.69622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20">
        <v>0</v>
      </c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  <c r="BX187" s="20">
        <v>0</v>
      </c>
      <c r="BY187" s="20">
        <v>0</v>
      </c>
      <c r="BZ187" s="20">
        <v>0</v>
      </c>
      <c r="CA187" s="20">
        <v>0</v>
      </c>
      <c r="CB187" s="20">
        <v>0</v>
      </c>
      <c r="CC187" s="20">
        <v>0</v>
      </c>
      <c r="CD187" s="20">
        <v>0</v>
      </c>
      <c r="CE187" s="20">
        <v>0</v>
      </c>
      <c r="CF187" s="20">
        <v>0</v>
      </c>
      <c r="CG187" s="20">
        <v>0</v>
      </c>
      <c r="CH187" s="20">
        <v>0</v>
      </c>
      <c r="CI187" s="20">
        <v>0</v>
      </c>
      <c r="CJ187" s="20">
        <v>0</v>
      </c>
      <c r="CK187" s="20">
        <v>0</v>
      </c>
      <c r="CL187" s="20">
        <v>0</v>
      </c>
      <c r="CM187" s="20">
        <v>0</v>
      </c>
      <c r="CN187" s="20">
        <v>0</v>
      </c>
      <c r="CO187" s="20">
        <v>0</v>
      </c>
      <c r="CP187" s="20">
        <v>0</v>
      </c>
      <c r="CQ187" s="20">
        <v>0</v>
      </c>
      <c r="CR187" s="40"/>
      <c r="CS187" s="47">
        <f t="shared" si="44"/>
        <v>9157.34622</v>
      </c>
    </row>
    <row r="188" spans="1:97" s="21" customFormat="1" ht="12.75">
      <c r="A188" s="19"/>
      <c r="B188" s="18" t="s">
        <v>393</v>
      </c>
      <c r="C188" t="s">
        <v>117</v>
      </c>
      <c r="D188" t="s">
        <v>118</v>
      </c>
      <c r="E188" s="18" t="s">
        <v>392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7517.19</v>
      </c>
      <c r="AS188" s="20">
        <v>0</v>
      </c>
      <c r="AT188" s="20">
        <v>0</v>
      </c>
      <c r="AU188" s="20">
        <v>16183.98736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40"/>
      <c r="CS188" s="47">
        <f t="shared" si="44"/>
        <v>23701.177359999998</v>
      </c>
    </row>
    <row r="189" spans="1:97" s="21" customFormat="1" ht="12.75">
      <c r="A189" s="19"/>
      <c r="B189" s="18" t="s">
        <v>395</v>
      </c>
      <c r="C189" t="s">
        <v>117</v>
      </c>
      <c r="D189" t="s">
        <v>118</v>
      </c>
      <c r="E189" s="18" t="s">
        <v>394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201.85091</v>
      </c>
      <c r="Z189" s="20">
        <v>864.82821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4491.515</v>
      </c>
      <c r="AS189" s="20">
        <v>0</v>
      </c>
      <c r="AT189" s="20">
        <v>0</v>
      </c>
      <c r="AU189" s="20">
        <v>8203.2134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  <c r="BX189" s="20">
        <v>0</v>
      </c>
      <c r="BY189" s="20">
        <v>0</v>
      </c>
      <c r="BZ189" s="20">
        <v>0</v>
      </c>
      <c r="CA189" s="20">
        <v>0</v>
      </c>
      <c r="CB189" s="20">
        <v>0</v>
      </c>
      <c r="CC189" s="20">
        <v>0</v>
      </c>
      <c r="CD189" s="20">
        <v>0</v>
      </c>
      <c r="CE189" s="20">
        <v>0</v>
      </c>
      <c r="CF189" s="20">
        <v>0</v>
      </c>
      <c r="CG189" s="20">
        <v>0</v>
      </c>
      <c r="CH189" s="20">
        <v>0</v>
      </c>
      <c r="CI189" s="20">
        <v>0</v>
      </c>
      <c r="CJ189" s="20">
        <v>0</v>
      </c>
      <c r="CK189" s="20">
        <v>0</v>
      </c>
      <c r="CL189" s="20">
        <v>0</v>
      </c>
      <c r="CM189" s="20">
        <v>0</v>
      </c>
      <c r="CN189" s="20">
        <v>0</v>
      </c>
      <c r="CO189" s="20">
        <v>0</v>
      </c>
      <c r="CP189" s="20">
        <v>0</v>
      </c>
      <c r="CQ189" s="20">
        <v>0</v>
      </c>
      <c r="CR189" s="40"/>
      <c r="CS189" s="47">
        <f t="shared" si="44"/>
        <v>13761.40752</v>
      </c>
    </row>
    <row r="190" spans="1:97" s="21" customFormat="1" ht="18.75">
      <c r="A190" s="19"/>
      <c r="B190" s="18" t="s">
        <v>397</v>
      </c>
      <c r="C190" t="s">
        <v>117</v>
      </c>
      <c r="D190" t="s">
        <v>118</v>
      </c>
      <c r="E190" s="18" t="s">
        <v>396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69.256</v>
      </c>
      <c r="AS190" s="20">
        <v>0</v>
      </c>
      <c r="AT190" s="20">
        <v>0</v>
      </c>
      <c r="AU190" s="20"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20">
        <v>0</v>
      </c>
      <c r="BE190" s="20">
        <v>0</v>
      </c>
      <c r="BF190" s="20">
        <v>0</v>
      </c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  <c r="BZ190" s="20">
        <v>0</v>
      </c>
      <c r="CA190" s="20">
        <v>0</v>
      </c>
      <c r="CB190" s="20">
        <v>0</v>
      </c>
      <c r="CC190" s="20">
        <v>0</v>
      </c>
      <c r="CD190" s="20">
        <v>0</v>
      </c>
      <c r="CE190" s="20">
        <v>0</v>
      </c>
      <c r="CF190" s="20">
        <v>0</v>
      </c>
      <c r="CG190" s="20">
        <v>0</v>
      </c>
      <c r="CH190" s="20">
        <v>0</v>
      </c>
      <c r="CI190" s="20">
        <v>0</v>
      </c>
      <c r="CJ190" s="20">
        <v>0</v>
      </c>
      <c r="CK190" s="20">
        <v>0</v>
      </c>
      <c r="CL190" s="20">
        <v>0</v>
      </c>
      <c r="CM190" s="20">
        <v>0</v>
      </c>
      <c r="CN190" s="20">
        <v>0</v>
      </c>
      <c r="CO190" s="20">
        <v>0</v>
      </c>
      <c r="CP190" s="20">
        <v>0</v>
      </c>
      <c r="CQ190" s="20">
        <v>0</v>
      </c>
      <c r="CR190" s="40"/>
      <c r="CS190" s="47">
        <f t="shared" si="44"/>
        <v>69.256</v>
      </c>
    </row>
    <row r="191" spans="1:97" s="21" customFormat="1" ht="12.75">
      <c r="A191" s="19"/>
      <c r="B191" s="18" t="s">
        <v>399</v>
      </c>
      <c r="C191" t="s">
        <v>117</v>
      </c>
      <c r="D191" t="s">
        <v>118</v>
      </c>
      <c r="E191" s="18" t="s">
        <v>398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1060.55021</v>
      </c>
      <c r="Z191" s="20">
        <v>4543.91696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40"/>
      <c r="CS191" s="47">
        <f t="shared" si="44"/>
        <v>5604.46717</v>
      </c>
    </row>
    <row r="192" spans="1:97" s="21" customFormat="1" ht="38.25">
      <c r="A192" s="19"/>
      <c r="B192" s="18" t="s">
        <v>401</v>
      </c>
      <c r="C192" t="s">
        <v>117</v>
      </c>
      <c r="D192" t="s">
        <v>118</v>
      </c>
      <c r="E192" s="18" t="s">
        <v>400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1840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20">
        <v>0</v>
      </c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  <c r="BX192" s="20">
        <v>0</v>
      </c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  <c r="CD192" s="20">
        <v>0</v>
      </c>
      <c r="CE192" s="20">
        <v>0</v>
      </c>
      <c r="CF192" s="20">
        <v>0</v>
      </c>
      <c r="CG192" s="20">
        <v>0</v>
      </c>
      <c r="CH192" s="20">
        <v>0</v>
      </c>
      <c r="CI192" s="20">
        <v>0</v>
      </c>
      <c r="CJ192" s="20">
        <v>0</v>
      </c>
      <c r="CK192" s="20">
        <v>0</v>
      </c>
      <c r="CL192" s="20">
        <v>0</v>
      </c>
      <c r="CM192" s="20">
        <v>0</v>
      </c>
      <c r="CN192" s="20">
        <v>0</v>
      </c>
      <c r="CO192" s="20">
        <v>0</v>
      </c>
      <c r="CP192" s="20">
        <v>0</v>
      </c>
      <c r="CQ192" s="20">
        <v>0</v>
      </c>
      <c r="CR192" s="40"/>
      <c r="CS192" s="47">
        <f t="shared" si="44"/>
        <v>1840</v>
      </c>
    </row>
    <row r="193" spans="1:97" s="1" customFormat="1" ht="9.75" hidden="1">
      <c r="A193" s="6"/>
      <c r="B193" s="12"/>
      <c r="C193" s="12"/>
      <c r="D193" s="12"/>
      <c r="E193" s="1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41"/>
      <c r="CS193" s="48" t="e">
        <f>SUM(F193:AE193)+#REF!+#REF!+AF193+AI193</f>
        <v>#REF!</v>
      </c>
    </row>
    <row r="194" spans="2:139" s="1" customFormat="1" ht="12.75" customHeight="1">
      <c r="B194" s="17" t="s">
        <v>403</v>
      </c>
      <c r="C194" s="17"/>
      <c r="D194" s="17"/>
      <c r="E194" s="16"/>
      <c r="F194" s="13">
        <f aca="true" t="shared" si="45" ref="F194:AK194">SUM(F195:F196)</f>
        <v>0</v>
      </c>
      <c r="G194" s="13">
        <f t="shared" si="45"/>
        <v>0</v>
      </c>
      <c r="H194" s="13">
        <f t="shared" si="45"/>
        <v>0</v>
      </c>
      <c r="I194" s="13">
        <f t="shared" si="45"/>
        <v>0</v>
      </c>
      <c r="J194" s="13">
        <f t="shared" si="45"/>
        <v>0</v>
      </c>
      <c r="K194" s="13">
        <f t="shared" si="45"/>
        <v>0</v>
      </c>
      <c r="L194" s="13">
        <f t="shared" si="45"/>
        <v>0</v>
      </c>
      <c r="M194" s="13">
        <f t="shared" si="45"/>
        <v>0</v>
      </c>
      <c r="N194" s="13">
        <f t="shared" si="45"/>
        <v>0</v>
      </c>
      <c r="O194" s="13">
        <f t="shared" si="45"/>
        <v>0</v>
      </c>
      <c r="P194" s="13">
        <f t="shared" si="45"/>
        <v>0</v>
      </c>
      <c r="Q194" s="13">
        <f t="shared" si="45"/>
        <v>0</v>
      </c>
      <c r="R194" s="13">
        <f t="shared" si="45"/>
        <v>0</v>
      </c>
      <c r="S194" s="13">
        <f t="shared" si="45"/>
        <v>0</v>
      </c>
      <c r="T194" s="13">
        <f t="shared" si="45"/>
        <v>0</v>
      </c>
      <c r="U194" s="13">
        <f t="shared" si="45"/>
        <v>0</v>
      </c>
      <c r="V194" s="13">
        <f t="shared" si="45"/>
        <v>0</v>
      </c>
      <c r="W194" s="13">
        <f t="shared" si="45"/>
        <v>0</v>
      </c>
      <c r="X194" s="13">
        <f t="shared" si="45"/>
        <v>0</v>
      </c>
      <c r="Y194" s="13">
        <f t="shared" si="45"/>
        <v>0</v>
      </c>
      <c r="Z194" s="13">
        <f t="shared" si="45"/>
        <v>0</v>
      </c>
      <c r="AA194" s="13">
        <f t="shared" si="45"/>
        <v>0</v>
      </c>
      <c r="AB194" s="13">
        <f t="shared" si="45"/>
        <v>0</v>
      </c>
      <c r="AC194" s="13">
        <f t="shared" si="45"/>
        <v>0</v>
      </c>
      <c r="AD194" s="13">
        <f t="shared" si="45"/>
        <v>0</v>
      </c>
      <c r="AE194" s="13">
        <f t="shared" si="45"/>
        <v>0</v>
      </c>
      <c r="AF194" s="13">
        <f t="shared" si="45"/>
        <v>0</v>
      </c>
      <c r="AG194" s="13">
        <f t="shared" si="45"/>
        <v>0</v>
      </c>
      <c r="AH194" s="13">
        <f t="shared" si="45"/>
        <v>0</v>
      </c>
      <c r="AI194" s="13">
        <f t="shared" si="45"/>
        <v>0</v>
      </c>
      <c r="AJ194" s="13">
        <f t="shared" si="45"/>
        <v>0</v>
      </c>
      <c r="AK194" s="13">
        <f t="shared" si="45"/>
        <v>0</v>
      </c>
      <c r="AL194" s="13">
        <f aca="true" t="shared" si="46" ref="AL194:BQ194">SUM(AL195:AL196)</f>
        <v>0</v>
      </c>
      <c r="AM194" s="13">
        <f t="shared" si="46"/>
        <v>0</v>
      </c>
      <c r="AN194" s="13">
        <f t="shared" si="46"/>
        <v>0</v>
      </c>
      <c r="AO194" s="13">
        <f t="shared" si="46"/>
        <v>0</v>
      </c>
      <c r="AP194" s="13">
        <f t="shared" si="46"/>
        <v>0</v>
      </c>
      <c r="AQ194" s="13">
        <f t="shared" si="46"/>
        <v>0</v>
      </c>
      <c r="AR194" s="13">
        <f t="shared" si="46"/>
        <v>0</v>
      </c>
      <c r="AS194" s="13">
        <f t="shared" si="46"/>
        <v>0</v>
      </c>
      <c r="AT194" s="13">
        <f t="shared" si="46"/>
        <v>0</v>
      </c>
      <c r="AU194" s="13">
        <f t="shared" si="46"/>
        <v>0</v>
      </c>
      <c r="AV194" s="13">
        <f t="shared" si="46"/>
        <v>0</v>
      </c>
      <c r="AW194" s="13">
        <f t="shared" si="46"/>
        <v>0</v>
      </c>
      <c r="AX194" s="13">
        <f t="shared" si="46"/>
        <v>0</v>
      </c>
      <c r="AY194" s="13">
        <f t="shared" si="46"/>
        <v>0</v>
      </c>
      <c r="AZ194" s="13">
        <f t="shared" si="46"/>
        <v>0</v>
      </c>
      <c r="BA194" s="13">
        <f t="shared" si="46"/>
        <v>0</v>
      </c>
      <c r="BB194" s="13">
        <f t="shared" si="46"/>
        <v>0</v>
      </c>
      <c r="BC194" s="13">
        <f t="shared" si="46"/>
        <v>0</v>
      </c>
      <c r="BD194" s="13">
        <f t="shared" si="46"/>
        <v>0</v>
      </c>
      <c r="BE194" s="13">
        <f t="shared" si="46"/>
        <v>0</v>
      </c>
      <c r="BF194" s="13">
        <f t="shared" si="46"/>
        <v>0</v>
      </c>
      <c r="BG194" s="13">
        <f t="shared" si="46"/>
        <v>0</v>
      </c>
      <c r="BH194" s="13">
        <f t="shared" si="46"/>
        <v>0</v>
      </c>
      <c r="BI194" s="13">
        <f t="shared" si="46"/>
        <v>0</v>
      </c>
      <c r="BJ194" s="13">
        <f t="shared" si="46"/>
        <v>0</v>
      </c>
      <c r="BK194" s="13">
        <f t="shared" si="46"/>
        <v>0</v>
      </c>
      <c r="BL194" s="13">
        <f t="shared" si="46"/>
        <v>0</v>
      </c>
      <c r="BM194" s="13">
        <f t="shared" si="46"/>
        <v>0</v>
      </c>
      <c r="BN194" s="13">
        <f t="shared" si="46"/>
        <v>0</v>
      </c>
      <c r="BO194" s="13">
        <f t="shared" si="46"/>
        <v>0</v>
      </c>
      <c r="BP194" s="13">
        <f t="shared" si="46"/>
        <v>0</v>
      </c>
      <c r="BQ194" s="13">
        <f t="shared" si="46"/>
        <v>0</v>
      </c>
      <c r="BR194" s="13">
        <f aca="true" t="shared" si="47" ref="BR194:CQ194">SUM(BR195:BR196)</f>
        <v>0</v>
      </c>
      <c r="BS194" s="13">
        <f t="shared" si="47"/>
        <v>0</v>
      </c>
      <c r="BT194" s="13">
        <f t="shared" si="47"/>
        <v>0</v>
      </c>
      <c r="BU194" s="13">
        <f t="shared" si="47"/>
        <v>0</v>
      </c>
      <c r="BV194" s="13">
        <f t="shared" si="47"/>
        <v>0</v>
      </c>
      <c r="BW194" s="13">
        <f t="shared" si="47"/>
        <v>0</v>
      </c>
      <c r="BX194" s="13">
        <f t="shared" si="47"/>
        <v>0</v>
      </c>
      <c r="BY194" s="13">
        <f t="shared" si="47"/>
        <v>0</v>
      </c>
      <c r="BZ194" s="13">
        <f t="shared" si="47"/>
        <v>0</v>
      </c>
      <c r="CA194" s="13">
        <f t="shared" si="47"/>
        <v>0</v>
      </c>
      <c r="CB194" s="13">
        <f t="shared" si="47"/>
        <v>0</v>
      </c>
      <c r="CC194" s="13">
        <f t="shared" si="47"/>
        <v>0</v>
      </c>
      <c r="CD194" s="13">
        <f t="shared" si="47"/>
        <v>0</v>
      </c>
      <c r="CE194" s="13">
        <f t="shared" si="47"/>
        <v>0</v>
      </c>
      <c r="CF194" s="13">
        <f t="shared" si="47"/>
        <v>0</v>
      </c>
      <c r="CG194" s="13">
        <f t="shared" si="47"/>
        <v>0</v>
      </c>
      <c r="CH194" s="13">
        <f t="shared" si="47"/>
        <v>0</v>
      </c>
      <c r="CI194" s="13">
        <f t="shared" si="47"/>
        <v>0</v>
      </c>
      <c r="CJ194" s="13">
        <f t="shared" si="47"/>
        <v>0</v>
      </c>
      <c r="CK194" s="13">
        <f t="shared" si="47"/>
        <v>0</v>
      </c>
      <c r="CL194" s="13">
        <f t="shared" si="47"/>
        <v>0</v>
      </c>
      <c r="CM194" s="13">
        <f t="shared" si="47"/>
        <v>0</v>
      </c>
      <c r="CN194" s="13">
        <f t="shared" si="47"/>
        <v>0</v>
      </c>
      <c r="CO194" s="13">
        <f t="shared" si="47"/>
        <v>0</v>
      </c>
      <c r="CP194" s="13">
        <f t="shared" si="47"/>
        <v>0</v>
      </c>
      <c r="CQ194" s="13">
        <f t="shared" si="47"/>
        <v>0</v>
      </c>
      <c r="CR194" s="39"/>
      <c r="CS194" s="47">
        <f>SUM(F194:CR194)</f>
        <v>0</v>
      </c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</row>
    <row r="195" spans="2:97" s="1" customFormat="1" ht="12.75" customHeight="1" hidden="1">
      <c r="B195" s="16"/>
      <c r="C195" s="16"/>
      <c r="D195" s="16"/>
      <c r="E195" s="16"/>
      <c r="F195" s="13"/>
      <c r="G195" s="13"/>
      <c r="H195" s="14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39"/>
      <c r="CS195" s="47">
        <f>SUM(F195:CR195)</f>
        <v>0</v>
      </c>
    </row>
    <row r="196" spans="1:97" s="1" customFormat="1" ht="9.75" hidden="1">
      <c r="A196" s="6"/>
      <c r="B196" s="12"/>
      <c r="C196" s="12"/>
      <c r="D196" s="12"/>
      <c r="E196" s="12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41"/>
      <c r="CS196" s="48" t="e">
        <f>SUM(F196:AE196)+#REF!+#REF!+AF196+AI196</f>
        <v>#REF!</v>
      </c>
    </row>
    <row r="197" spans="2:139" s="1" customFormat="1" ht="12.75" customHeight="1">
      <c r="B197" s="17" t="s">
        <v>410</v>
      </c>
      <c r="C197" s="17"/>
      <c r="D197" s="17"/>
      <c r="E197" s="16"/>
      <c r="F197" s="13">
        <f>SUM(F198:F202)</f>
        <v>0</v>
      </c>
      <c r="G197" s="13">
        <f aca="true" t="shared" si="48" ref="G197:BR197">SUM(G198:G202)</f>
        <v>0</v>
      </c>
      <c r="H197" s="13">
        <f t="shared" si="48"/>
        <v>0</v>
      </c>
      <c r="I197" s="13">
        <f t="shared" si="48"/>
        <v>0</v>
      </c>
      <c r="J197" s="13">
        <f t="shared" si="48"/>
        <v>0</v>
      </c>
      <c r="K197" s="13">
        <f t="shared" si="48"/>
        <v>0</v>
      </c>
      <c r="L197" s="13">
        <f t="shared" si="48"/>
        <v>0</v>
      </c>
      <c r="M197" s="13">
        <f t="shared" si="48"/>
        <v>0</v>
      </c>
      <c r="N197" s="13">
        <f t="shared" si="48"/>
        <v>0</v>
      </c>
      <c r="O197" s="13">
        <f t="shared" si="48"/>
        <v>0</v>
      </c>
      <c r="P197" s="13">
        <f t="shared" si="48"/>
        <v>0</v>
      </c>
      <c r="Q197" s="13">
        <f t="shared" si="48"/>
        <v>0</v>
      </c>
      <c r="R197" s="13">
        <f t="shared" si="48"/>
        <v>0</v>
      </c>
      <c r="S197" s="13">
        <f t="shared" si="48"/>
        <v>0</v>
      </c>
      <c r="T197" s="13">
        <f t="shared" si="48"/>
        <v>0</v>
      </c>
      <c r="U197" s="13">
        <f t="shared" si="48"/>
        <v>0</v>
      </c>
      <c r="V197" s="13">
        <f t="shared" si="48"/>
        <v>0</v>
      </c>
      <c r="W197" s="13">
        <f t="shared" si="48"/>
        <v>0</v>
      </c>
      <c r="X197" s="13">
        <f t="shared" si="48"/>
        <v>0</v>
      </c>
      <c r="Y197" s="13">
        <f t="shared" si="48"/>
        <v>0</v>
      </c>
      <c r="Z197" s="13">
        <f t="shared" si="48"/>
        <v>0</v>
      </c>
      <c r="AA197" s="13">
        <f t="shared" si="48"/>
        <v>0</v>
      </c>
      <c r="AB197" s="13">
        <f t="shared" si="48"/>
        <v>0</v>
      </c>
      <c r="AC197" s="13">
        <f t="shared" si="48"/>
        <v>0</v>
      </c>
      <c r="AD197" s="13">
        <f t="shared" si="48"/>
        <v>0</v>
      </c>
      <c r="AE197" s="13">
        <f t="shared" si="48"/>
        <v>261.7</v>
      </c>
      <c r="AF197" s="13">
        <f t="shared" si="48"/>
        <v>0</v>
      </c>
      <c r="AG197" s="13">
        <f t="shared" si="48"/>
        <v>0</v>
      </c>
      <c r="AH197" s="13">
        <f t="shared" si="48"/>
        <v>0</v>
      </c>
      <c r="AI197" s="13">
        <f t="shared" si="48"/>
        <v>0</v>
      </c>
      <c r="AJ197" s="13">
        <f t="shared" si="48"/>
        <v>0</v>
      </c>
      <c r="AK197" s="13">
        <f t="shared" si="48"/>
        <v>0</v>
      </c>
      <c r="AL197" s="13">
        <f t="shared" si="48"/>
        <v>0</v>
      </c>
      <c r="AM197" s="13">
        <f t="shared" si="48"/>
        <v>0</v>
      </c>
      <c r="AN197" s="13">
        <f t="shared" si="48"/>
        <v>0</v>
      </c>
      <c r="AO197" s="13">
        <f t="shared" si="48"/>
        <v>0</v>
      </c>
      <c r="AP197" s="13">
        <f t="shared" si="48"/>
        <v>0</v>
      </c>
      <c r="AQ197" s="13">
        <f t="shared" si="48"/>
        <v>0</v>
      </c>
      <c r="AR197" s="13">
        <f t="shared" si="48"/>
        <v>18648.370000000003</v>
      </c>
      <c r="AS197" s="13">
        <f t="shared" si="48"/>
        <v>0</v>
      </c>
      <c r="AT197" s="13">
        <f t="shared" si="48"/>
        <v>0</v>
      </c>
      <c r="AU197" s="13">
        <f t="shared" si="48"/>
        <v>16491.94649</v>
      </c>
      <c r="AV197" s="13">
        <f t="shared" si="48"/>
        <v>0</v>
      </c>
      <c r="AW197" s="13">
        <f t="shared" si="48"/>
        <v>1250</v>
      </c>
      <c r="AX197" s="13">
        <f t="shared" si="48"/>
        <v>0</v>
      </c>
      <c r="AY197" s="13">
        <f t="shared" si="48"/>
        <v>0</v>
      </c>
      <c r="AZ197" s="13">
        <f t="shared" si="48"/>
        <v>0</v>
      </c>
      <c r="BA197" s="13">
        <f t="shared" si="48"/>
        <v>0</v>
      </c>
      <c r="BB197" s="13">
        <f t="shared" si="48"/>
        <v>0</v>
      </c>
      <c r="BC197" s="13">
        <f t="shared" si="48"/>
        <v>0</v>
      </c>
      <c r="BD197" s="13">
        <f t="shared" si="48"/>
        <v>0</v>
      </c>
      <c r="BE197" s="13">
        <f t="shared" si="48"/>
        <v>0</v>
      </c>
      <c r="BF197" s="13">
        <f t="shared" si="48"/>
        <v>0</v>
      </c>
      <c r="BG197" s="13">
        <f t="shared" si="48"/>
        <v>0</v>
      </c>
      <c r="BH197" s="13">
        <f t="shared" si="48"/>
        <v>0</v>
      </c>
      <c r="BI197" s="13">
        <f t="shared" si="48"/>
        <v>0</v>
      </c>
      <c r="BJ197" s="13">
        <f t="shared" si="48"/>
        <v>0</v>
      </c>
      <c r="BK197" s="13">
        <f t="shared" si="48"/>
        <v>0</v>
      </c>
      <c r="BL197" s="13">
        <f t="shared" si="48"/>
        <v>0</v>
      </c>
      <c r="BM197" s="13">
        <f t="shared" si="48"/>
        <v>0</v>
      </c>
      <c r="BN197" s="13">
        <f t="shared" si="48"/>
        <v>0</v>
      </c>
      <c r="BO197" s="13">
        <f t="shared" si="48"/>
        <v>0</v>
      </c>
      <c r="BP197" s="13">
        <f t="shared" si="48"/>
        <v>0</v>
      </c>
      <c r="BQ197" s="13">
        <f t="shared" si="48"/>
        <v>0</v>
      </c>
      <c r="BR197" s="13">
        <f t="shared" si="48"/>
        <v>0</v>
      </c>
      <c r="BS197" s="13">
        <f aca="true" t="shared" si="49" ref="BS197:CQ197">SUM(BS198:BS202)</f>
        <v>0</v>
      </c>
      <c r="BT197" s="13">
        <f t="shared" si="49"/>
        <v>0</v>
      </c>
      <c r="BU197" s="13">
        <f t="shared" si="49"/>
        <v>0</v>
      </c>
      <c r="BV197" s="13">
        <f t="shared" si="49"/>
        <v>0</v>
      </c>
      <c r="BW197" s="13">
        <f t="shared" si="49"/>
        <v>0</v>
      </c>
      <c r="BX197" s="13">
        <f t="shared" si="49"/>
        <v>0</v>
      </c>
      <c r="BY197" s="13">
        <f t="shared" si="49"/>
        <v>0</v>
      </c>
      <c r="BZ197" s="13">
        <f t="shared" si="49"/>
        <v>0</v>
      </c>
      <c r="CA197" s="13">
        <f t="shared" si="49"/>
        <v>0</v>
      </c>
      <c r="CB197" s="13">
        <f t="shared" si="49"/>
        <v>0</v>
      </c>
      <c r="CC197" s="13">
        <f t="shared" si="49"/>
        <v>0</v>
      </c>
      <c r="CD197" s="13">
        <f t="shared" si="49"/>
        <v>0</v>
      </c>
      <c r="CE197" s="13">
        <f t="shared" si="49"/>
        <v>0</v>
      </c>
      <c r="CF197" s="13">
        <f t="shared" si="49"/>
        <v>0</v>
      </c>
      <c r="CG197" s="13">
        <f t="shared" si="49"/>
        <v>0</v>
      </c>
      <c r="CH197" s="13">
        <f t="shared" si="49"/>
        <v>0</v>
      </c>
      <c r="CI197" s="13">
        <f t="shared" si="49"/>
        <v>0</v>
      </c>
      <c r="CJ197" s="13">
        <f t="shared" si="49"/>
        <v>0</v>
      </c>
      <c r="CK197" s="13">
        <f t="shared" si="49"/>
        <v>0</v>
      </c>
      <c r="CL197" s="13">
        <f t="shared" si="49"/>
        <v>0</v>
      </c>
      <c r="CM197" s="13">
        <f t="shared" si="49"/>
        <v>0</v>
      </c>
      <c r="CN197" s="13">
        <f t="shared" si="49"/>
        <v>0</v>
      </c>
      <c r="CO197" s="13">
        <f t="shared" si="49"/>
        <v>0</v>
      </c>
      <c r="CP197" s="13">
        <f t="shared" si="49"/>
        <v>0</v>
      </c>
      <c r="CQ197" s="13">
        <f t="shared" si="49"/>
        <v>0</v>
      </c>
      <c r="CR197" s="39"/>
      <c r="CS197" s="47">
        <f>SUM(F197:CR197)</f>
        <v>36652.01649</v>
      </c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</row>
    <row r="198" spans="2:97" s="1" customFormat="1" ht="12.75" customHeight="1" hidden="1">
      <c r="B198" s="16"/>
      <c r="C198" s="16"/>
      <c r="D198" s="16"/>
      <c r="E198" s="16"/>
      <c r="F198" s="13"/>
      <c r="G198" s="13"/>
      <c r="H198" s="14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39"/>
      <c r="CS198" s="47">
        <f>SUM(F198:CR198)</f>
        <v>0</v>
      </c>
    </row>
    <row r="199" spans="1:97" s="21" customFormat="1" ht="12.75">
      <c r="A199" s="19"/>
      <c r="B199" s="18" t="s">
        <v>405</v>
      </c>
      <c r="C199" t="s">
        <v>117</v>
      </c>
      <c r="D199" t="s">
        <v>118</v>
      </c>
      <c r="E199" s="18" t="s">
        <v>404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9380.17</v>
      </c>
      <c r="AS199" s="20">
        <v>0</v>
      </c>
      <c r="AT199" s="20">
        <v>0</v>
      </c>
      <c r="AU199" s="20">
        <v>7047.79395</v>
      </c>
      <c r="AV199" s="20">
        <v>0</v>
      </c>
      <c r="AW199" s="20">
        <v>0</v>
      </c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20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  <c r="BX199" s="20">
        <v>0</v>
      </c>
      <c r="BY199" s="20">
        <v>0</v>
      </c>
      <c r="BZ199" s="20">
        <v>0</v>
      </c>
      <c r="CA199" s="20">
        <v>0</v>
      </c>
      <c r="CB199" s="20">
        <v>0</v>
      </c>
      <c r="CC199" s="20">
        <v>0</v>
      </c>
      <c r="CD199" s="20">
        <v>0</v>
      </c>
      <c r="CE199" s="20">
        <v>0</v>
      </c>
      <c r="CF199" s="20">
        <v>0</v>
      </c>
      <c r="CG199" s="20">
        <v>0</v>
      </c>
      <c r="CH199" s="20">
        <v>0</v>
      </c>
      <c r="CI199" s="20">
        <v>0</v>
      </c>
      <c r="CJ199" s="20">
        <v>0</v>
      </c>
      <c r="CK199" s="20">
        <v>0</v>
      </c>
      <c r="CL199" s="20">
        <v>0</v>
      </c>
      <c r="CM199" s="20">
        <v>0</v>
      </c>
      <c r="CN199" s="20">
        <v>0</v>
      </c>
      <c r="CO199" s="20">
        <v>0</v>
      </c>
      <c r="CP199" s="20">
        <v>0</v>
      </c>
      <c r="CQ199" s="20">
        <v>0</v>
      </c>
      <c r="CR199" s="40"/>
      <c r="CS199" s="47">
        <f>SUM(F199:CR199)</f>
        <v>16427.96395</v>
      </c>
    </row>
    <row r="200" spans="1:97" s="21" customFormat="1" ht="12.75">
      <c r="A200" s="19"/>
      <c r="B200" s="18" t="s">
        <v>407</v>
      </c>
      <c r="C200" t="s">
        <v>117</v>
      </c>
      <c r="D200" t="s">
        <v>118</v>
      </c>
      <c r="E200" s="18" t="s">
        <v>406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9268.2</v>
      </c>
      <c r="AS200" s="20">
        <v>0</v>
      </c>
      <c r="AT200" s="20">
        <v>0</v>
      </c>
      <c r="AU200" s="20">
        <v>9444.15254</v>
      </c>
      <c r="AV200" s="20">
        <v>0</v>
      </c>
      <c r="AW200" s="20">
        <v>1250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40"/>
      <c r="CS200" s="47">
        <f>SUM(F200:CR200)</f>
        <v>19962.35254</v>
      </c>
    </row>
    <row r="201" spans="1:97" s="21" customFormat="1" ht="38.25">
      <c r="A201" s="19"/>
      <c r="B201" s="18" t="s">
        <v>409</v>
      </c>
      <c r="C201" t="s">
        <v>117</v>
      </c>
      <c r="D201" t="s">
        <v>118</v>
      </c>
      <c r="E201" s="18" t="s">
        <v>408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261.7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20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  <c r="BX201" s="20">
        <v>0</v>
      </c>
      <c r="BY201" s="20">
        <v>0</v>
      </c>
      <c r="BZ201" s="20">
        <v>0</v>
      </c>
      <c r="CA201" s="20">
        <v>0</v>
      </c>
      <c r="CB201" s="20">
        <v>0</v>
      </c>
      <c r="CC201" s="20">
        <v>0</v>
      </c>
      <c r="CD201" s="20">
        <v>0</v>
      </c>
      <c r="CE201" s="20">
        <v>0</v>
      </c>
      <c r="CF201" s="20">
        <v>0</v>
      </c>
      <c r="CG201" s="20">
        <v>0</v>
      </c>
      <c r="CH201" s="20">
        <v>0</v>
      </c>
      <c r="CI201" s="20">
        <v>0</v>
      </c>
      <c r="CJ201" s="20">
        <v>0</v>
      </c>
      <c r="CK201" s="20">
        <v>0</v>
      </c>
      <c r="CL201" s="20">
        <v>0</v>
      </c>
      <c r="CM201" s="20">
        <v>0</v>
      </c>
      <c r="CN201" s="20">
        <v>0</v>
      </c>
      <c r="CO201" s="20">
        <v>0</v>
      </c>
      <c r="CP201" s="20">
        <v>0</v>
      </c>
      <c r="CQ201" s="20">
        <v>0</v>
      </c>
      <c r="CR201" s="40"/>
      <c r="CS201" s="47">
        <f>SUM(F201:CR201)</f>
        <v>261.7</v>
      </c>
    </row>
    <row r="202" spans="1:97" s="1" customFormat="1" ht="9.75" hidden="1">
      <c r="A202" s="6"/>
      <c r="B202" s="12"/>
      <c r="C202" s="12"/>
      <c r="D202" s="12"/>
      <c r="E202" s="12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41"/>
      <c r="CS202" s="48" t="e">
        <f>SUM(F202:AE202)+#REF!+#REF!+AF202+AI202</f>
        <v>#REF!</v>
      </c>
    </row>
    <row r="203" spans="2:139" s="1" customFormat="1" ht="12.75" customHeight="1">
      <c r="B203" s="17" t="s">
        <v>417</v>
      </c>
      <c r="C203" s="17"/>
      <c r="D203" s="17"/>
      <c r="E203" s="16"/>
      <c r="F203" s="13">
        <f>SUM(F204:F208)</f>
        <v>0</v>
      </c>
      <c r="G203" s="13">
        <f aca="true" t="shared" si="50" ref="G203:BR203">SUM(G204:G208)</f>
        <v>0</v>
      </c>
      <c r="H203" s="13">
        <f t="shared" si="50"/>
        <v>0</v>
      </c>
      <c r="I203" s="13">
        <f t="shared" si="50"/>
        <v>0</v>
      </c>
      <c r="J203" s="13">
        <f t="shared" si="50"/>
        <v>0</v>
      </c>
      <c r="K203" s="13">
        <f t="shared" si="50"/>
        <v>0</v>
      </c>
      <c r="L203" s="13">
        <f t="shared" si="50"/>
        <v>0</v>
      </c>
      <c r="M203" s="13">
        <f t="shared" si="50"/>
        <v>0</v>
      </c>
      <c r="N203" s="13">
        <f t="shared" si="50"/>
        <v>0</v>
      </c>
      <c r="O203" s="13">
        <f t="shared" si="50"/>
        <v>0</v>
      </c>
      <c r="P203" s="13">
        <f t="shared" si="50"/>
        <v>0</v>
      </c>
      <c r="Q203" s="13">
        <f t="shared" si="50"/>
        <v>0</v>
      </c>
      <c r="R203" s="13">
        <f t="shared" si="50"/>
        <v>0</v>
      </c>
      <c r="S203" s="13">
        <f t="shared" si="50"/>
        <v>0</v>
      </c>
      <c r="T203" s="13">
        <f t="shared" si="50"/>
        <v>0</v>
      </c>
      <c r="U203" s="13">
        <f t="shared" si="50"/>
        <v>0</v>
      </c>
      <c r="V203" s="13">
        <f t="shared" si="50"/>
        <v>0</v>
      </c>
      <c r="W203" s="13">
        <f t="shared" si="50"/>
        <v>0</v>
      </c>
      <c r="X203" s="13">
        <f t="shared" si="50"/>
        <v>0</v>
      </c>
      <c r="Y203" s="13">
        <f t="shared" si="50"/>
        <v>0</v>
      </c>
      <c r="Z203" s="13">
        <f t="shared" si="50"/>
        <v>0</v>
      </c>
      <c r="AA203" s="13">
        <f t="shared" si="50"/>
        <v>0</v>
      </c>
      <c r="AB203" s="13">
        <f t="shared" si="50"/>
        <v>0</v>
      </c>
      <c r="AC203" s="13">
        <f t="shared" si="50"/>
        <v>0</v>
      </c>
      <c r="AD203" s="13">
        <f t="shared" si="50"/>
        <v>0</v>
      </c>
      <c r="AE203" s="13">
        <f t="shared" si="50"/>
        <v>200</v>
      </c>
      <c r="AF203" s="13">
        <f t="shared" si="50"/>
        <v>0</v>
      </c>
      <c r="AG203" s="13">
        <f t="shared" si="50"/>
        <v>0</v>
      </c>
      <c r="AH203" s="13">
        <f t="shared" si="50"/>
        <v>0</v>
      </c>
      <c r="AI203" s="13">
        <f t="shared" si="50"/>
        <v>0</v>
      </c>
      <c r="AJ203" s="13">
        <f t="shared" si="50"/>
        <v>0</v>
      </c>
      <c r="AK203" s="13">
        <f t="shared" si="50"/>
        <v>0</v>
      </c>
      <c r="AL203" s="13">
        <f t="shared" si="50"/>
        <v>0</v>
      </c>
      <c r="AM203" s="13">
        <f t="shared" si="50"/>
        <v>0</v>
      </c>
      <c r="AN203" s="13">
        <f t="shared" si="50"/>
        <v>0</v>
      </c>
      <c r="AO203" s="13">
        <f t="shared" si="50"/>
        <v>0</v>
      </c>
      <c r="AP203" s="13">
        <f t="shared" si="50"/>
        <v>0</v>
      </c>
      <c r="AQ203" s="13">
        <f t="shared" si="50"/>
        <v>0</v>
      </c>
      <c r="AR203" s="13">
        <f t="shared" si="50"/>
        <v>6446.696</v>
      </c>
      <c r="AS203" s="13">
        <f t="shared" si="50"/>
        <v>0</v>
      </c>
      <c r="AT203" s="13">
        <f t="shared" si="50"/>
        <v>0</v>
      </c>
      <c r="AU203" s="13">
        <f t="shared" si="50"/>
        <v>22772.17978</v>
      </c>
      <c r="AV203" s="13">
        <f t="shared" si="50"/>
        <v>0</v>
      </c>
      <c r="AW203" s="13">
        <f t="shared" si="50"/>
        <v>2950</v>
      </c>
      <c r="AX203" s="13">
        <f t="shared" si="50"/>
        <v>0</v>
      </c>
      <c r="AY203" s="13">
        <f t="shared" si="50"/>
        <v>0</v>
      </c>
      <c r="AZ203" s="13">
        <f t="shared" si="50"/>
        <v>0</v>
      </c>
      <c r="BA203" s="13">
        <f t="shared" si="50"/>
        <v>0</v>
      </c>
      <c r="BB203" s="13">
        <f t="shared" si="50"/>
        <v>0</v>
      </c>
      <c r="BC203" s="13">
        <f t="shared" si="50"/>
        <v>0</v>
      </c>
      <c r="BD203" s="13">
        <f t="shared" si="50"/>
        <v>0</v>
      </c>
      <c r="BE203" s="13">
        <f t="shared" si="50"/>
        <v>0</v>
      </c>
      <c r="BF203" s="13">
        <f t="shared" si="50"/>
        <v>0</v>
      </c>
      <c r="BG203" s="13">
        <f t="shared" si="50"/>
        <v>0</v>
      </c>
      <c r="BH203" s="13">
        <f t="shared" si="50"/>
        <v>0</v>
      </c>
      <c r="BI203" s="13">
        <f t="shared" si="50"/>
        <v>0</v>
      </c>
      <c r="BJ203" s="13">
        <f t="shared" si="50"/>
        <v>0</v>
      </c>
      <c r="BK203" s="13">
        <f t="shared" si="50"/>
        <v>0</v>
      </c>
      <c r="BL203" s="13">
        <f t="shared" si="50"/>
        <v>0</v>
      </c>
      <c r="BM203" s="13">
        <f t="shared" si="50"/>
        <v>0</v>
      </c>
      <c r="BN203" s="13">
        <f t="shared" si="50"/>
        <v>0</v>
      </c>
      <c r="BO203" s="13">
        <f t="shared" si="50"/>
        <v>0</v>
      </c>
      <c r="BP203" s="13">
        <f t="shared" si="50"/>
        <v>0</v>
      </c>
      <c r="BQ203" s="13">
        <f t="shared" si="50"/>
        <v>0</v>
      </c>
      <c r="BR203" s="13">
        <f t="shared" si="50"/>
        <v>0</v>
      </c>
      <c r="BS203" s="13">
        <f aca="true" t="shared" si="51" ref="BS203:CQ203">SUM(BS204:BS208)</f>
        <v>0</v>
      </c>
      <c r="BT203" s="13">
        <f t="shared" si="51"/>
        <v>0</v>
      </c>
      <c r="BU203" s="13">
        <f t="shared" si="51"/>
        <v>0</v>
      </c>
      <c r="BV203" s="13">
        <f t="shared" si="51"/>
        <v>0</v>
      </c>
      <c r="BW203" s="13">
        <f t="shared" si="51"/>
        <v>0</v>
      </c>
      <c r="BX203" s="13">
        <f t="shared" si="51"/>
        <v>0</v>
      </c>
      <c r="BY203" s="13">
        <f t="shared" si="51"/>
        <v>0</v>
      </c>
      <c r="BZ203" s="13">
        <f t="shared" si="51"/>
        <v>0</v>
      </c>
      <c r="CA203" s="13">
        <f t="shared" si="51"/>
        <v>0</v>
      </c>
      <c r="CB203" s="13">
        <f t="shared" si="51"/>
        <v>0</v>
      </c>
      <c r="CC203" s="13">
        <f t="shared" si="51"/>
        <v>0</v>
      </c>
      <c r="CD203" s="13">
        <f t="shared" si="51"/>
        <v>0</v>
      </c>
      <c r="CE203" s="13">
        <f t="shared" si="51"/>
        <v>0</v>
      </c>
      <c r="CF203" s="13">
        <f t="shared" si="51"/>
        <v>0</v>
      </c>
      <c r="CG203" s="13">
        <f t="shared" si="51"/>
        <v>0</v>
      </c>
      <c r="CH203" s="13">
        <f t="shared" si="51"/>
        <v>0</v>
      </c>
      <c r="CI203" s="13">
        <f t="shared" si="51"/>
        <v>0</v>
      </c>
      <c r="CJ203" s="13">
        <f t="shared" si="51"/>
        <v>0</v>
      </c>
      <c r="CK203" s="13">
        <f t="shared" si="51"/>
        <v>0</v>
      </c>
      <c r="CL203" s="13">
        <f t="shared" si="51"/>
        <v>0</v>
      </c>
      <c r="CM203" s="13">
        <f t="shared" si="51"/>
        <v>0</v>
      </c>
      <c r="CN203" s="13">
        <f t="shared" si="51"/>
        <v>0</v>
      </c>
      <c r="CO203" s="13">
        <f t="shared" si="51"/>
        <v>0</v>
      </c>
      <c r="CP203" s="13">
        <f t="shared" si="51"/>
        <v>0</v>
      </c>
      <c r="CQ203" s="13">
        <f t="shared" si="51"/>
        <v>0</v>
      </c>
      <c r="CR203" s="39"/>
      <c r="CS203" s="47">
        <f>SUM(F203:CR203)</f>
        <v>32368.87578</v>
      </c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</row>
    <row r="204" spans="2:97" s="1" customFormat="1" ht="12.75" customHeight="1" hidden="1">
      <c r="B204" s="16"/>
      <c r="C204" s="16"/>
      <c r="D204" s="16"/>
      <c r="E204" s="16"/>
      <c r="F204" s="13"/>
      <c r="G204" s="13"/>
      <c r="H204" s="14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39"/>
      <c r="CS204" s="47">
        <f>SUM(F204:CR204)</f>
        <v>0</v>
      </c>
    </row>
    <row r="205" spans="1:97" s="21" customFormat="1" ht="12.75">
      <c r="A205" s="19"/>
      <c r="B205" s="18" t="s">
        <v>412</v>
      </c>
      <c r="C205" t="s">
        <v>117</v>
      </c>
      <c r="D205" t="s">
        <v>118</v>
      </c>
      <c r="E205" s="18" t="s">
        <v>411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3430.67</v>
      </c>
      <c r="AS205" s="20">
        <v>0</v>
      </c>
      <c r="AT205" s="20">
        <v>0</v>
      </c>
      <c r="AU205" s="20">
        <v>10371.97075</v>
      </c>
      <c r="AV205" s="20">
        <v>0</v>
      </c>
      <c r="AW205" s="20">
        <v>2950</v>
      </c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20">
        <v>0</v>
      </c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  <c r="BX205" s="20">
        <v>0</v>
      </c>
      <c r="BY205" s="20">
        <v>0</v>
      </c>
      <c r="BZ205" s="20">
        <v>0</v>
      </c>
      <c r="CA205" s="20">
        <v>0</v>
      </c>
      <c r="CB205" s="20">
        <v>0</v>
      </c>
      <c r="CC205" s="20">
        <v>0</v>
      </c>
      <c r="CD205" s="20">
        <v>0</v>
      </c>
      <c r="CE205" s="20">
        <v>0</v>
      </c>
      <c r="CF205" s="20">
        <v>0</v>
      </c>
      <c r="CG205" s="20">
        <v>0</v>
      </c>
      <c r="CH205" s="20">
        <v>0</v>
      </c>
      <c r="CI205" s="20">
        <v>0</v>
      </c>
      <c r="CJ205" s="20">
        <v>0</v>
      </c>
      <c r="CK205" s="20">
        <v>0</v>
      </c>
      <c r="CL205" s="20">
        <v>0</v>
      </c>
      <c r="CM205" s="20">
        <v>0</v>
      </c>
      <c r="CN205" s="20">
        <v>0</v>
      </c>
      <c r="CO205" s="20">
        <v>0</v>
      </c>
      <c r="CP205" s="20">
        <v>0</v>
      </c>
      <c r="CQ205" s="20">
        <v>0</v>
      </c>
      <c r="CR205" s="40"/>
      <c r="CS205" s="47">
        <f>SUM(F205:CR205)</f>
        <v>16752.64075</v>
      </c>
    </row>
    <row r="206" spans="1:97" s="21" customFormat="1" ht="12.75">
      <c r="A206" s="19"/>
      <c r="B206" s="18" t="s">
        <v>414</v>
      </c>
      <c r="C206" t="s">
        <v>117</v>
      </c>
      <c r="D206" t="s">
        <v>118</v>
      </c>
      <c r="E206" s="18" t="s">
        <v>413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3016.026</v>
      </c>
      <c r="AS206" s="20">
        <v>0</v>
      </c>
      <c r="AT206" s="20">
        <v>0</v>
      </c>
      <c r="AU206" s="20">
        <v>12400.20903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40"/>
      <c r="CS206" s="47">
        <f>SUM(F206:CR206)</f>
        <v>15416.23503</v>
      </c>
    </row>
    <row r="207" spans="1:97" s="21" customFormat="1" ht="28.5">
      <c r="A207" s="19"/>
      <c r="B207" s="18" t="s">
        <v>416</v>
      </c>
      <c r="C207" t="s">
        <v>117</v>
      </c>
      <c r="D207" t="s">
        <v>118</v>
      </c>
      <c r="E207" s="18" t="s">
        <v>415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200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20">
        <v>0</v>
      </c>
      <c r="BE207" s="20">
        <v>0</v>
      </c>
      <c r="BF207" s="20">
        <v>0</v>
      </c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  <c r="BX207" s="20">
        <v>0</v>
      </c>
      <c r="BY207" s="20">
        <v>0</v>
      </c>
      <c r="BZ207" s="20">
        <v>0</v>
      </c>
      <c r="CA207" s="20">
        <v>0</v>
      </c>
      <c r="CB207" s="20">
        <v>0</v>
      </c>
      <c r="CC207" s="20">
        <v>0</v>
      </c>
      <c r="CD207" s="20">
        <v>0</v>
      </c>
      <c r="CE207" s="20">
        <v>0</v>
      </c>
      <c r="CF207" s="20">
        <v>0</v>
      </c>
      <c r="CG207" s="20">
        <v>0</v>
      </c>
      <c r="CH207" s="20">
        <v>0</v>
      </c>
      <c r="CI207" s="20">
        <v>0</v>
      </c>
      <c r="CJ207" s="20">
        <v>0</v>
      </c>
      <c r="CK207" s="20">
        <v>0</v>
      </c>
      <c r="CL207" s="20">
        <v>0</v>
      </c>
      <c r="CM207" s="20">
        <v>0</v>
      </c>
      <c r="CN207" s="20">
        <v>0</v>
      </c>
      <c r="CO207" s="20">
        <v>0</v>
      </c>
      <c r="CP207" s="20">
        <v>0</v>
      </c>
      <c r="CQ207" s="20">
        <v>0</v>
      </c>
      <c r="CR207" s="40"/>
      <c r="CS207" s="47">
        <f>SUM(F207:CR207)</f>
        <v>200</v>
      </c>
    </row>
    <row r="208" spans="1:97" s="1" customFormat="1" ht="9.75" hidden="1">
      <c r="A208" s="6"/>
      <c r="B208" s="12"/>
      <c r="C208" s="12"/>
      <c r="D208" s="12"/>
      <c r="E208" s="12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41"/>
      <c r="CS208" s="48" t="e">
        <f>SUM(F208:AE208)+#REF!+#REF!+AF208+AI208</f>
        <v>#REF!</v>
      </c>
    </row>
    <row r="209" spans="2:139" s="1" customFormat="1" ht="12.75" customHeight="1">
      <c r="B209" s="17" t="s">
        <v>440</v>
      </c>
      <c r="C209" s="17"/>
      <c r="D209" s="17"/>
      <c r="E209" s="16"/>
      <c r="F209" s="13">
        <f>SUM(F210:F222)</f>
        <v>0</v>
      </c>
      <c r="G209" s="13">
        <f aca="true" t="shared" si="52" ref="G209:BR209">SUM(G210:G222)</f>
        <v>0</v>
      </c>
      <c r="H209" s="13">
        <f t="shared" si="52"/>
        <v>0</v>
      </c>
      <c r="I209" s="13">
        <f t="shared" si="52"/>
        <v>0</v>
      </c>
      <c r="J209" s="13">
        <f t="shared" si="52"/>
        <v>0</v>
      </c>
      <c r="K209" s="13">
        <f t="shared" si="52"/>
        <v>0</v>
      </c>
      <c r="L209" s="13">
        <f t="shared" si="52"/>
        <v>0</v>
      </c>
      <c r="M209" s="13">
        <f t="shared" si="52"/>
        <v>0</v>
      </c>
      <c r="N209" s="13">
        <f t="shared" si="52"/>
        <v>0</v>
      </c>
      <c r="O209" s="13">
        <f t="shared" si="52"/>
        <v>0</v>
      </c>
      <c r="P209" s="13">
        <f t="shared" si="52"/>
        <v>0</v>
      </c>
      <c r="Q209" s="13">
        <f t="shared" si="52"/>
        <v>0</v>
      </c>
      <c r="R209" s="13">
        <f t="shared" si="52"/>
        <v>0</v>
      </c>
      <c r="S209" s="13">
        <f t="shared" si="52"/>
        <v>0</v>
      </c>
      <c r="T209" s="13">
        <f t="shared" si="52"/>
        <v>0</v>
      </c>
      <c r="U209" s="13">
        <f t="shared" si="52"/>
        <v>0</v>
      </c>
      <c r="V209" s="13">
        <f t="shared" si="52"/>
        <v>0</v>
      </c>
      <c r="W209" s="13">
        <f t="shared" si="52"/>
        <v>0</v>
      </c>
      <c r="X209" s="13">
        <f t="shared" si="52"/>
        <v>0</v>
      </c>
      <c r="Y209" s="13">
        <f t="shared" si="52"/>
        <v>0</v>
      </c>
      <c r="Z209" s="13">
        <f t="shared" si="52"/>
        <v>0</v>
      </c>
      <c r="AA209" s="13">
        <f t="shared" si="52"/>
        <v>0</v>
      </c>
      <c r="AB209" s="13">
        <f t="shared" si="52"/>
        <v>0</v>
      </c>
      <c r="AC209" s="13">
        <f t="shared" si="52"/>
        <v>0</v>
      </c>
      <c r="AD209" s="13">
        <f t="shared" si="52"/>
        <v>0</v>
      </c>
      <c r="AE209" s="13">
        <f t="shared" si="52"/>
        <v>189.2</v>
      </c>
      <c r="AF209" s="13">
        <f t="shared" si="52"/>
        <v>0</v>
      </c>
      <c r="AG209" s="13">
        <f t="shared" si="52"/>
        <v>0</v>
      </c>
      <c r="AH209" s="13">
        <f t="shared" si="52"/>
        <v>0</v>
      </c>
      <c r="AI209" s="13">
        <f t="shared" si="52"/>
        <v>0</v>
      </c>
      <c r="AJ209" s="13">
        <f t="shared" si="52"/>
        <v>0</v>
      </c>
      <c r="AK209" s="13">
        <f t="shared" si="52"/>
        <v>0</v>
      </c>
      <c r="AL209" s="13">
        <f t="shared" si="52"/>
        <v>0</v>
      </c>
      <c r="AM209" s="13">
        <f t="shared" si="52"/>
        <v>0</v>
      </c>
      <c r="AN209" s="13">
        <f t="shared" si="52"/>
        <v>0</v>
      </c>
      <c r="AO209" s="13">
        <f t="shared" si="52"/>
        <v>0</v>
      </c>
      <c r="AP209" s="13">
        <f t="shared" si="52"/>
        <v>0</v>
      </c>
      <c r="AQ209" s="13">
        <f t="shared" si="52"/>
        <v>0</v>
      </c>
      <c r="AR209" s="13">
        <f t="shared" si="52"/>
        <v>32988.885</v>
      </c>
      <c r="AS209" s="13">
        <f t="shared" si="52"/>
        <v>0</v>
      </c>
      <c r="AT209" s="13">
        <f t="shared" si="52"/>
        <v>0</v>
      </c>
      <c r="AU209" s="13">
        <f t="shared" si="52"/>
        <v>46238.92509</v>
      </c>
      <c r="AV209" s="13">
        <f t="shared" si="52"/>
        <v>8954</v>
      </c>
      <c r="AW209" s="13">
        <f t="shared" si="52"/>
        <v>0</v>
      </c>
      <c r="AX209" s="13">
        <f t="shared" si="52"/>
        <v>0</v>
      </c>
      <c r="AY209" s="13">
        <f t="shared" si="52"/>
        <v>7487.485000000001</v>
      </c>
      <c r="AZ209" s="13">
        <f t="shared" si="52"/>
        <v>0</v>
      </c>
      <c r="BA209" s="13">
        <f t="shared" si="52"/>
        <v>0</v>
      </c>
      <c r="BB209" s="13">
        <f t="shared" si="52"/>
        <v>0</v>
      </c>
      <c r="BC209" s="13">
        <f t="shared" si="52"/>
        <v>0</v>
      </c>
      <c r="BD209" s="13">
        <f t="shared" si="52"/>
        <v>0</v>
      </c>
      <c r="BE209" s="13">
        <f t="shared" si="52"/>
        <v>0</v>
      </c>
      <c r="BF209" s="13">
        <f t="shared" si="52"/>
        <v>0</v>
      </c>
      <c r="BG209" s="13">
        <f t="shared" si="52"/>
        <v>0</v>
      </c>
      <c r="BH209" s="13">
        <f t="shared" si="52"/>
        <v>0</v>
      </c>
      <c r="BI209" s="13">
        <f t="shared" si="52"/>
        <v>0</v>
      </c>
      <c r="BJ209" s="13">
        <f t="shared" si="52"/>
        <v>0</v>
      </c>
      <c r="BK209" s="13">
        <f t="shared" si="52"/>
        <v>0</v>
      </c>
      <c r="BL209" s="13">
        <f t="shared" si="52"/>
        <v>0</v>
      </c>
      <c r="BM209" s="13">
        <f t="shared" si="52"/>
        <v>0</v>
      </c>
      <c r="BN209" s="13">
        <f t="shared" si="52"/>
        <v>0</v>
      </c>
      <c r="BO209" s="13">
        <f t="shared" si="52"/>
        <v>0</v>
      </c>
      <c r="BP209" s="13">
        <f t="shared" si="52"/>
        <v>0</v>
      </c>
      <c r="BQ209" s="13">
        <f t="shared" si="52"/>
        <v>0</v>
      </c>
      <c r="BR209" s="13">
        <f t="shared" si="52"/>
        <v>0</v>
      </c>
      <c r="BS209" s="13">
        <f aca="true" t="shared" si="53" ref="BS209:CQ209">SUM(BS210:BS222)</f>
        <v>0</v>
      </c>
      <c r="BT209" s="13">
        <f t="shared" si="53"/>
        <v>0</v>
      </c>
      <c r="BU209" s="13">
        <f t="shared" si="53"/>
        <v>0</v>
      </c>
      <c r="BV209" s="13">
        <f t="shared" si="53"/>
        <v>0</v>
      </c>
      <c r="BW209" s="13">
        <f t="shared" si="53"/>
        <v>0</v>
      </c>
      <c r="BX209" s="13">
        <f t="shared" si="53"/>
        <v>0</v>
      </c>
      <c r="BY209" s="13">
        <f t="shared" si="53"/>
        <v>0</v>
      </c>
      <c r="BZ209" s="13">
        <f t="shared" si="53"/>
        <v>0</v>
      </c>
      <c r="CA209" s="13">
        <f t="shared" si="53"/>
        <v>0</v>
      </c>
      <c r="CB209" s="13">
        <f t="shared" si="53"/>
        <v>0</v>
      </c>
      <c r="CC209" s="13">
        <f t="shared" si="53"/>
        <v>0</v>
      </c>
      <c r="CD209" s="13">
        <f t="shared" si="53"/>
        <v>0</v>
      </c>
      <c r="CE209" s="13">
        <f t="shared" si="53"/>
        <v>0</v>
      </c>
      <c r="CF209" s="13">
        <f t="shared" si="53"/>
        <v>0</v>
      </c>
      <c r="CG209" s="13">
        <f t="shared" si="53"/>
        <v>0</v>
      </c>
      <c r="CH209" s="13">
        <f t="shared" si="53"/>
        <v>0</v>
      </c>
      <c r="CI209" s="13">
        <f t="shared" si="53"/>
        <v>0</v>
      </c>
      <c r="CJ209" s="13">
        <f t="shared" si="53"/>
        <v>0</v>
      </c>
      <c r="CK209" s="13">
        <f t="shared" si="53"/>
        <v>0</v>
      </c>
      <c r="CL209" s="13">
        <f t="shared" si="53"/>
        <v>0</v>
      </c>
      <c r="CM209" s="13">
        <f t="shared" si="53"/>
        <v>0</v>
      </c>
      <c r="CN209" s="13">
        <f t="shared" si="53"/>
        <v>0</v>
      </c>
      <c r="CO209" s="13">
        <f t="shared" si="53"/>
        <v>0</v>
      </c>
      <c r="CP209" s="13">
        <f t="shared" si="53"/>
        <v>0</v>
      </c>
      <c r="CQ209" s="13">
        <f t="shared" si="53"/>
        <v>0</v>
      </c>
      <c r="CR209" s="39"/>
      <c r="CS209" s="47">
        <f aca="true" t="shared" si="54" ref="CS209:CS221">SUM(F209:CR209)</f>
        <v>95858.49509</v>
      </c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</row>
    <row r="210" spans="2:97" s="1" customFormat="1" ht="12.75" customHeight="1" hidden="1">
      <c r="B210" s="16"/>
      <c r="C210" s="16"/>
      <c r="D210" s="16"/>
      <c r="E210" s="16"/>
      <c r="F210" s="13"/>
      <c r="G210" s="13"/>
      <c r="H210" s="14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39"/>
      <c r="CS210" s="47">
        <f t="shared" si="54"/>
        <v>0</v>
      </c>
    </row>
    <row r="211" spans="1:97" s="21" customFormat="1" ht="12.75">
      <c r="A211" s="19"/>
      <c r="B211" s="18" t="s">
        <v>419</v>
      </c>
      <c r="C211" t="s">
        <v>117</v>
      </c>
      <c r="D211" t="s">
        <v>118</v>
      </c>
      <c r="E211" s="18" t="s">
        <v>418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9797.386</v>
      </c>
      <c r="AS211" s="20">
        <v>0</v>
      </c>
      <c r="AT211" s="20">
        <v>0</v>
      </c>
      <c r="AU211" s="20">
        <v>15208.30264</v>
      </c>
      <c r="AV211" s="20">
        <v>0</v>
      </c>
      <c r="AW211" s="20">
        <v>0</v>
      </c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20">
        <v>0</v>
      </c>
      <c r="BE211" s="20">
        <v>0</v>
      </c>
      <c r="BF211" s="20">
        <v>0</v>
      </c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  <c r="BX211" s="20">
        <v>0</v>
      </c>
      <c r="BY211" s="20">
        <v>0</v>
      </c>
      <c r="BZ211" s="20">
        <v>0</v>
      </c>
      <c r="CA211" s="20">
        <v>0</v>
      </c>
      <c r="CB211" s="20">
        <v>0</v>
      </c>
      <c r="CC211" s="20">
        <v>0</v>
      </c>
      <c r="CD211" s="20">
        <v>0</v>
      </c>
      <c r="CE211" s="20">
        <v>0</v>
      </c>
      <c r="CF211" s="20">
        <v>0</v>
      </c>
      <c r="CG211" s="20">
        <v>0</v>
      </c>
      <c r="CH211" s="20">
        <v>0</v>
      </c>
      <c r="CI211" s="20">
        <v>0</v>
      </c>
      <c r="CJ211" s="20">
        <v>0</v>
      </c>
      <c r="CK211" s="20">
        <v>0</v>
      </c>
      <c r="CL211" s="20">
        <v>0</v>
      </c>
      <c r="CM211" s="20">
        <v>0</v>
      </c>
      <c r="CN211" s="20">
        <v>0</v>
      </c>
      <c r="CO211" s="20">
        <v>0</v>
      </c>
      <c r="CP211" s="20">
        <v>0</v>
      </c>
      <c r="CQ211" s="20">
        <v>0</v>
      </c>
      <c r="CR211" s="40"/>
      <c r="CS211" s="47">
        <f t="shared" si="54"/>
        <v>25005.68864</v>
      </c>
    </row>
    <row r="212" spans="1:97" s="21" customFormat="1" ht="12.75">
      <c r="A212" s="19"/>
      <c r="B212" s="18" t="s">
        <v>421</v>
      </c>
      <c r="C212" t="s">
        <v>117</v>
      </c>
      <c r="D212" t="s">
        <v>118</v>
      </c>
      <c r="E212" s="18" t="s">
        <v>420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16498.185</v>
      </c>
      <c r="AS212" s="20">
        <v>0</v>
      </c>
      <c r="AT212" s="20">
        <v>0</v>
      </c>
      <c r="AU212" s="20">
        <v>7017.37306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40"/>
      <c r="CS212" s="47">
        <f t="shared" si="54"/>
        <v>23515.558060000003</v>
      </c>
    </row>
    <row r="213" spans="1:97" s="21" customFormat="1" ht="12.75">
      <c r="A213" s="19"/>
      <c r="B213" s="18" t="s">
        <v>423</v>
      </c>
      <c r="C213" t="s">
        <v>117</v>
      </c>
      <c r="D213" t="s">
        <v>118</v>
      </c>
      <c r="E213" s="18" t="s">
        <v>422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126.005</v>
      </c>
      <c r="AZ213" s="20"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  <c r="BX213" s="20">
        <v>0</v>
      </c>
      <c r="BY213" s="20">
        <v>0</v>
      </c>
      <c r="BZ213" s="20">
        <v>0</v>
      </c>
      <c r="CA213" s="20">
        <v>0</v>
      </c>
      <c r="CB213" s="20">
        <v>0</v>
      </c>
      <c r="CC213" s="20">
        <v>0</v>
      </c>
      <c r="CD213" s="20">
        <v>0</v>
      </c>
      <c r="CE213" s="20">
        <v>0</v>
      </c>
      <c r="CF213" s="20">
        <v>0</v>
      </c>
      <c r="CG213" s="20">
        <v>0</v>
      </c>
      <c r="CH213" s="20">
        <v>0</v>
      </c>
      <c r="CI213" s="20">
        <v>0</v>
      </c>
      <c r="CJ213" s="20">
        <v>0</v>
      </c>
      <c r="CK213" s="20">
        <v>0</v>
      </c>
      <c r="CL213" s="20">
        <v>0</v>
      </c>
      <c r="CM213" s="20">
        <v>0</v>
      </c>
      <c r="CN213" s="20">
        <v>0</v>
      </c>
      <c r="CO213" s="20">
        <v>0</v>
      </c>
      <c r="CP213" s="20">
        <v>0</v>
      </c>
      <c r="CQ213" s="20">
        <v>0</v>
      </c>
      <c r="CR213" s="40"/>
      <c r="CS213" s="47">
        <f t="shared" si="54"/>
        <v>126.005</v>
      </c>
    </row>
    <row r="214" spans="1:97" s="21" customFormat="1" ht="18.75">
      <c r="A214" s="19"/>
      <c r="B214" s="18" t="s">
        <v>425</v>
      </c>
      <c r="C214" t="s">
        <v>117</v>
      </c>
      <c r="D214" t="s">
        <v>118</v>
      </c>
      <c r="E214" s="18" t="s">
        <v>424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3662.7</v>
      </c>
      <c r="AZ214" s="20">
        <v>0</v>
      </c>
      <c r="BA214" s="20">
        <v>0</v>
      </c>
      <c r="BB214" s="20">
        <v>0</v>
      </c>
      <c r="BC214" s="20">
        <v>0</v>
      </c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  <c r="BX214" s="20">
        <v>0</v>
      </c>
      <c r="BY214" s="20">
        <v>0</v>
      </c>
      <c r="BZ214" s="20">
        <v>0</v>
      </c>
      <c r="CA214" s="20">
        <v>0</v>
      </c>
      <c r="CB214" s="20">
        <v>0</v>
      </c>
      <c r="CC214" s="20">
        <v>0</v>
      </c>
      <c r="CD214" s="20">
        <v>0</v>
      </c>
      <c r="CE214" s="20">
        <v>0</v>
      </c>
      <c r="CF214" s="20">
        <v>0</v>
      </c>
      <c r="CG214" s="20">
        <v>0</v>
      </c>
      <c r="CH214" s="20">
        <v>0</v>
      </c>
      <c r="CI214" s="20">
        <v>0</v>
      </c>
      <c r="CJ214" s="20">
        <v>0</v>
      </c>
      <c r="CK214" s="20">
        <v>0</v>
      </c>
      <c r="CL214" s="20">
        <v>0</v>
      </c>
      <c r="CM214" s="20">
        <v>0</v>
      </c>
      <c r="CN214" s="20">
        <v>0</v>
      </c>
      <c r="CO214" s="20">
        <v>0</v>
      </c>
      <c r="CP214" s="20">
        <v>0</v>
      </c>
      <c r="CQ214" s="20">
        <v>0</v>
      </c>
      <c r="CR214" s="40"/>
      <c r="CS214" s="47">
        <f t="shared" si="54"/>
        <v>3662.7</v>
      </c>
    </row>
    <row r="215" spans="1:97" s="21" customFormat="1" ht="12.75">
      <c r="A215" s="19"/>
      <c r="B215" s="18" t="s">
        <v>427</v>
      </c>
      <c r="C215" t="s">
        <v>117</v>
      </c>
      <c r="D215" t="s">
        <v>118</v>
      </c>
      <c r="E215" s="18" t="s">
        <v>426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256.5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40"/>
      <c r="CS215" s="47">
        <f t="shared" si="54"/>
        <v>256.5</v>
      </c>
    </row>
    <row r="216" spans="1:97" s="21" customFormat="1" ht="12.75">
      <c r="A216" s="19"/>
      <c r="B216" s="18" t="s">
        <v>429</v>
      </c>
      <c r="C216" t="s">
        <v>117</v>
      </c>
      <c r="D216" t="s">
        <v>118</v>
      </c>
      <c r="E216" s="18" t="s">
        <v>428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4413.67671</v>
      </c>
      <c r="AV216" s="20">
        <v>0</v>
      </c>
      <c r="AW216" s="20">
        <v>0</v>
      </c>
      <c r="AX216" s="20">
        <v>0</v>
      </c>
      <c r="AY216" s="20">
        <v>3442.28</v>
      </c>
      <c r="AZ216" s="20">
        <v>0</v>
      </c>
      <c r="BA216" s="20">
        <v>0</v>
      </c>
      <c r="BB216" s="20">
        <v>0</v>
      </c>
      <c r="BC216" s="20">
        <v>0</v>
      </c>
      <c r="BD216" s="20">
        <v>0</v>
      </c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  <c r="BZ216" s="20">
        <v>0</v>
      </c>
      <c r="CA216" s="20">
        <v>0</v>
      </c>
      <c r="CB216" s="20">
        <v>0</v>
      </c>
      <c r="CC216" s="20">
        <v>0</v>
      </c>
      <c r="CD216" s="20">
        <v>0</v>
      </c>
      <c r="CE216" s="20">
        <v>0</v>
      </c>
      <c r="CF216" s="20">
        <v>0</v>
      </c>
      <c r="CG216" s="20">
        <v>0</v>
      </c>
      <c r="CH216" s="20">
        <v>0</v>
      </c>
      <c r="CI216" s="20">
        <v>0</v>
      </c>
      <c r="CJ216" s="20">
        <v>0</v>
      </c>
      <c r="CK216" s="20">
        <v>0</v>
      </c>
      <c r="CL216" s="20">
        <v>0</v>
      </c>
      <c r="CM216" s="20">
        <v>0</v>
      </c>
      <c r="CN216" s="20">
        <v>0</v>
      </c>
      <c r="CO216" s="20">
        <v>0</v>
      </c>
      <c r="CP216" s="20">
        <v>0</v>
      </c>
      <c r="CQ216" s="20">
        <v>0</v>
      </c>
      <c r="CR216" s="40"/>
      <c r="CS216" s="47">
        <f t="shared" si="54"/>
        <v>7855.95671</v>
      </c>
    </row>
    <row r="217" spans="1:97" s="21" customFormat="1" ht="12.75">
      <c r="A217" s="19"/>
      <c r="B217" s="18" t="s">
        <v>431</v>
      </c>
      <c r="C217" t="s">
        <v>117</v>
      </c>
      <c r="D217" t="s">
        <v>118</v>
      </c>
      <c r="E217" s="18" t="s">
        <v>430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884.94</v>
      </c>
      <c r="AS217" s="20">
        <v>0</v>
      </c>
      <c r="AT217" s="20">
        <v>0</v>
      </c>
      <c r="AU217" s="20">
        <v>0</v>
      </c>
      <c r="AV217" s="20">
        <v>8954</v>
      </c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20">
        <v>0</v>
      </c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  <c r="BX217" s="20">
        <v>0</v>
      </c>
      <c r="BY217" s="20">
        <v>0</v>
      </c>
      <c r="BZ217" s="20">
        <v>0</v>
      </c>
      <c r="CA217" s="20">
        <v>0</v>
      </c>
      <c r="CB217" s="20">
        <v>0</v>
      </c>
      <c r="CC217" s="20">
        <v>0</v>
      </c>
      <c r="CD217" s="20">
        <v>0</v>
      </c>
      <c r="CE217" s="20">
        <v>0</v>
      </c>
      <c r="CF217" s="20">
        <v>0</v>
      </c>
      <c r="CG217" s="20">
        <v>0</v>
      </c>
      <c r="CH217" s="20">
        <v>0</v>
      </c>
      <c r="CI217" s="20">
        <v>0</v>
      </c>
      <c r="CJ217" s="20">
        <v>0</v>
      </c>
      <c r="CK217" s="20">
        <v>0</v>
      </c>
      <c r="CL217" s="20">
        <v>0</v>
      </c>
      <c r="CM217" s="20">
        <v>0</v>
      </c>
      <c r="CN217" s="20">
        <v>0</v>
      </c>
      <c r="CO217" s="20">
        <v>0</v>
      </c>
      <c r="CP217" s="20">
        <v>0</v>
      </c>
      <c r="CQ217" s="20">
        <v>0</v>
      </c>
      <c r="CR217" s="40"/>
      <c r="CS217" s="47">
        <f t="shared" si="54"/>
        <v>9838.94</v>
      </c>
    </row>
    <row r="218" spans="1:97" s="21" customFormat="1" ht="18.75">
      <c r="A218" s="19"/>
      <c r="B218" s="18" t="s">
        <v>433</v>
      </c>
      <c r="C218" t="s">
        <v>117</v>
      </c>
      <c r="D218" t="s">
        <v>118</v>
      </c>
      <c r="E218" s="18" t="s">
        <v>432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241.6</v>
      </c>
      <c r="AS218" s="20">
        <v>0</v>
      </c>
      <c r="AT218" s="20">
        <v>0</v>
      </c>
      <c r="AU218" s="20">
        <v>14554.83564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40"/>
      <c r="CS218" s="47">
        <f t="shared" si="54"/>
        <v>14796.43564</v>
      </c>
    </row>
    <row r="219" spans="1:97" s="21" customFormat="1" ht="12.75">
      <c r="A219" s="19"/>
      <c r="B219" s="18" t="s">
        <v>435</v>
      </c>
      <c r="C219" t="s">
        <v>117</v>
      </c>
      <c r="D219" t="s">
        <v>118</v>
      </c>
      <c r="E219" s="18" t="s">
        <v>434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508.347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20">
        <v>0</v>
      </c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  <c r="BX219" s="20">
        <v>0</v>
      </c>
      <c r="BY219" s="20">
        <v>0</v>
      </c>
      <c r="BZ219" s="20">
        <v>0</v>
      </c>
      <c r="CA219" s="20">
        <v>0</v>
      </c>
      <c r="CB219" s="20">
        <v>0</v>
      </c>
      <c r="CC219" s="20">
        <v>0</v>
      </c>
      <c r="CD219" s="20">
        <v>0</v>
      </c>
      <c r="CE219" s="20">
        <v>0</v>
      </c>
      <c r="CF219" s="20">
        <v>0</v>
      </c>
      <c r="CG219" s="20">
        <v>0</v>
      </c>
      <c r="CH219" s="20">
        <v>0</v>
      </c>
      <c r="CI219" s="20">
        <v>0</v>
      </c>
      <c r="CJ219" s="20">
        <v>0</v>
      </c>
      <c r="CK219" s="20">
        <v>0</v>
      </c>
      <c r="CL219" s="20">
        <v>0</v>
      </c>
      <c r="CM219" s="20">
        <v>0</v>
      </c>
      <c r="CN219" s="20">
        <v>0</v>
      </c>
      <c r="CO219" s="20">
        <v>0</v>
      </c>
      <c r="CP219" s="20">
        <v>0</v>
      </c>
      <c r="CQ219" s="20">
        <v>0</v>
      </c>
      <c r="CR219" s="40"/>
      <c r="CS219" s="47">
        <f t="shared" si="54"/>
        <v>508.347</v>
      </c>
    </row>
    <row r="220" spans="1:97" s="21" customFormat="1" ht="12.75">
      <c r="A220" s="19"/>
      <c r="B220" s="18" t="s">
        <v>437</v>
      </c>
      <c r="C220" t="s">
        <v>117</v>
      </c>
      <c r="D220" t="s">
        <v>118</v>
      </c>
      <c r="E220" s="18" t="s">
        <v>436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5058.427</v>
      </c>
      <c r="AS220" s="20">
        <v>0</v>
      </c>
      <c r="AT220" s="20">
        <v>0</v>
      </c>
      <c r="AU220" s="20">
        <v>5044.73704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20">
        <v>0</v>
      </c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  <c r="BX220" s="20">
        <v>0</v>
      </c>
      <c r="BY220" s="20">
        <v>0</v>
      </c>
      <c r="BZ220" s="20">
        <v>0</v>
      </c>
      <c r="CA220" s="20">
        <v>0</v>
      </c>
      <c r="CB220" s="20">
        <v>0</v>
      </c>
      <c r="CC220" s="20">
        <v>0</v>
      </c>
      <c r="CD220" s="20">
        <v>0</v>
      </c>
      <c r="CE220" s="20">
        <v>0</v>
      </c>
      <c r="CF220" s="20">
        <v>0</v>
      </c>
      <c r="CG220" s="20">
        <v>0</v>
      </c>
      <c r="CH220" s="20">
        <v>0</v>
      </c>
      <c r="CI220" s="20">
        <v>0</v>
      </c>
      <c r="CJ220" s="20">
        <v>0</v>
      </c>
      <c r="CK220" s="20">
        <v>0</v>
      </c>
      <c r="CL220" s="20">
        <v>0</v>
      </c>
      <c r="CM220" s="20">
        <v>0</v>
      </c>
      <c r="CN220" s="20">
        <v>0</v>
      </c>
      <c r="CO220" s="20">
        <v>0</v>
      </c>
      <c r="CP220" s="20">
        <v>0</v>
      </c>
      <c r="CQ220" s="20">
        <v>0</v>
      </c>
      <c r="CR220" s="40"/>
      <c r="CS220" s="47">
        <f t="shared" si="54"/>
        <v>10103.16404</v>
      </c>
    </row>
    <row r="221" spans="1:97" s="21" customFormat="1" ht="29.25" thickBot="1">
      <c r="A221" s="19"/>
      <c r="B221" s="18" t="s">
        <v>439</v>
      </c>
      <c r="C221" t="s">
        <v>117</v>
      </c>
      <c r="D221" t="s">
        <v>118</v>
      </c>
      <c r="E221" s="18" t="s">
        <v>438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189.2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40"/>
      <c r="CS221" s="47">
        <f t="shared" si="54"/>
        <v>189.2</v>
      </c>
    </row>
    <row r="222" spans="1:97" s="1" customFormat="1" ht="10.5" hidden="1" thickBot="1">
      <c r="A222" s="6"/>
      <c r="B222" s="12"/>
      <c r="C222" s="12"/>
      <c r="D222" s="12"/>
      <c r="E222" s="12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41"/>
      <c r="CS222" s="48" t="e">
        <f>SUM(F222:AE222)+#REF!+#REF!+AF222+AI222</f>
        <v>#REF!</v>
      </c>
    </row>
    <row r="223" spans="1:97" s="1" customFormat="1" ht="10.5" hidden="1" thickBot="1">
      <c r="A223" s="6"/>
      <c r="B223" s="28"/>
      <c r="C223" s="28"/>
      <c r="D223" s="28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42"/>
      <c r="CS223" s="49"/>
    </row>
    <row r="224" spans="1:97" s="1" customFormat="1" ht="10.5" thickBot="1">
      <c r="A224" s="6"/>
      <c r="B224" s="30" t="s">
        <v>22</v>
      </c>
      <c r="C224" s="31"/>
      <c r="D224" s="31"/>
      <c r="E224" s="32"/>
      <c r="F224" s="34">
        <f>SUM(F11:F223)/2</f>
        <v>0</v>
      </c>
      <c r="G224" s="33">
        <f aca="true" t="shared" si="55" ref="G224:BR224">SUM(G11:G223)/2</f>
        <v>0</v>
      </c>
      <c r="H224" s="33">
        <f t="shared" si="55"/>
        <v>0</v>
      </c>
      <c r="I224" s="33">
        <f t="shared" si="55"/>
        <v>0</v>
      </c>
      <c r="J224" s="33">
        <f t="shared" si="55"/>
        <v>0</v>
      </c>
      <c r="K224" s="33">
        <f t="shared" si="55"/>
        <v>0</v>
      </c>
      <c r="L224" s="33">
        <f t="shared" si="55"/>
        <v>0</v>
      </c>
      <c r="M224" s="33">
        <f t="shared" si="55"/>
        <v>0</v>
      </c>
      <c r="N224" s="33">
        <f t="shared" si="55"/>
        <v>0</v>
      </c>
      <c r="O224" s="33">
        <f t="shared" si="55"/>
        <v>0</v>
      </c>
      <c r="P224" s="33">
        <f t="shared" si="55"/>
        <v>0</v>
      </c>
      <c r="Q224" s="33">
        <f t="shared" si="55"/>
        <v>0</v>
      </c>
      <c r="R224" s="33">
        <f t="shared" si="55"/>
        <v>0</v>
      </c>
      <c r="S224" s="33">
        <f t="shared" si="55"/>
        <v>0</v>
      </c>
      <c r="T224" s="33">
        <f t="shared" si="55"/>
        <v>0</v>
      </c>
      <c r="U224" s="33">
        <f t="shared" si="55"/>
        <v>0</v>
      </c>
      <c r="V224" s="33">
        <f t="shared" si="55"/>
        <v>0</v>
      </c>
      <c r="W224" s="33">
        <f t="shared" si="55"/>
        <v>0</v>
      </c>
      <c r="X224" s="33">
        <f t="shared" si="55"/>
        <v>0</v>
      </c>
      <c r="Y224" s="56">
        <f t="shared" si="55"/>
        <v>5408.43071</v>
      </c>
      <c r="Z224" s="56">
        <f t="shared" si="55"/>
        <v>33302.10357</v>
      </c>
      <c r="AA224" s="33">
        <f t="shared" si="55"/>
        <v>0</v>
      </c>
      <c r="AB224" s="33">
        <f t="shared" si="55"/>
        <v>16249.081</v>
      </c>
      <c r="AC224" s="33">
        <f t="shared" si="55"/>
        <v>0</v>
      </c>
      <c r="AD224" s="33">
        <f t="shared" si="55"/>
        <v>0</v>
      </c>
      <c r="AE224" s="56">
        <f t="shared" si="55"/>
        <v>6103.567500000001</v>
      </c>
      <c r="AF224" s="56">
        <f t="shared" si="55"/>
        <v>0</v>
      </c>
      <c r="AG224" s="56">
        <f t="shared" si="55"/>
        <v>0</v>
      </c>
      <c r="AH224" s="56">
        <f t="shared" si="55"/>
        <v>0</v>
      </c>
      <c r="AI224" s="56">
        <f t="shared" si="55"/>
        <v>60</v>
      </c>
      <c r="AJ224" s="56">
        <f t="shared" si="55"/>
        <v>10107.706</v>
      </c>
      <c r="AK224" s="56">
        <f t="shared" si="55"/>
        <v>1164.951</v>
      </c>
      <c r="AL224" s="56">
        <f t="shared" si="55"/>
        <v>0</v>
      </c>
      <c r="AM224" s="56">
        <f t="shared" si="55"/>
        <v>0</v>
      </c>
      <c r="AN224" s="56">
        <f t="shared" si="55"/>
        <v>0</v>
      </c>
      <c r="AO224" s="56">
        <f t="shared" si="55"/>
        <v>0</v>
      </c>
      <c r="AP224" s="56">
        <f t="shared" si="55"/>
        <v>8867.015</v>
      </c>
      <c r="AQ224" s="56">
        <f t="shared" si="55"/>
        <v>0</v>
      </c>
      <c r="AR224" s="56">
        <f t="shared" si="55"/>
        <v>405411.12600000005</v>
      </c>
      <c r="AS224" s="56">
        <f t="shared" si="55"/>
        <v>0</v>
      </c>
      <c r="AT224" s="56">
        <f t="shared" si="55"/>
        <v>0</v>
      </c>
      <c r="AU224" s="56">
        <f t="shared" si="55"/>
        <v>516613.02978</v>
      </c>
      <c r="AV224" s="56">
        <f t="shared" si="55"/>
        <v>46270.272</v>
      </c>
      <c r="AW224" s="56">
        <f t="shared" si="55"/>
        <v>43300</v>
      </c>
      <c r="AX224" s="56">
        <f t="shared" si="55"/>
        <v>0</v>
      </c>
      <c r="AY224" s="56">
        <f t="shared" si="55"/>
        <v>90327.61200000001</v>
      </c>
      <c r="AZ224" s="56">
        <f t="shared" si="55"/>
        <v>0</v>
      </c>
      <c r="BA224" s="56">
        <f t="shared" si="55"/>
        <v>0</v>
      </c>
      <c r="BB224" s="56">
        <f t="shared" si="55"/>
        <v>23568.275999999998</v>
      </c>
      <c r="BC224" s="56">
        <f t="shared" si="55"/>
        <v>37379.18367</v>
      </c>
      <c r="BD224" s="33">
        <f t="shared" si="55"/>
        <v>0</v>
      </c>
      <c r="BE224" s="33">
        <f t="shared" si="55"/>
        <v>0</v>
      </c>
      <c r="BF224" s="33">
        <f t="shared" si="55"/>
        <v>0</v>
      </c>
      <c r="BG224" s="33">
        <f t="shared" si="55"/>
        <v>0</v>
      </c>
      <c r="BH224" s="33">
        <f t="shared" si="55"/>
        <v>0</v>
      </c>
      <c r="BI224" s="33">
        <f t="shared" si="55"/>
        <v>0</v>
      </c>
      <c r="BJ224" s="33">
        <f t="shared" si="55"/>
        <v>0</v>
      </c>
      <c r="BK224" s="33">
        <f t="shared" si="55"/>
        <v>0</v>
      </c>
      <c r="BL224" s="33">
        <f t="shared" si="55"/>
        <v>0</v>
      </c>
      <c r="BM224" s="33">
        <f t="shared" si="55"/>
        <v>0</v>
      </c>
      <c r="BN224" s="33">
        <f t="shared" si="55"/>
        <v>0</v>
      </c>
      <c r="BO224" s="33">
        <f t="shared" si="55"/>
        <v>0</v>
      </c>
      <c r="BP224" s="33">
        <f t="shared" si="55"/>
        <v>0</v>
      </c>
      <c r="BQ224" s="33">
        <f t="shared" si="55"/>
        <v>0</v>
      </c>
      <c r="BR224" s="33">
        <f t="shared" si="55"/>
        <v>0</v>
      </c>
      <c r="BS224" s="33">
        <f aca="true" t="shared" si="56" ref="BS224:CQ224">SUM(BS11:BS223)/2</f>
        <v>0</v>
      </c>
      <c r="BT224" s="33">
        <f t="shared" si="56"/>
        <v>0</v>
      </c>
      <c r="BU224" s="33">
        <f t="shared" si="56"/>
        <v>0</v>
      </c>
      <c r="BV224" s="33">
        <f t="shared" si="56"/>
        <v>0</v>
      </c>
      <c r="BW224" s="33">
        <f t="shared" si="56"/>
        <v>0</v>
      </c>
      <c r="BX224" s="33">
        <f t="shared" si="56"/>
        <v>0</v>
      </c>
      <c r="BY224" s="33">
        <f t="shared" si="56"/>
        <v>0</v>
      </c>
      <c r="BZ224" s="33">
        <f t="shared" si="56"/>
        <v>0</v>
      </c>
      <c r="CA224" s="33">
        <f>SUM(CA11:CF223)/2</f>
        <v>0</v>
      </c>
      <c r="CB224" s="33">
        <f t="shared" si="56"/>
        <v>0</v>
      </c>
      <c r="CC224" s="33">
        <f t="shared" si="56"/>
        <v>0</v>
      </c>
      <c r="CD224" s="33">
        <f t="shared" si="56"/>
        <v>0</v>
      </c>
      <c r="CE224" s="33">
        <f t="shared" si="56"/>
        <v>0</v>
      </c>
      <c r="CF224" s="33">
        <f t="shared" si="56"/>
        <v>0</v>
      </c>
      <c r="CG224" s="33">
        <f t="shared" si="56"/>
        <v>0</v>
      </c>
      <c r="CH224" s="33">
        <f t="shared" si="56"/>
        <v>0</v>
      </c>
      <c r="CI224" s="33">
        <f t="shared" si="56"/>
        <v>0</v>
      </c>
      <c r="CJ224" s="33">
        <f t="shared" si="56"/>
        <v>0</v>
      </c>
      <c r="CK224" s="33">
        <f t="shared" si="56"/>
        <v>0</v>
      </c>
      <c r="CL224" s="33">
        <f t="shared" si="56"/>
        <v>0</v>
      </c>
      <c r="CM224" s="33">
        <f t="shared" si="56"/>
        <v>0</v>
      </c>
      <c r="CN224" s="33">
        <f t="shared" si="56"/>
        <v>0</v>
      </c>
      <c r="CO224" s="33">
        <f t="shared" si="56"/>
        <v>0</v>
      </c>
      <c r="CP224" s="33">
        <f t="shared" si="56"/>
        <v>0</v>
      </c>
      <c r="CQ224" s="33">
        <f t="shared" si="56"/>
        <v>0</v>
      </c>
      <c r="CR224" s="43"/>
      <c r="CS224" s="57">
        <f>SUM(F224:CR224)</f>
        <v>1244132.3542300002</v>
      </c>
    </row>
    <row r="225" s="1" customFormat="1" ht="9.75"/>
    <row r="226" s="1" customFormat="1" ht="9.75"/>
    <row r="227" s="1" customFormat="1" ht="9.75"/>
    <row r="228" s="1" customFormat="1" ht="9.75"/>
    <row r="229" s="1" customFormat="1" ht="9.75"/>
    <row r="230" s="1" customFormat="1" ht="9.75"/>
    <row r="231" s="1" customFormat="1" ht="9.75"/>
    <row r="232" s="1" customFormat="1" ht="9.75"/>
    <row r="233" s="1" customFormat="1" ht="9.75"/>
    <row r="234" s="1" customFormat="1" ht="9.75"/>
    <row r="235" s="1" customFormat="1" ht="9.75"/>
    <row r="236" s="1" customFormat="1" ht="9.75"/>
    <row r="237" s="1" customFormat="1" ht="9.75"/>
    <row r="238" s="1" customFormat="1" ht="9.75"/>
    <row r="239" s="1" customFormat="1" ht="9.75"/>
    <row r="240" s="1" customFormat="1" ht="9.75"/>
    <row r="241" s="1" customFormat="1" ht="9.75"/>
    <row r="242" s="1" customFormat="1" ht="9.75"/>
    <row r="243" s="1" customFormat="1" ht="9.75"/>
    <row r="244" s="1" customFormat="1" ht="9.75"/>
    <row r="245" s="1" customFormat="1" ht="9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Зикеева Ирина Николаевна</cp:lastModifiedBy>
  <cp:lastPrinted>2020-04-01T13:40:30Z</cp:lastPrinted>
  <dcterms:created xsi:type="dcterms:W3CDTF">2006-08-25T09:40:47Z</dcterms:created>
  <dcterms:modified xsi:type="dcterms:W3CDTF">2020-04-02T09:59:05Z</dcterms:modified>
  <cp:category/>
  <cp:version/>
  <cp:contentType/>
  <cp:contentStatus/>
</cp:coreProperties>
</file>