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25" windowWidth="14805" windowHeight="6690" firstSheet="1" activeTab="1"/>
  </bookViews>
  <sheets>
    <sheet name="Критерии " sheetId="1" state="hidden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<sst xmlns="http://schemas.openxmlformats.org/spreadsheetml/2006/main" count="398" uniqueCount="291">
  <si>
    <t>№ п/п</t>
  </si>
  <si>
    <t>Наименование районов, ФИО заявителей</t>
  </si>
  <si>
    <t>Основной вид деятельности</t>
  </si>
  <si>
    <t>Сельскохозяйственное образование, опыт работы</t>
  </si>
  <si>
    <t>Дата гос. регистрации КФХ</t>
  </si>
  <si>
    <t>Наличие средств производства</t>
  </si>
  <si>
    <t>Наличие собственных средств</t>
  </si>
  <si>
    <t>Создание постоянных рабочих мест</t>
  </si>
  <si>
    <t>Наличие договоров (предварительных д-ров) о реализации продукции</t>
  </si>
  <si>
    <t>Расписка</t>
  </si>
  <si>
    <t>Рекомендации от органов местного самоуправления, физ. лиц, общественных организаций</t>
  </si>
  <si>
    <t>Пчеловодство</t>
  </si>
  <si>
    <t>Сумма гранта тыс. руб.</t>
  </si>
  <si>
    <t>Сумма ед. помощи тыс. руб.</t>
  </si>
  <si>
    <t>в т.ч. от администрации района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</si>
  <si>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</si>
  <si>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</si>
  <si>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</si>
  <si>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</si>
  <si>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</si>
  <si>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</si>
  <si>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</si>
  <si>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</si>
  <si>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</si>
  <si>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Приозерский</t>
  </si>
  <si>
    <t xml:space="preserve">Тихвинский </t>
  </si>
  <si>
    <t>Тосненский</t>
  </si>
  <si>
    <t>Бокситогорский</t>
  </si>
  <si>
    <t>2.</t>
  </si>
  <si>
    <t>3.</t>
  </si>
  <si>
    <t>Безгина Диана Олеговна</t>
  </si>
  <si>
    <t>Ивков Андрей Николаевич</t>
  </si>
  <si>
    <t>Лужский</t>
  </si>
  <si>
    <t>Подпорожский</t>
  </si>
  <si>
    <t>Сланцевский</t>
  </si>
  <si>
    <t>Маланичев Сергей Сергеевич</t>
  </si>
  <si>
    <t>имеется</t>
  </si>
  <si>
    <t>нет</t>
  </si>
  <si>
    <t>ЛПХ с 2000 г.</t>
  </si>
  <si>
    <t>5.</t>
  </si>
  <si>
    <t>7.</t>
  </si>
  <si>
    <t>10.</t>
  </si>
  <si>
    <t>11.</t>
  </si>
  <si>
    <t>12.</t>
  </si>
  <si>
    <t>14.</t>
  </si>
  <si>
    <t>Занькин Николай Николаевич</t>
  </si>
  <si>
    <t>Розымбаев Рахматулла Ждоракулиевич</t>
  </si>
  <si>
    <t>Ким Венера</t>
  </si>
  <si>
    <t>Борисов Дмитрий Борисович</t>
  </si>
  <si>
    <t>Маслова Яна Игоревна</t>
  </si>
  <si>
    <t>Ломоносовский</t>
  </si>
  <si>
    <t>Калугин Дмитрий Сергеевич</t>
  </si>
  <si>
    <t>Спирова Любовь Юрьевна</t>
  </si>
  <si>
    <t>Спирова Марина Юрьевна</t>
  </si>
  <si>
    <t>Разведение молочного крупного рогатого скота</t>
  </si>
  <si>
    <t>Организация выращивания ремонтантной малины на ягоды</t>
  </si>
  <si>
    <t xml:space="preserve">Власов Юрий Владимирович </t>
  </si>
  <si>
    <t>Хаджаев Шамиль Магомедович</t>
  </si>
  <si>
    <t>Елагин Олег Иванович</t>
  </si>
  <si>
    <t>Магомедов Магомед Ахмедович</t>
  </si>
  <si>
    <t>Жадан Андрей Сергеевич</t>
  </si>
  <si>
    <t>Рябов Сергей Геннадьевич</t>
  </si>
  <si>
    <t>Парачев Алексей Александрович</t>
  </si>
  <si>
    <t>Липинский Степан Анатольевич</t>
  </si>
  <si>
    <t>Мардарь Сергей Демьянович</t>
  </si>
  <si>
    <t>Руденко Игорь Станиславович</t>
  </si>
  <si>
    <t>Цветкова Надежда Николаевна</t>
  </si>
  <si>
    <t>Кленов Дмитрий Викторович</t>
  </si>
  <si>
    <t>Смирнов Евгений Валерьевич</t>
  </si>
  <si>
    <t>Организация питомника</t>
  </si>
  <si>
    <t>Ваничева Виктория Ивановна</t>
  </si>
  <si>
    <t>Фёдоров Александр Николаевич</t>
  </si>
  <si>
    <t>Садовская Людмила Николаевна</t>
  </si>
  <si>
    <t>Кузьминцев Александр Иванович</t>
  </si>
  <si>
    <t>Орлова Елена Николаевна</t>
  </si>
  <si>
    <t>Разведение мясного крупного рогатого скота</t>
  </si>
  <si>
    <t>Выращивание плодовых деревьев и кустарников</t>
  </si>
  <si>
    <t>Выращивание овощей, корнеплодных и клубнеплодных культур (картофеля), садовой земляники</t>
  </si>
  <si>
    <t>57.</t>
  </si>
  <si>
    <t>59.</t>
  </si>
  <si>
    <t>60.</t>
  </si>
  <si>
    <t>61.</t>
  </si>
  <si>
    <t>62.</t>
  </si>
  <si>
    <t>Выращивание овощей, корнеплодных и клубнеплодных культур (картофеля)</t>
  </si>
  <si>
    <t>Выращивание плодовых и ягодных культур  (выращивание земляники садововой)</t>
  </si>
  <si>
    <t>64.</t>
  </si>
  <si>
    <t>66.</t>
  </si>
  <si>
    <t>67.</t>
  </si>
  <si>
    <t>69.</t>
  </si>
  <si>
    <t>Окупаемость проекта</t>
  </si>
  <si>
    <t>Обязательство о переезде</t>
  </si>
  <si>
    <t>Выращивание картофеля, зерновых культур (покупка комбайнов и трактора б/у)</t>
  </si>
  <si>
    <t>средн-проф тракторитст-машинист с/х произв.</t>
  </si>
  <si>
    <t>нет задолж</t>
  </si>
  <si>
    <t>имеется-1</t>
  </si>
  <si>
    <t>10,11 га -собствен</t>
  </si>
  <si>
    <t>Разведение коз За счет гранта- Приобретение земли (2,2 га) и покупка модульной скотобойни. В конечном итоге увелич поголовье до 100 коз</t>
  </si>
  <si>
    <t>нет задолженности</t>
  </si>
  <si>
    <t>3 ход-ва</t>
  </si>
  <si>
    <t>им-ся</t>
  </si>
  <si>
    <t>ЛПХ с 2002 г. (13 лет)</t>
  </si>
  <si>
    <t>аренда бессрочно 2,26 га аренда части здания</t>
  </si>
  <si>
    <t>ЛПХ с 2011 г. (4 года)</t>
  </si>
  <si>
    <t>нет задлженности</t>
  </si>
  <si>
    <t>Разведение коз (Ремонт фермы часть которой в аренде)</t>
  </si>
  <si>
    <t>Разведение овец и коз (до 600 голов)(Строительство сеновала, приобр Трактора, косилки, пресс-подбор погрузочного ковша)</t>
  </si>
  <si>
    <t>Опыт работы ЛПХ 17 лет. 7 лет - чабан в колхозе</t>
  </si>
  <si>
    <t>аренда земли</t>
  </si>
  <si>
    <t>не имеет задолжен.</t>
  </si>
  <si>
    <t>8,8 га - собственнсть (доля)</t>
  </si>
  <si>
    <t>Гвоздь Евгений Валерьевич (регистрация Спб)</t>
  </si>
  <si>
    <t>Курсы 72 часа</t>
  </si>
  <si>
    <t>Разведение коз (стр-во фермы 561,6 и приобретение с/х животн 936)</t>
  </si>
  <si>
    <t>им-ся (т-ко налоговая)</t>
  </si>
  <si>
    <t>ход-во без регистрации</t>
  </si>
  <si>
    <t>высшее не с/х, курсы 72 ч.</t>
  </si>
  <si>
    <t>120 пчелосемей 1,9 га -аренда</t>
  </si>
  <si>
    <t>Пчеловодство (приобретение ульев и с/х инвентаря для увеличения пчелосемей)</t>
  </si>
  <si>
    <t>Имеет задолж (приложил плпатежки) спр т-ко из налоговой</t>
  </si>
  <si>
    <t>справка из реаб центра</t>
  </si>
  <si>
    <t>инн</t>
  </si>
  <si>
    <t>2,9 га -предварительное согласование з/у</t>
  </si>
  <si>
    <t>13,2 га -собств 13 пчелосемей</t>
  </si>
  <si>
    <t>высшее не с/х,  ведение ЛПХ 4 года</t>
  </si>
  <si>
    <t>им-ся -2</t>
  </si>
  <si>
    <t>Собств. 3,8 га</t>
  </si>
  <si>
    <t>8 лет совсместное ведение ЛПХ (зарегистрирован и проживает в городе????)</t>
  </si>
  <si>
    <t>нет данных</t>
  </si>
  <si>
    <t>им-ла задолж-ть (приложены чеки оплаты) справки все</t>
  </si>
  <si>
    <t>Разведение сельскохозяйственной птицы (птиферма на 750 гол., строительство АБК, птичника, приобретение птицы, трактор и навесное оборудов-е)</t>
  </si>
  <si>
    <t>Им-ся (без реквизитов и описания продукции - отписка)</t>
  </si>
  <si>
    <t>3,4 га собствен. 15 га -аренда - предв договор</t>
  </si>
  <si>
    <t>нет задолженности (из всех фондов)</t>
  </si>
  <si>
    <t>Выращивание корнеплодных и клубнеплодных культур (картофеля) (приобретение трактора, овощехранилища у Макароничевых  и семенного картофеля)</t>
  </si>
  <si>
    <t>14 га земля в собственности, ульи 90 шт</t>
  </si>
  <si>
    <t>Ведение ЛПх с 2011 г. (4,5 года)</t>
  </si>
  <si>
    <t>14,1 га собств + 2,5 га собств</t>
  </si>
  <si>
    <t>ведение ЛПх с 1992 г. (24 года)</t>
  </si>
  <si>
    <t>им-ся -3</t>
  </si>
  <si>
    <t>высшее не с/х курсы по предпринимательству в Бокситогорске Предствил копии из похоз книг</t>
  </si>
  <si>
    <t>неимеет задолж по налогам</t>
  </si>
  <si>
    <t>СПТУ № 245 тракторист-машинист, слесарь, более 3-х лет в АФ "Горский"-тракторист</t>
  </si>
  <si>
    <t>им-ся -4</t>
  </si>
  <si>
    <t>земля у Ильинской (ЧЛЕН кфх)</t>
  </si>
  <si>
    <t>ИМ-СЯ</t>
  </si>
  <si>
    <t>Карманов Виталий Анатольевич (ПРОПИСАН В Сертолово)</t>
  </si>
  <si>
    <t>7,8     га земля собств п. Зверево и 50 сот под ЛПХ</t>
  </si>
  <si>
    <t xml:space="preserve">высшее политехнический институт 72 часа курсы </t>
  </si>
  <si>
    <t>не имеет задлженности по налогам (копия справки)</t>
  </si>
  <si>
    <t xml:space="preserve">им-ся </t>
  </si>
  <si>
    <t>им-ся 2 договора</t>
  </si>
  <si>
    <t>5,4 га - собств.</t>
  </si>
  <si>
    <t>Разведение коз (построить помещение, закупить 30 зааненских коз, с/х технику -косилку, пресс-подборщик)</t>
  </si>
  <si>
    <t>не имеет задолжен.(т-ко налоговая)</t>
  </si>
  <si>
    <t>14,3 га аренда на 10 лет у Спировой М.Ю.</t>
  </si>
  <si>
    <t>22 года стаж работы в с/х (доярка, оператор искусств осеменения)</t>
  </si>
  <si>
    <t>Разведение молочного крупного рогатого скота (создание молочной мини-фермы, закупка 10 нетелей, техники и оборудования)</t>
  </si>
  <si>
    <t>4,19 га аренда до 30.09.2016</t>
  </si>
  <si>
    <t>курсы 72 ч.</t>
  </si>
  <si>
    <t>родство</t>
  </si>
  <si>
    <t>не имеет зад-ти (т-ко из налоговой)</t>
  </si>
  <si>
    <t>им-ся - дочь фермера</t>
  </si>
  <si>
    <t>15 га - собственность, 25 га - аренда, телятник - аренда</t>
  </si>
  <si>
    <t>Разведение крупного рогатого скота (откорм бычков) 70 гол. (реконструкция телятника, покупка бычков 70 гол, реконструкция бойни, покупка оборудования)</t>
  </si>
  <si>
    <t>им-ся (мать)</t>
  </si>
  <si>
    <t>Разведение кроликов (приобретение материалов и строительство мини-ферм, выход на проектную мощность 4400 голов, приобретение оборудования для приготовления к/к)</t>
  </si>
  <si>
    <t>??? Договор с КФХ Рыжий на поставку кроликов</t>
  </si>
  <si>
    <t>не имеет задолжен-ть (из налоговой)</t>
  </si>
  <si>
    <t>Объявление о земле размещено в газете, 40 гол. кроликов</t>
  </si>
  <si>
    <t>Странная справка из сельского поселения о ведении ЛПХ с 2012 г.</t>
  </si>
  <si>
    <t>1,8 га аренда по 09.02.16 г.и на неопределенный срок, 15 кур, 5 цесарок</t>
  </si>
  <si>
    <t>Разведение овец (строительство овчарни, дорог, покупка 20 овец , сенокосилки и пресс-подборщика)</t>
  </si>
  <si>
    <t>не иметт задолж-ть (т-ко из налоговой)</t>
  </si>
  <si>
    <t>тракторист-машинист с/х производства</t>
  </si>
  <si>
    <t>Производство картофеля на площади 60 га ( Реконструкция картофелехранилища, приобретение трактора)</t>
  </si>
  <si>
    <t>не имеет зад-ти (по всем фондам)</t>
  </si>
  <si>
    <t>ЛПХ с 2011 г.</t>
  </si>
  <si>
    <t xml:space="preserve">не имеет зад-ти </t>
  </si>
  <si>
    <t>8,6 га -собственность</t>
  </si>
  <si>
    <t>Курсы 72 часа, совместное ведение ЛПХ 4 года</t>
  </si>
  <si>
    <t>5,5 га бессрочная аренда, скотный двор, 2 тр-ра, 8 коров)</t>
  </si>
  <si>
    <t>Разведение молочного крупного рогатого скота (создать хозяйство до 15 дойных коров)(Приобретение трактора, грабли-ворошилка, сепаратор, нетель)</t>
  </si>
  <si>
    <t>нет задолж-ти (из всех фондов)</t>
  </si>
  <si>
    <t>сын главы КФХ</t>
  </si>
  <si>
    <t>1 га собственность</t>
  </si>
  <si>
    <t>Курсы 72 часа Совместное ведение ЛПХ с родителями -была школьницей</t>
  </si>
  <si>
    <t>Разведение сельскохозяйственной птицы (800 голов)</t>
  </si>
  <si>
    <t>не им-т задолж-ть</t>
  </si>
  <si>
    <t>з/у в арендк на неопределенный срок 5,2 га</t>
  </si>
  <si>
    <t>курсы 72 часа</t>
  </si>
  <si>
    <t>не имет зад-ти</t>
  </si>
  <si>
    <t>2,5 г.</t>
  </si>
  <si>
    <t>3 включая главу КФХ</t>
  </si>
  <si>
    <t>72 часа "Базовая подготовка лошади и всадника"</t>
  </si>
  <si>
    <t>2 коровы, 3 телки, 100 га - в долгосрочной аренде(?)</t>
  </si>
  <si>
    <t>Разведение КРС (мясо-молочное направление)За счет гранта приобретение 5 голов КРС и а/м ГАЗ (Увеличение поголовья крс к концу 2019 г. до 20 голов дойного стада</t>
  </si>
  <si>
    <t xml:space="preserve">не имеет задолженности </t>
  </si>
  <si>
    <t>сын фермера</t>
  </si>
  <si>
    <t>Разведение сельскохозяйственной птицы (разведение перепелов и кур-несушек) Строительство птичника на 6000 перепелов и 4700 кур-несушек</t>
  </si>
  <si>
    <t>72 часа курсы</t>
  </si>
  <si>
    <t>103 кролика, козел порядка 300 гол птицы разной</t>
  </si>
  <si>
    <t>Просроченная задолженность</t>
  </si>
  <si>
    <t>не имеет задол-ть (по всем фондам)</t>
  </si>
  <si>
    <t>1 га - аренда у отца на 5 лет - без регистрации</t>
  </si>
  <si>
    <t>Выращивание овощей (производство продукции защищенного грунта)(Ст-во теплицы 700 м2</t>
  </si>
  <si>
    <t>не им-т задолж-ть(по налогам)</t>
  </si>
  <si>
    <t>курсы 72 ч. И курсы пчеловодов 72 ч.</t>
  </si>
  <si>
    <t>20 пчелосемей 6,67 га - аренда на 11 м-в</t>
  </si>
  <si>
    <t>Пчеловодство (Увеличить пасеку к 2020 г.до 100 пчелосемей)За счет гранта - приобретение с/х теники: трактор, прицеп, косилка, борона и инвентаря</t>
  </si>
  <si>
    <t>4.22 га аренда до 20.11.2019 г.</t>
  </si>
  <si>
    <t>ЛПХ 10 лет</t>
  </si>
  <si>
    <t>имелась, оплатил, приложил квитанцию, по др фондам - нет зад-ти</t>
  </si>
  <si>
    <t>Разведение мясного крупного рогатого скота - всего 30 гол КРС (за счет гранта приобретение земли, 700 тыс. - 2 га?????, приобр с/ж  - 8 гол молодняк, приобр а/м ГАЗ)В БП указан основный вид деят-ти - выращивание картофеля</t>
  </si>
  <si>
    <t>ЛПХ с 2010 г.</t>
  </si>
  <si>
    <t xml:space="preserve">40 га собств и 37 сот под ЛПХ </t>
  </si>
  <si>
    <t>Очень маленькое поголовье! Разведение коз и сельскохозяйственной птицы, агротуризм (за счет гранта приобр земли 5 га . Стр-во хлева, покупка жив-х 6 гол, техника)</t>
  </si>
  <si>
    <t>не имеет (по всем фондам)</t>
  </si>
  <si>
    <t>3 договора, нет спецификации (не выдерживает сумму)</t>
  </si>
  <si>
    <t>3,9 га собственность</t>
  </si>
  <si>
    <t>3 года совместное ведение ЛПХ</t>
  </si>
  <si>
    <t>не имеет задолж-ти (по всем фондам)</t>
  </si>
  <si>
    <t>2,48 га аренда до 01.12.2016</t>
  </si>
  <si>
    <t>20 лет на молочном заводе</t>
  </si>
  <si>
    <t>Смешанное сельское хозяйство (ЭКО ферма) За счет гранта строительство фермы)Не понятно на сколько голов?????</t>
  </si>
  <si>
    <t>Власова Людмила Степановна (67 лет, прописана в Гатчине)</t>
  </si>
  <si>
    <t>не им-т задолж-ть (по налогам)</t>
  </si>
  <si>
    <t>Договор от 29.03.2015 на 11 мес. с пролангацией на неопределенный срок</t>
  </si>
  <si>
    <t>не имеет задолж-ть</t>
  </si>
  <si>
    <t>Выращивание овощей открытого грунта (Приобретение тр-ра, грядообразователя, картофелекопалки\. Удобр и ядохимикатов)</t>
  </si>
  <si>
    <t>не имеет (по налогам)</t>
  </si>
  <si>
    <t>2 га - аренда на 10 лет (д-ты сданы в рег. палату 23.12.2015)</t>
  </si>
  <si>
    <t>не им-т зад-ти (по налогам)</t>
  </si>
  <si>
    <t>1,61 га - аренда на 6 лет</t>
  </si>
  <si>
    <t>ЛПХ 22 года</t>
  </si>
  <si>
    <t>Разведение мясного крупного рогатого скота ( За счет гранта реконструкция телятник. Приобретение с/х техники  и приобретние 80 гол. молодняка КРС)</t>
  </si>
  <si>
    <t>ЛПХ 8 лет, 1 год в совхозе</t>
  </si>
  <si>
    <t>8,4 га -собственность, 2 трактора, навесное оборуд-е, хранилище</t>
  </si>
  <si>
    <t>Выращивание плодовых и ягодных культур(Выращивание плодовых и ягодных культур. Пр-во замороженных овощей и ягод, упаковка замороженной продукции)</t>
  </si>
  <si>
    <t>не им-т зад-ть(по всем фондам)</t>
  </si>
  <si>
    <t xml:space="preserve">Савчук Виктория Викторовна </t>
  </si>
  <si>
    <t>3,1 га собствен 15 га - аренда до 2025 г. без регистрации</t>
  </si>
  <si>
    <t>размер  з/пл, тыс. руб</t>
  </si>
  <si>
    <t>30-33</t>
  </si>
  <si>
    <t>6,5 (Просчитать)</t>
  </si>
  <si>
    <t>Выращивание овощей защищенного грунта(за счет гранта покупка и оборудование теплицы)Годовой объем производства зеленого лука 39,6 тонн (Планирует продавать по 300 руб/кг)</t>
  </si>
  <si>
    <t>Стоимость мероприятий с учетом собственных средств тыс. руб.</t>
  </si>
  <si>
    <t>ИТОГО заявлено тыс. руб.</t>
  </si>
  <si>
    <t>% софинансирования</t>
  </si>
  <si>
    <t xml:space="preserve"> </t>
  </si>
  <si>
    <t>Ралько Андрей Сергеевич (Зарегистрирован во Всеволожском р-не, прож. в д. Нежново)</t>
  </si>
  <si>
    <t>Разведение мясного крупного рогатого скота (приобретение ангара, грузопассаж а/т, земельного участка, молодняка КРС, кормохранилище)</t>
  </si>
  <si>
    <t>6 лет совместное ведение ЛПХ</t>
  </si>
  <si>
    <t>Договор аренды земли 2,85 га до 01.08.2016 г.</t>
  </si>
  <si>
    <t>им-т задолженность  (оплатил)</t>
  </si>
  <si>
    <t xml:space="preserve">Платонова Елена Леонидовна </t>
  </si>
  <si>
    <t xml:space="preserve">Власюк Виталий Анатольевич </t>
  </si>
  <si>
    <t xml:space="preserve">Егоров Александр Анатольевич </t>
  </si>
  <si>
    <t xml:space="preserve">нет задолж </t>
  </si>
  <si>
    <t>им-ся на развитие СЖФ</t>
  </si>
  <si>
    <t>Мочулов Александр Евгеньевич</t>
  </si>
  <si>
    <t>Дата презентации</t>
  </si>
  <si>
    <t>Время</t>
  </si>
  <si>
    <t>Кол-во по районам</t>
  </si>
  <si>
    <t>Общее кол-во</t>
  </si>
  <si>
    <t>13.45-14.00</t>
  </si>
  <si>
    <t xml:space="preserve">Бокситогорский </t>
  </si>
  <si>
    <t>К(Ф)Х Хаджаева Шамиля Магомедовича</t>
  </si>
  <si>
    <t>23 ноября</t>
  </si>
  <si>
    <t>К(Ф)Х Афанасьева Евгения Викторовича</t>
  </si>
  <si>
    <t>Готфридт Александр Александрович</t>
  </si>
  <si>
    <t>Юриздицкая Екатерина Сергеевна</t>
  </si>
  <si>
    <t>14.15-14.30</t>
  </si>
  <si>
    <t>14.45-15.00</t>
  </si>
  <si>
    <t>15.00-15.15</t>
  </si>
  <si>
    <t>15.15-15.30</t>
  </si>
  <si>
    <t xml:space="preserve">Матерухина Анна Николаевна </t>
  </si>
  <si>
    <t>15.30-15.45</t>
  </si>
  <si>
    <t>14.30-14.45</t>
  </si>
  <si>
    <t>Елагина Марина Васильевна</t>
  </si>
  <si>
    <t xml:space="preserve">Файзулоев Сафиоллох Кароматуллоевич </t>
  </si>
  <si>
    <t xml:space="preserve">1. Первый этап отбора: решение о допуске соискателей к участию в отборе </t>
  </si>
  <si>
    <t>2. Второй этап отбора: очное собеседование соискателей (презентация плана создания и развития сельскохозяйственного производства)</t>
  </si>
  <si>
    <r>
      <t>14.00-14</t>
    </r>
    <r>
      <rPr>
        <sz val="10"/>
        <color indexed="59"/>
        <rFont val="Times New Roman"/>
        <family val="1"/>
      </rPr>
      <t>.</t>
    </r>
    <r>
      <rPr>
        <sz val="10"/>
        <color indexed="8"/>
        <rFont val="Times New Roman"/>
        <family val="1"/>
      </rPr>
      <t>15</t>
    </r>
  </si>
  <si>
    <t>15.45-16.00</t>
  </si>
  <si>
    <t>Комиссаров Александр Александрович</t>
  </si>
  <si>
    <r>
      <t>13.30-13</t>
    </r>
    <r>
      <rPr>
        <sz val="10"/>
        <color indexed="56"/>
        <rFont val="Times New Roman"/>
        <family val="1"/>
      </rPr>
      <t>.</t>
    </r>
    <r>
      <rPr>
        <sz val="10"/>
        <color indexed="8"/>
        <rFont val="Times New Roman"/>
        <family val="1"/>
      </rPr>
      <t>45</t>
    </r>
  </si>
  <si>
    <r>
      <t>Наименование районо</t>
    </r>
    <r>
      <rPr>
        <b/>
        <sz val="9"/>
        <color indexed="56"/>
        <rFont val="Times New Roman"/>
        <family val="1"/>
      </rPr>
      <t xml:space="preserve">в, </t>
    </r>
    <r>
      <rPr>
        <b/>
        <sz val="9"/>
        <rFont val="Times New Roman"/>
        <family val="1"/>
      </rPr>
      <t xml:space="preserve">                                             ФИО заявителей</t>
    </r>
  </si>
  <si>
    <t>13.45-16.00</t>
  </si>
  <si>
    <t>К(ФХ Авсеневой Наталии Александровны</t>
  </si>
  <si>
    <t>Некрасов Станислав Игоревич</t>
  </si>
  <si>
    <t>16.00-16.15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</si>
</sst>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#,##0.0"/>
    <numFmt numFmtId="180" formatCode="0.0000"/>
    <numFmt numFmtId="181" formatCode="#,##0.000"/>
    <numFmt numFmtId="182" formatCode="[$-F400]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56"/>
      <name val="Times New Roman"/>
      <family val="1"/>
    </font>
    <font>
      <b/>
      <sz val="9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008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3" fillId="0" borderId="0" xfId="0" applyFont="1" applyAlignment="1">
      <alignment/>
    </xf>
    <xf numFmtId="0" fontId="54" fillId="0" borderId="10" xfId="0" applyFont="1" applyBorder="1" applyAlignment="1">
      <alignment wrapText="1"/>
    </xf>
    <xf numFmtId="1" fontId="54" fillId="0" borderId="10" xfId="0" applyNumberFormat="1" applyFont="1" applyBorder="1" applyAlignment="1">
      <alignment wrapText="1"/>
    </xf>
    <xf numFmtId="1" fontId="53" fillId="0" borderId="10" xfId="0" applyNumberFormat="1" applyFont="1" applyBorder="1" applyAlignment="1">
      <alignment wrapText="1"/>
    </xf>
    <xf numFmtId="14" fontId="53" fillId="0" borderId="10" xfId="0" applyNumberFormat="1" applyFont="1" applyBorder="1" applyAlignment="1">
      <alignment wrapText="1"/>
    </xf>
    <xf numFmtId="0" fontId="53" fillId="0" borderId="0" xfId="0" applyFont="1" applyAlignment="1">
      <alignment wrapText="1"/>
    </xf>
    <xf numFmtId="0" fontId="54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1" fontId="28" fillId="0" borderId="10" xfId="0" applyNumberFormat="1" applyFont="1" applyBorder="1" applyAlignment="1">
      <alignment wrapText="1"/>
    </xf>
    <xf numFmtId="0" fontId="28" fillId="0" borderId="0" xfId="0" applyFont="1" applyAlignment="1">
      <alignment/>
    </xf>
    <xf numFmtId="14" fontId="28" fillId="0" borderId="10" xfId="0" applyNumberFormat="1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172" fontId="53" fillId="0" borderId="10" xfId="0" applyNumberFormat="1" applyFont="1" applyBorder="1" applyAlignment="1">
      <alignment wrapText="1"/>
    </xf>
    <xf numFmtId="172" fontId="53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vertical="top" wrapText="1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zoomScale="124" zoomScaleNormal="124" zoomScalePageLayoutView="0" workbookViewId="0" topLeftCell="A1">
      <pane ySplit="1" topLeftCell="A34" activePane="bottomLeft" state="frozen"/>
      <selection pane="topLeft" activeCell="A1" sqref="A1"/>
      <selection pane="bottomLeft" activeCell="Y39" sqref="Y39"/>
    </sheetView>
  </sheetViews>
  <sheetFormatPr defaultColWidth="9.140625" defaultRowHeight="15"/>
  <cols>
    <col min="1" max="1" width="3.00390625" style="2" customWidth="1"/>
    <col min="2" max="2" width="9.7109375" style="2" customWidth="1"/>
    <col min="3" max="3" width="11.421875" style="2" hidden="1" customWidth="1"/>
    <col min="4" max="4" width="14.8515625" style="2" customWidth="1"/>
    <col min="5" max="7" width="5.57421875" style="2" customWidth="1"/>
    <col min="8" max="8" width="5.8515625" style="2" customWidth="1"/>
    <col min="9" max="9" width="6.421875" style="2" customWidth="1"/>
    <col min="10" max="10" width="6.57421875" style="2" customWidth="1"/>
    <col min="11" max="13" width="8.7109375" style="2" customWidth="1"/>
    <col min="14" max="14" width="5.57421875" style="2" customWidth="1"/>
    <col min="15" max="15" width="6.00390625" style="16" customWidth="1"/>
    <col min="16" max="16" width="7.28125" style="2" customWidth="1"/>
    <col min="17" max="17" width="5.7109375" style="2" customWidth="1"/>
    <col min="18" max="18" width="6.57421875" style="2" customWidth="1"/>
    <col min="19" max="19" width="5.421875" style="2" customWidth="1"/>
    <col min="20" max="20" width="5.7109375" style="2" customWidth="1"/>
    <col min="21" max="21" width="4.421875" style="2" customWidth="1"/>
    <col min="22" max="22" width="4.7109375" style="2" customWidth="1"/>
    <col min="23" max="23" width="3.8515625" style="2" customWidth="1"/>
    <col min="24" max="16384" width="9.140625" style="2" customWidth="1"/>
  </cols>
  <sheetData>
    <row r="1" spans="1:23" ht="111.75" customHeight="1">
      <c r="A1" s="1" t="s">
        <v>0</v>
      </c>
      <c r="B1" s="1" t="s">
        <v>1</v>
      </c>
      <c r="C1" s="1" t="s">
        <v>120</v>
      </c>
      <c r="D1" s="1" t="s">
        <v>2</v>
      </c>
      <c r="E1" s="1" t="s">
        <v>12</v>
      </c>
      <c r="F1" s="1" t="s">
        <v>13</v>
      </c>
      <c r="G1" s="1" t="s">
        <v>246</v>
      </c>
      <c r="H1" s="1" t="s">
        <v>245</v>
      </c>
      <c r="I1" s="1" t="s">
        <v>6</v>
      </c>
      <c r="J1" s="1" t="s">
        <v>247</v>
      </c>
      <c r="K1" s="1" t="s">
        <v>3</v>
      </c>
      <c r="L1" s="1" t="s">
        <v>4</v>
      </c>
      <c r="M1" s="1" t="s">
        <v>5</v>
      </c>
      <c r="N1" s="1" t="s">
        <v>89</v>
      </c>
      <c r="O1" s="8" t="s">
        <v>241</v>
      </c>
      <c r="P1" s="1" t="s">
        <v>201</v>
      </c>
      <c r="Q1" s="1" t="s">
        <v>7</v>
      </c>
      <c r="R1" s="1" t="s">
        <v>8</v>
      </c>
      <c r="S1" s="1" t="s">
        <v>9</v>
      </c>
      <c r="T1" s="1" t="s">
        <v>10</v>
      </c>
      <c r="U1" s="1" t="s">
        <v>14</v>
      </c>
      <c r="V1" s="1" t="s">
        <v>90</v>
      </c>
      <c r="W1" s="1" t="s">
        <v>159</v>
      </c>
    </row>
    <row r="2" spans="1:23" ht="22.5">
      <c r="A2" s="1"/>
      <c r="B2" s="3" t="s">
        <v>27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"/>
      <c r="P2" s="1"/>
      <c r="Q2" s="1"/>
      <c r="R2" s="1"/>
      <c r="S2" s="1"/>
      <c r="T2" s="1"/>
      <c r="U2" s="1"/>
      <c r="V2" s="1"/>
      <c r="W2" s="1"/>
    </row>
    <row r="3" spans="1:23" ht="107.25" customHeight="1">
      <c r="A3" s="1" t="s">
        <v>28</v>
      </c>
      <c r="B3" s="1" t="s">
        <v>57</v>
      </c>
      <c r="C3" s="5">
        <v>780153567929</v>
      </c>
      <c r="D3" s="1" t="s">
        <v>54</v>
      </c>
      <c r="E3" s="1">
        <v>1500</v>
      </c>
      <c r="F3" s="1">
        <v>250</v>
      </c>
      <c r="G3" s="1">
        <f>E3+F3</f>
        <v>1750</v>
      </c>
      <c r="H3" s="1">
        <f>G3/90*100</f>
        <v>1944.4444444444443</v>
      </c>
      <c r="I3" s="1">
        <v>334.16</v>
      </c>
      <c r="J3" s="17">
        <f>I3/H3*100</f>
        <v>17.18537142857143</v>
      </c>
      <c r="K3" s="1" t="s">
        <v>139</v>
      </c>
      <c r="L3" s="6">
        <v>41961</v>
      </c>
      <c r="M3" s="1" t="s">
        <v>240</v>
      </c>
      <c r="N3" s="1">
        <v>5</v>
      </c>
      <c r="O3" s="8">
        <v>12</v>
      </c>
      <c r="P3" s="1" t="s">
        <v>140</v>
      </c>
      <c r="Q3" s="1">
        <v>3</v>
      </c>
      <c r="R3" s="1" t="s">
        <v>99</v>
      </c>
      <c r="S3" s="1" t="s">
        <v>99</v>
      </c>
      <c r="T3" s="1">
        <v>3</v>
      </c>
      <c r="U3" s="1">
        <v>1</v>
      </c>
      <c r="V3" s="1"/>
      <c r="W3" s="1"/>
    </row>
    <row r="4" spans="1:23" ht="90">
      <c r="A4" s="1" t="s">
        <v>29</v>
      </c>
      <c r="B4" s="1" t="s">
        <v>59</v>
      </c>
      <c r="C4" s="5"/>
      <c r="D4" s="1" t="s">
        <v>105</v>
      </c>
      <c r="E4" s="1">
        <v>1500</v>
      </c>
      <c r="F4" s="1">
        <v>225</v>
      </c>
      <c r="G4" s="1">
        <f>E4+F4</f>
        <v>1725</v>
      </c>
      <c r="H4" s="1">
        <f aca="true" t="shared" si="0" ref="H4:H56">G4/90*100</f>
        <v>1916.6666666666667</v>
      </c>
      <c r="I4" s="1">
        <v>200</v>
      </c>
      <c r="J4" s="17">
        <f aca="true" t="shared" si="1" ref="J4:J56">I4/H4*100</f>
        <v>10.434782608695652</v>
      </c>
      <c r="K4" s="1" t="s">
        <v>106</v>
      </c>
      <c r="L4" s="6">
        <v>42062</v>
      </c>
      <c r="M4" s="1" t="s">
        <v>107</v>
      </c>
      <c r="N4" s="1">
        <v>5</v>
      </c>
      <c r="O4" s="8">
        <v>6</v>
      </c>
      <c r="P4" s="1" t="s">
        <v>108</v>
      </c>
      <c r="Q4" s="1">
        <v>3</v>
      </c>
      <c r="R4" s="1" t="s">
        <v>99</v>
      </c>
      <c r="S4" s="1" t="s">
        <v>99</v>
      </c>
      <c r="T4" s="1">
        <v>2</v>
      </c>
      <c r="U4" s="1">
        <v>1</v>
      </c>
      <c r="V4" s="1"/>
      <c r="W4" s="1"/>
    </row>
    <row r="5" spans="1:23" ht="128.25" customHeight="1">
      <c r="A5" s="1" t="s">
        <v>39</v>
      </c>
      <c r="B5" s="1" t="s">
        <v>74</v>
      </c>
      <c r="C5" s="5"/>
      <c r="D5" s="1" t="s">
        <v>165</v>
      </c>
      <c r="E5" s="1">
        <v>1500</v>
      </c>
      <c r="F5" s="1">
        <v>250</v>
      </c>
      <c r="G5" s="1">
        <f aca="true" t="shared" si="2" ref="G5:G56">E5+F5</f>
        <v>1750</v>
      </c>
      <c r="H5" s="1">
        <f t="shared" si="0"/>
        <v>1944.4444444444443</v>
      </c>
      <c r="I5" s="1">
        <v>195.4</v>
      </c>
      <c r="J5" s="17">
        <f t="shared" si="1"/>
        <v>10.049142857142858</v>
      </c>
      <c r="K5" s="1" t="s">
        <v>158</v>
      </c>
      <c r="L5" s="6">
        <v>42276</v>
      </c>
      <c r="M5" s="1" t="s">
        <v>168</v>
      </c>
      <c r="N5" s="1">
        <v>3.9</v>
      </c>
      <c r="O5" s="8">
        <v>16.7</v>
      </c>
      <c r="P5" s="1" t="s">
        <v>167</v>
      </c>
      <c r="Q5" s="1">
        <v>3</v>
      </c>
      <c r="R5" s="1" t="s">
        <v>166</v>
      </c>
      <c r="S5" s="1" t="s">
        <v>99</v>
      </c>
      <c r="T5" s="1">
        <v>3</v>
      </c>
      <c r="U5" s="1">
        <v>1</v>
      </c>
      <c r="V5" s="1"/>
      <c r="W5" s="1"/>
    </row>
    <row r="6" spans="1:23" ht="22.5">
      <c r="A6" s="1"/>
      <c r="B6" s="3" t="s">
        <v>15</v>
      </c>
      <c r="C6" s="4"/>
      <c r="D6" s="1"/>
      <c r="E6" s="1"/>
      <c r="F6" s="1"/>
      <c r="G6" s="1">
        <f t="shared" si="2"/>
        <v>0</v>
      </c>
      <c r="H6" s="1">
        <f t="shared" si="0"/>
        <v>0</v>
      </c>
      <c r="I6" s="1"/>
      <c r="J6" s="17"/>
      <c r="K6" s="1"/>
      <c r="L6" s="1"/>
      <c r="M6" s="1"/>
      <c r="N6" s="1"/>
      <c r="O6" s="8"/>
      <c r="P6" s="1"/>
      <c r="Q6" s="1"/>
      <c r="R6" s="1"/>
      <c r="S6" s="1"/>
      <c r="T6" s="1"/>
      <c r="U6" s="1"/>
      <c r="V6" s="1"/>
      <c r="W6" s="1"/>
    </row>
    <row r="7" spans="1:23" ht="102" customHeight="1">
      <c r="A7" s="1" t="s">
        <v>40</v>
      </c>
      <c r="B7" s="1" t="s">
        <v>224</v>
      </c>
      <c r="C7" s="5">
        <v>470503799145</v>
      </c>
      <c r="D7" s="1" t="s">
        <v>223</v>
      </c>
      <c r="E7" s="1">
        <v>1500</v>
      </c>
      <c r="F7" s="1">
        <v>250</v>
      </c>
      <c r="G7" s="1">
        <f t="shared" si="2"/>
        <v>1750</v>
      </c>
      <c r="H7" s="1">
        <f t="shared" si="0"/>
        <v>1944.4444444444443</v>
      </c>
      <c r="I7" s="1">
        <v>199.77</v>
      </c>
      <c r="J7" s="17">
        <f t="shared" si="1"/>
        <v>10.273885714285717</v>
      </c>
      <c r="K7" s="1" t="s">
        <v>222</v>
      </c>
      <c r="L7" s="6">
        <v>42258</v>
      </c>
      <c r="M7" s="1" t="s">
        <v>221</v>
      </c>
      <c r="N7" s="1">
        <v>4</v>
      </c>
      <c r="O7" s="8">
        <v>30</v>
      </c>
      <c r="P7" s="1" t="s">
        <v>225</v>
      </c>
      <c r="Q7" s="1">
        <v>3</v>
      </c>
      <c r="R7" s="1" t="s">
        <v>99</v>
      </c>
      <c r="S7" s="1" t="s">
        <v>99</v>
      </c>
      <c r="T7" s="1">
        <v>2</v>
      </c>
      <c r="U7" s="1"/>
      <c r="V7" s="1"/>
      <c r="W7" s="1"/>
    </row>
    <row r="8" spans="1:23" ht="11.25">
      <c r="A8" s="1"/>
      <c r="B8" s="3" t="s">
        <v>16</v>
      </c>
      <c r="C8" s="4"/>
      <c r="D8" s="1"/>
      <c r="E8" s="1"/>
      <c r="F8" s="1"/>
      <c r="G8" s="1">
        <f t="shared" si="2"/>
        <v>0</v>
      </c>
      <c r="H8" s="1">
        <f t="shared" si="0"/>
        <v>0</v>
      </c>
      <c r="I8" s="1"/>
      <c r="J8" s="17"/>
      <c r="K8" s="1"/>
      <c r="L8" s="1"/>
      <c r="M8" s="1"/>
      <c r="N8" s="1"/>
      <c r="O8" s="8"/>
      <c r="P8" s="1"/>
      <c r="Q8" s="1"/>
      <c r="R8" s="1"/>
      <c r="S8" s="1"/>
      <c r="T8" s="1"/>
      <c r="U8" s="1"/>
      <c r="V8" s="1"/>
      <c r="W8" s="1"/>
    </row>
    <row r="9" spans="1:23" ht="63.75" customHeight="1">
      <c r="A9" s="1" t="s">
        <v>41</v>
      </c>
      <c r="B9" s="1" t="s">
        <v>110</v>
      </c>
      <c r="C9" s="5"/>
      <c r="D9" s="1" t="s">
        <v>112</v>
      </c>
      <c r="E9" s="1">
        <v>1497.9</v>
      </c>
      <c r="F9" s="1">
        <v>250</v>
      </c>
      <c r="G9" s="1">
        <f t="shared" si="2"/>
        <v>1747.9</v>
      </c>
      <c r="H9" s="1">
        <f t="shared" si="0"/>
        <v>1942.1111111111113</v>
      </c>
      <c r="I9" s="1">
        <v>1040</v>
      </c>
      <c r="J9" s="17">
        <f t="shared" si="1"/>
        <v>53.549974254820064</v>
      </c>
      <c r="K9" s="1" t="s">
        <v>111</v>
      </c>
      <c r="L9" s="6">
        <v>41933</v>
      </c>
      <c r="M9" s="1" t="s">
        <v>109</v>
      </c>
      <c r="N9" s="1">
        <v>3</v>
      </c>
      <c r="O9" s="8" t="s">
        <v>242</v>
      </c>
      <c r="P9" s="1" t="s">
        <v>113</v>
      </c>
      <c r="Q9" s="1">
        <v>3</v>
      </c>
      <c r="R9" s="1" t="s">
        <v>99</v>
      </c>
      <c r="S9" s="1" t="s">
        <v>99</v>
      </c>
      <c r="T9" s="1" t="s">
        <v>114</v>
      </c>
      <c r="U9" s="1"/>
      <c r="V9" s="1" t="s">
        <v>36</v>
      </c>
      <c r="W9" s="1"/>
    </row>
    <row r="10" spans="1:23" ht="69.75" customHeight="1">
      <c r="A10" s="1" t="s">
        <v>42</v>
      </c>
      <c r="B10" s="1" t="s">
        <v>53</v>
      </c>
      <c r="C10" s="5">
        <v>471803728531</v>
      </c>
      <c r="D10" s="1" t="s">
        <v>152</v>
      </c>
      <c r="E10" s="1">
        <v>1500</v>
      </c>
      <c r="F10" s="1">
        <v>250</v>
      </c>
      <c r="G10" s="1">
        <f t="shared" si="2"/>
        <v>1750</v>
      </c>
      <c r="H10" s="1">
        <f t="shared" si="0"/>
        <v>1944.4444444444443</v>
      </c>
      <c r="I10" s="1">
        <v>870</v>
      </c>
      <c r="J10" s="17">
        <f t="shared" si="1"/>
        <v>44.74285714285715</v>
      </c>
      <c r="K10" s="1" t="s">
        <v>111</v>
      </c>
      <c r="L10" s="6">
        <v>42244</v>
      </c>
      <c r="M10" s="1" t="s">
        <v>151</v>
      </c>
      <c r="N10" s="1">
        <v>1.4</v>
      </c>
      <c r="O10" s="8">
        <v>10</v>
      </c>
      <c r="P10" s="1" t="s">
        <v>153</v>
      </c>
      <c r="Q10" s="1">
        <v>3</v>
      </c>
      <c r="R10" s="1" t="s">
        <v>99</v>
      </c>
      <c r="S10" s="1" t="s">
        <v>99</v>
      </c>
      <c r="T10" s="1">
        <v>1</v>
      </c>
      <c r="U10" s="1">
        <v>1</v>
      </c>
      <c r="V10" s="1"/>
      <c r="W10" s="1"/>
    </row>
    <row r="11" spans="1:23" ht="101.25">
      <c r="A11" s="1" t="s">
        <v>43</v>
      </c>
      <c r="B11" s="1" t="s">
        <v>52</v>
      </c>
      <c r="C11" s="5">
        <v>471800814609</v>
      </c>
      <c r="D11" s="1" t="s">
        <v>156</v>
      </c>
      <c r="E11" s="1">
        <v>1500</v>
      </c>
      <c r="F11" s="1">
        <v>250</v>
      </c>
      <c r="G11" s="1">
        <f t="shared" si="2"/>
        <v>1750</v>
      </c>
      <c r="H11" s="1">
        <f t="shared" si="0"/>
        <v>1944.4444444444443</v>
      </c>
      <c r="I11" s="1">
        <v>200.2</v>
      </c>
      <c r="J11" s="17">
        <f t="shared" si="1"/>
        <v>10.296</v>
      </c>
      <c r="K11" s="1" t="s">
        <v>155</v>
      </c>
      <c r="L11" s="6">
        <v>42143</v>
      </c>
      <c r="M11" s="1" t="s">
        <v>154</v>
      </c>
      <c r="N11" s="1">
        <v>2.2</v>
      </c>
      <c r="O11" s="8">
        <v>12.5</v>
      </c>
      <c r="P11" s="1" t="s">
        <v>153</v>
      </c>
      <c r="Q11" s="1">
        <v>2</v>
      </c>
      <c r="R11" s="1" t="s">
        <v>99</v>
      </c>
      <c r="S11" s="1" t="s">
        <v>99</v>
      </c>
      <c r="T11" s="1">
        <v>1</v>
      </c>
      <c r="U11" s="1">
        <v>1</v>
      </c>
      <c r="V11" s="1"/>
      <c r="W11" s="1"/>
    </row>
    <row r="12" spans="1:23" ht="101.25">
      <c r="A12" s="1" t="s">
        <v>44</v>
      </c>
      <c r="B12" s="1" t="s">
        <v>254</v>
      </c>
      <c r="C12" s="5">
        <v>471801429945</v>
      </c>
      <c r="D12" s="1" t="s">
        <v>171</v>
      </c>
      <c r="E12" s="1">
        <v>1500</v>
      </c>
      <c r="F12" s="1">
        <v>250</v>
      </c>
      <c r="G12" s="1">
        <f t="shared" si="2"/>
        <v>1750</v>
      </c>
      <c r="H12" s="1">
        <f t="shared" si="0"/>
        <v>1944.4444444444443</v>
      </c>
      <c r="I12" s="1">
        <v>180</v>
      </c>
      <c r="J12" s="17">
        <f t="shared" si="1"/>
        <v>9.257142857142858</v>
      </c>
      <c r="K12" s="1" t="s">
        <v>169</v>
      </c>
      <c r="L12" s="6">
        <v>42264</v>
      </c>
      <c r="M12" s="1" t="s">
        <v>170</v>
      </c>
      <c r="N12" s="1">
        <v>5</v>
      </c>
      <c r="O12" s="8">
        <v>9</v>
      </c>
      <c r="P12" s="1" t="s">
        <v>172</v>
      </c>
      <c r="Q12" s="1">
        <v>3</v>
      </c>
      <c r="R12" s="1" t="s">
        <v>99</v>
      </c>
      <c r="S12" s="1" t="s">
        <v>99</v>
      </c>
      <c r="T12" s="1">
        <v>1</v>
      </c>
      <c r="U12" s="1">
        <v>1</v>
      </c>
      <c r="V12" s="1"/>
      <c r="W12" s="1"/>
    </row>
    <row r="13" spans="1:23" ht="22.5">
      <c r="A13" s="1"/>
      <c r="B13" s="3" t="s">
        <v>17</v>
      </c>
      <c r="C13" s="4"/>
      <c r="D13" s="1"/>
      <c r="E13" s="1"/>
      <c r="F13" s="1"/>
      <c r="G13" s="1">
        <f t="shared" si="2"/>
        <v>0</v>
      </c>
      <c r="H13" s="1">
        <f t="shared" si="0"/>
        <v>0</v>
      </c>
      <c r="I13" s="1"/>
      <c r="J13" s="17"/>
      <c r="K13" s="1"/>
      <c r="L13" s="1"/>
      <c r="M13" s="1"/>
      <c r="N13" s="1"/>
      <c r="O13" s="8"/>
      <c r="P13" s="1"/>
      <c r="Q13" s="1"/>
      <c r="R13" s="1"/>
      <c r="S13" s="1"/>
      <c r="T13" s="1"/>
      <c r="U13" s="1"/>
      <c r="V13" s="1"/>
      <c r="W13" s="1"/>
    </row>
    <row r="14" spans="1:23" ht="93" customHeight="1">
      <c r="A14" s="1">
        <v>15</v>
      </c>
      <c r="B14" s="1" t="s">
        <v>68</v>
      </c>
      <c r="C14" s="5">
        <v>470512792788</v>
      </c>
      <c r="D14" s="1" t="s">
        <v>69</v>
      </c>
      <c r="E14" s="1">
        <v>1500</v>
      </c>
      <c r="F14" s="1">
        <v>250</v>
      </c>
      <c r="G14" s="1">
        <f t="shared" si="2"/>
        <v>1750</v>
      </c>
      <c r="H14" s="1">
        <f t="shared" si="0"/>
        <v>1944.4444444444443</v>
      </c>
      <c r="I14" s="1">
        <v>200</v>
      </c>
      <c r="J14" s="17">
        <f t="shared" si="1"/>
        <v>10.285714285714286</v>
      </c>
      <c r="K14" s="1" t="s">
        <v>189</v>
      </c>
      <c r="L14" s="6">
        <v>42317</v>
      </c>
      <c r="M14" s="1" t="s">
        <v>188</v>
      </c>
      <c r="N14" s="1" t="s">
        <v>191</v>
      </c>
      <c r="O14" s="8" t="s">
        <v>243</v>
      </c>
      <c r="P14" s="1" t="s">
        <v>190</v>
      </c>
      <c r="Q14" s="1" t="s">
        <v>192</v>
      </c>
      <c r="R14" s="1" t="s">
        <v>99</v>
      </c>
      <c r="S14" s="1" t="s">
        <v>99</v>
      </c>
      <c r="T14" s="1" t="s">
        <v>37</v>
      </c>
      <c r="U14" s="1"/>
      <c r="V14" s="1"/>
      <c r="W14" s="1"/>
    </row>
    <row r="15" spans="1:23" ht="11.25">
      <c r="A15" s="1"/>
      <c r="B15" s="3" t="s">
        <v>18</v>
      </c>
      <c r="C15" s="4"/>
      <c r="D15" s="1"/>
      <c r="E15" s="1"/>
      <c r="F15" s="1"/>
      <c r="G15" s="1">
        <f t="shared" si="2"/>
        <v>0</v>
      </c>
      <c r="H15" s="1">
        <f t="shared" si="0"/>
        <v>0</v>
      </c>
      <c r="I15" s="1"/>
      <c r="J15" s="17"/>
      <c r="K15" s="1"/>
      <c r="L15" s="1"/>
      <c r="M15" s="1"/>
      <c r="N15" s="1"/>
      <c r="O15" s="8"/>
      <c r="P15" s="1"/>
      <c r="Q15" s="1"/>
      <c r="R15" s="1"/>
      <c r="S15" s="1"/>
      <c r="T15" s="1"/>
      <c r="U15" s="1"/>
      <c r="V15" s="1"/>
      <c r="W15" s="1"/>
    </row>
    <row r="16" spans="1:23" ht="99" customHeight="1">
      <c r="A16" s="1">
        <v>20</v>
      </c>
      <c r="B16" s="1" t="s">
        <v>145</v>
      </c>
      <c r="C16" s="5">
        <v>470311073053</v>
      </c>
      <c r="D16" s="1" t="s">
        <v>55</v>
      </c>
      <c r="E16" s="1">
        <v>1487</v>
      </c>
      <c r="F16" s="1">
        <v>249</v>
      </c>
      <c r="G16" s="1">
        <f t="shared" si="2"/>
        <v>1736</v>
      </c>
      <c r="H16" s="1">
        <f t="shared" si="0"/>
        <v>1928.8888888888887</v>
      </c>
      <c r="I16" s="1">
        <v>171.96</v>
      </c>
      <c r="J16" s="17">
        <f t="shared" si="1"/>
        <v>8.914976958525347</v>
      </c>
      <c r="K16" s="1" t="s">
        <v>147</v>
      </c>
      <c r="L16" s="6">
        <v>42234</v>
      </c>
      <c r="M16" s="1" t="s">
        <v>146</v>
      </c>
      <c r="N16" s="1">
        <v>4.5</v>
      </c>
      <c r="O16" s="8">
        <v>25</v>
      </c>
      <c r="P16" s="1" t="s">
        <v>148</v>
      </c>
      <c r="Q16" s="1">
        <v>3</v>
      </c>
      <c r="R16" s="1" t="s">
        <v>150</v>
      </c>
      <c r="S16" s="1" t="s">
        <v>149</v>
      </c>
      <c r="T16" s="1" t="s">
        <v>37</v>
      </c>
      <c r="U16" s="1" t="s">
        <v>37</v>
      </c>
      <c r="V16" s="1" t="s">
        <v>99</v>
      </c>
      <c r="W16" s="1"/>
    </row>
    <row r="17" spans="1:23" ht="11.25">
      <c r="A17" s="1"/>
      <c r="B17" s="3" t="s">
        <v>19</v>
      </c>
      <c r="C17" s="4"/>
      <c r="D17" s="1"/>
      <c r="E17" s="1"/>
      <c r="F17" s="1"/>
      <c r="G17" s="1">
        <f t="shared" si="2"/>
        <v>0</v>
      </c>
      <c r="H17" s="1">
        <f t="shared" si="0"/>
        <v>0</v>
      </c>
      <c r="I17" s="1"/>
      <c r="J17" s="17"/>
      <c r="K17" s="1"/>
      <c r="L17" s="1"/>
      <c r="M17" s="1"/>
      <c r="N17" s="1"/>
      <c r="O17" s="8"/>
      <c r="P17" s="1"/>
      <c r="Q17" s="1"/>
      <c r="R17" s="1"/>
      <c r="S17" s="1"/>
      <c r="T17" s="1"/>
      <c r="U17" s="1"/>
      <c r="V17" s="1"/>
      <c r="W17" s="1"/>
    </row>
    <row r="18" spans="1:23" ht="78.75">
      <c r="A18" s="1">
        <v>24</v>
      </c>
      <c r="B18" s="1" t="s">
        <v>255</v>
      </c>
      <c r="C18" s="5">
        <v>471702513917</v>
      </c>
      <c r="D18" s="1" t="s">
        <v>174</v>
      </c>
      <c r="E18" s="1">
        <v>1500</v>
      </c>
      <c r="F18" s="1">
        <v>250</v>
      </c>
      <c r="G18" s="1">
        <f t="shared" si="2"/>
        <v>1750</v>
      </c>
      <c r="H18" s="1">
        <f t="shared" si="0"/>
        <v>1944.4444444444443</v>
      </c>
      <c r="I18" s="1">
        <v>285.7</v>
      </c>
      <c r="J18" s="17">
        <f t="shared" si="1"/>
        <v>14.693142857142858</v>
      </c>
      <c r="K18" s="1" t="s">
        <v>173</v>
      </c>
      <c r="L18" s="6">
        <v>41977</v>
      </c>
      <c r="M18" s="1" t="s">
        <v>248</v>
      </c>
      <c r="N18" s="1">
        <v>1</v>
      </c>
      <c r="O18" s="8">
        <v>20</v>
      </c>
      <c r="P18" s="1" t="s">
        <v>175</v>
      </c>
      <c r="Q18" s="1">
        <v>3</v>
      </c>
      <c r="R18" s="1" t="s">
        <v>99</v>
      </c>
      <c r="S18" s="1" t="s">
        <v>99</v>
      </c>
      <c r="T18" s="1">
        <v>1</v>
      </c>
      <c r="U18" s="1">
        <v>1</v>
      </c>
      <c r="V18" s="1" t="s">
        <v>99</v>
      </c>
      <c r="W18" s="1"/>
    </row>
    <row r="19" spans="1:23" ht="22.5">
      <c r="A19" s="1"/>
      <c r="B19" s="3" t="s">
        <v>20</v>
      </c>
      <c r="C19" s="4"/>
      <c r="D19" s="1"/>
      <c r="E19" s="1"/>
      <c r="F19" s="1"/>
      <c r="G19" s="1">
        <f t="shared" si="2"/>
        <v>0</v>
      </c>
      <c r="H19" s="1">
        <f t="shared" si="0"/>
        <v>0</v>
      </c>
      <c r="I19" s="1"/>
      <c r="J19" s="17"/>
      <c r="K19" s="1"/>
      <c r="L19" s="1"/>
      <c r="M19" s="1"/>
      <c r="N19" s="1"/>
      <c r="O19" s="8"/>
      <c r="P19" s="1"/>
      <c r="Q19" s="1"/>
      <c r="R19" s="1"/>
      <c r="S19" s="1"/>
      <c r="T19" s="1"/>
      <c r="U19" s="1"/>
      <c r="V19" s="1"/>
      <c r="W19" s="1"/>
    </row>
    <row r="20" spans="1:23" ht="105" customHeight="1">
      <c r="A20" s="1">
        <v>27</v>
      </c>
      <c r="B20" s="1" t="s">
        <v>48</v>
      </c>
      <c r="C20" s="5">
        <v>470703843592</v>
      </c>
      <c r="D20" s="1" t="s">
        <v>129</v>
      </c>
      <c r="E20" s="1">
        <v>1500</v>
      </c>
      <c r="F20" s="1">
        <v>250</v>
      </c>
      <c r="G20" s="1">
        <f t="shared" si="2"/>
        <v>1750</v>
      </c>
      <c r="H20" s="1">
        <f t="shared" si="0"/>
        <v>1944.4444444444443</v>
      </c>
      <c r="I20" s="1">
        <v>177.27</v>
      </c>
      <c r="J20" s="17">
        <f t="shared" si="1"/>
        <v>9.116742857142858</v>
      </c>
      <c r="K20" s="1" t="s">
        <v>126</v>
      </c>
      <c r="L20" s="6">
        <v>42068</v>
      </c>
      <c r="M20" s="1" t="s">
        <v>125</v>
      </c>
      <c r="N20" s="1" t="s">
        <v>127</v>
      </c>
      <c r="O20" s="8">
        <v>8.5</v>
      </c>
      <c r="P20" s="1" t="s">
        <v>128</v>
      </c>
      <c r="Q20" s="1">
        <v>3</v>
      </c>
      <c r="R20" s="1" t="s">
        <v>130</v>
      </c>
      <c r="S20" s="1" t="s">
        <v>99</v>
      </c>
      <c r="T20" s="1">
        <v>1</v>
      </c>
      <c r="U20" s="1">
        <v>1</v>
      </c>
      <c r="V20" s="1"/>
      <c r="W20" s="1"/>
    </row>
    <row r="21" spans="1:23" ht="95.25" customHeight="1">
      <c r="A21" s="1">
        <v>28</v>
      </c>
      <c r="B21" s="1" t="s">
        <v>249</v>
      </c>
      <c r="C21" s="5">
        <v>470310434290</v>
      </c>
      <c r="D21" s="1" t="s">
        <v>250</v>
      </c>
      <c r="E21" s="1">
        <v>1500</v>
      </c>
      <c r="F21" s="1">
        <v>250</v>
      </c>
      <c r="G21" s="1">
        <f t="shared" si="2"/>
        <v>1750</v>
      </c>
      <c r="H21" s="1">
        <f t="shared" si="0"/>
        <v>1944.4444444444443</v>
      </c>
      <c r="I21" s="1">
        <v>270.6</v>
      </c>
      <c r="J21" s="17">
        <f t="shared" si="1"/>
        <v>13.91657142857143</v>
      </c>
      <c r="K21" s="1" t="s">
        <v>251</v>
      </c>
      <c r="L21" s="6">
        <v>42318</v>
      </c>
      <c r="M21" s="1" t="s">
        <v>252</v>
      </c>
      <c r="N21" s="1">
        <v>4</v>
      </c>
      <c r="O21" s="8">
        <v>19.8</v>
      </c>
      <c r="P21" s="1" t="s">
        <v>253</v>
      </c>
      <c r="Q21" s="1">
        <v>3</v>
      </c>
      <c r="R21" s="1" t="s">
        <v>99</v>
      </c>
      <c r="S21" s="1" t="s">
        <v>99</v>
      </c>
      <c r="T21" s="1">
        <v>2</v>
      </c>
      <c r="U21" s="1">
        <v>1</v>
      </c>
      <c r="V21" s="1">
        <v>1</v>
      </c>
      <c r="W21" s="1"/>
    </row>
    <row r="22" spans="1:23" ht="67.5">
      <c r="A22" s="1">
        <v>29</v>
      </c>
      <c r="B22" s="1" t="s">
        <v>60</v>
      </c>
      <c r="C22" s="5"/>
      <c r="D22" s="1" t="s">
        <v>104</v>
      </c>
      <c r="E22" s="1">
        <v>1500</v>
      </c>
      <c r="F22" s="1">
        <v>250</v>
      </c>
      <c r="G22" s="1">
        <f t="shared" si="2"/>
        <v>1750</v>
      </c>
      <c r="H22" s="1">
        <f t="shared" si="0"/>
        <v>1944.4444444444443</v>
      </c>
      <c r="I22" s="1">
        <v>681.199</v>
      </c>
      <c r="J22" s="17">
        <f t="shared" si="1"/>
        <v>35.033091428571424</v>
      </c>
      <c r="K22" s="1" t="s">
        <v>102</v>
      </c>
      <c r="L22" s="6">
        <v>42332</v>
      </c>
      <c r="M22" s="1" t="s">
        <v>101</v>
      </c>
      <c r="N22" s="1">
        <v>3</v>
      </c>
      <c r="O22" s="8">
        <v>16</v>
      </c>
      <c r="P22" s="1" t="s">
        <v>103</v>
      </c>
      <c r="Q22" s="1">
        <v>3</v>
      </c>
      <c r="R22" s="1" t="s">
        <v>99</v>
      </c>
      <c r="S22" s="1" t="s">
        <v>99</v>
      </c>
      <c r="T22" s="1" t="s">
        <v>98</v>
      </c>
      <c r="U22" s="1" t="s">
        <v>99</v>
      </c>
      <c r="V22" s="1"/>
      <c r="W22" s="1"/>
    </row>
    <row r="23" spans="1:23" ht="101.25">
      <c r="A23" s="1">
        <v>30</v>
      </c>
      <c r="B23" s="1" t="s">
        <v>61</v>
      </c>
      <c r="C23" s="5"/>
      <c r="D23" s="1" t="s">
        <v>96</v>
      </c>
      <c r="E23" s="1">
        <v>1500</v>
      </c>
      <c r="F23" s="1">
        <v>250</v>
      </c>
      <c r="G23" s="1">
        <f t="shared" si="2"/>
        <v>1750</v>
      </c>
      <c r="H23" s="1">
        <f t="shared" si="0"/>
        <v>1944.4444444444443</v>
      </c>
      <c r="I23" s="1">
        <v>252</v>
      </c>
      <c r="J23" s="17">
        <f t="shared" si="1"/>
        <v>12.959999999999999</v>
      </c>
      <c r="K23" s="1" t="s">
        <v>100</v>
      </c>
      <c r="L23" s="6">
        <v>42318</v>
      </c>
      <c r="M23" s="1" t="s">
        <v>95</v>
      </c>
      <c r="N23" s="1">
        <v>3</v>
      </c>
      <c r="O23" s="8">
        <v>17</v>
      </c>
      <c r="P23" s="1" t="s">
        <v>97</v>
      </c>
      <c r="Q23" s="1">
        <v>3</v>
      </c>
      <c r="R23" s="1" t="s">
        <v>99</v>
      </c>
      <c r="S23" s="1" t="s">
        <v>99</v>
      </c>
      <c r="T23" s="1" t="s">
        <v>98</v>
      </c>
      <c r="U23" s="1" t="s">
        <v>99</v>
      </c>
      <c r="V23" s="1"/>
      <c r="W23" s="1"/>
    </row>
    <row r="24" spans="1:23" ht="11.25">
      <c r="A24" s="1"/>
      <c r="B24" s="3" t="s">
        <v>21</v>
      </c>
      <c r="C24" s="4"/>
      <c r="D24" s="1"/>
      <c r="E24" s="1"/>
      <c r="F24" s="1"/>
      <c r="G24" s="1">
        <f t="shared" si="2"/>
        <v>0</v>
      </c>
      <c r="H24" s="1">
        <f t="shared" si="0"/>
        <v>0</v>
      </c>
      <c r="I24" s="1"/>
      <c r="J24" s="17"/>
      <c r="K24" s="1"/>
      <c r="L24" s="1"/>
      <c r="M24" s="1"/>
      <c r="N24" s="1"/>
      <c r="O24" s="8"/>
      <c r="P24" s="1"/>
      <c r="Q24" s="1"/>
      <c r="R24" s="1"/>
      <c r="S24" s="1"/>
      <c r="T24" s="1"/>
      <c r="U24" s="1"/>
      <c r="V24" s="1"/>
      <c r="W24" s="1"/>
    </row>
    <row r="25" spans="1:23" ht="112.5">
      <c r="A25" s="1">
        <v>31</v>
      </c>
      <c r="B25" s="1" t="s">
        <v>51</v>
      </c>
      <c r="C25" s="5">
        <v>470806805976</v>
      </c>
      <c r="D25" s="1" t="s">
        <v>133</v>
      </c>
      <c r="E25" s="1">
        <v>1500</v>
      </c>
      <c r="F25" s="1">
        <v>250</v>
      </c>
      <c r="G25" s="1">
        <f t="shared" si="2"/>
        <v>1750</v>
      </c>
      <c r="H25" s="1">
        <f t="shared" si="0"/>
        <v>1944.4444444444443</v>
      </c>
      <c r="I25" s="1">
        <v>200</v>
      </c>
      <c r="J25" s="17">
        <f t="shared" si="1"/>
        <v>10.285714285714286</v>
      </c>
      <c r="K25" s="1" t="s">
        <v>111</v>
      </c>
      <c r="L25" s="6">
        <v>42212</v>
      </c>
      <c r="M25" s="1" t="s">
        <v>131</v>
      </c>
      <c r="N25" s="1">
        <v>3.2</v>
      </c>
      <c r="O25" s="8">
        <v>14.67</v>
      </c>
      <c r="P25" s="1" t="s">
        <v>132</v>
      </c>
      <c r="Q25" s="1">
        <v>3</v>
      </c>
      <c r="R25" s="1" t="s">
        <v>99</v>
      </c>
      <c r="S25" s="1" t="s">
        <v>99</v>
      </c>
      <c r="T25" s="1">
        <v>5</v>
      </c>
      <c r="U25" s="1" t="s">
        <v>99</v>
      </c>
      <c r="V25" s="1"/>
      <c r="W25" s="1"/>
    </row>
    <row r="26" spans="1:23" ht="106.5" customHeight="1">
      <c r="A26" s="1">
        <v>32</v>
      </c>
      <c r="B26" s="1" t="s">
        <v>73</v>
      </c>
      <c r="C26" s="5"/>
      <c r="D26" s="1" t="s">
        <v>181</v>
      </c>
      <c r="E26" s="1">
        <v>1500</v>
      </c>
      <c r="F26" s="1">
        <v>250</v>
      </c>
      <c r="G26" s="1">
        <f t="shared" si="2"/>
        <v>1750</v>
      </c>
      <c r="H26" s="1">
        <f t="shared" si="0"/>
        <v>1944.4444444444443</v>
      </c>
      <c r="I26" s="1">
        <v>200</v>
      </c>
      <c r="J26" s="17">
        <f t="shared" si="1"/>
        <v>10.285714285714286</v>
      </c>
      <c r="K26" s="1" t="s">
        <v>179</v>
      </c>
      <c r="L26" s="6">
        <v>42340</v>
      </c>
      <c r="M26" s="1" t="s">
        <v>180</v>
      </c>
      <c r="N26" s="1">
        <v>3</v>
      </c>
      <c r="O26" s="8">
        <v>16.7</v>
      </c>
      <c r="P26" s="1" t="s">
        <v>182</v>
      </c>
      <c r="Q26" s="1">
        <v>3</v>
      </c>
      <c r="R26" s="1" t="s">
        <v>99</v>
      </c>
      <c r="S26" s="1" t="s">
        <v>99</v>
      </c>
      <c r="T26" s="1">
        <v>2</v>
      </c>
      <c r="U26" s="1">
        <v>1</v>
      </c>
      <c r="V26" s="1"/>
      <c r="W26" s="1" t="s">
        <v>183</v>
      </c>
    </row>
    <row r="27" spans="1:23" ht="11.25">
      <c r="A27" s="1"/>
      <c r="B27" s="3" t="s">
        <v>22</v>
      </c>
      <c r="C27" s="4"/>
      <c r="D27" s="1"/>
      <c r="E27" s="1"/>
      <c r="F27" s="1"/>
      <c r="G27" s="1">
        <f t="shared" si="2"/>
        <v>0</v>
      </c>
      <c r="H27" s="1">
        <f t="shared" si="0"/>
        <v>0</v>
      </c>
      <c r="I27" s="1"/>
      <c r="J27" s="17"/>
      <c r="K27" s="1"/>
      <c r="L27" s="1"/>
      <c r="M27" s="1"/>
      <c r="N27" s="1"/>
      <c r="O27" s="8"/>
      <c r="P27" s="1"/>
      <c r="Q27" s="1"/>
      <c r="R27" s="1"/>
      <c r="S27" s="1"/>
      <c r="T27" s="1"/>
      <c r="U27" s="1"/>
      <c r="V27" s="1"/>
      <c r="W27" s="1"/>
    </row>
    <row r="28" spans="1:23" ht="81" customHeight="1">
      <c r="A28" s="1">
        <v>35</v>
      </c>
      <c r="B28" s="1" t="s">
        <v>63</v>
      </c>
      <c r="C28" s="5">
        <v>470608188961</v>
      </c>
      <c r="D28" s="1" t="s">
        <v>204</v>
      </c>
      <c r="E28" s="1">
        <v>1500</v>
      </c>
      <c r="F28" s="1">
        <v>250</v>
      </c>
      <c r="G28" s="1">
        <f t="shared" si="2"/>
        <v>1750</v>
      </c>
      <c r="H28" s="1">
        <f t="shared" si="0"/>
        <v>1944.4444444444443</v>
      </c>
      <c r="I28" s="1">
        <v>177.5</v>
      </c>
      <c r="J28" s="17">
        <f t="shared" si="1"/>
        <v>9.128571428571428</v>
      </c>
      <c r="K28" s="1" t="s">
        <v>158</v>
      </c>
      <c r="L28" s="6">
        <v>42360</v>
      </c>
      <c r="M28" s="1" t="s">
        <v>203</v>
      </c>
      <c r="N28" s="1">
        <v>2</v>
      </c>
      <c r="O28" s="8">
        <v>20</v>
      </c>
      <c r="P28" s="1" t="s">
        <v>205</v>
      </c>
      <c r="Q28" s="1">
        <v>3</v>
      </c>
      <c r="R28" s="1" t="s">
        <v>99</v>
      </c>
      <c r="S28" s="1" t="s">
        <v>99</v>
      </c>
      <c r="T28" s="1">
        <v>1</v>
      </c>
      <c r="U28" s="1">
        <v>1</v>
      </c>
      <c r="V28" s="1"/>
      <c r="W28" s="1">
        <v>1</v>
      </c>
    </row>
    <row r="29" spans="1:23" ht="101.25">
      <c r="A29" s="1">
        <v>36</v>
      </c>
      <c r="B29" s="1" t="s">
        <v>71</v>
      </c>
      <c r="C29" s="5">
        <v>470604802154</v>
      </c>
      <c r="D29" s="1" t="s">
        <v>208</v>
      </c>
      <c r="E29" s="1">
        <v>1500</v>
      </c>
      <c r="F29" s="1">
        <v>250</v>
      </c>
      <c r="G29" s="1">
        <f t="shared" si="2"/>
        <v>1750</v>
      </c>
      <c r="H29" s="1">
        <f t="shared" si="0"/>
        <v>1944.4444444444443</v>
      </c>
      <c r="I29" s="1">
        <v>218.8</v>
      </c>
      <c r="J29" s="17">
        <f t="shared" si="1"/>
        <v>11.25257142857143</v>
      </c>
      <c r="K29" s="1" t="s">
        <v>206</v>
      </c>
      <c r="L29" s="6">
        <v>42319</v>
      </c>
      <c r="M29" s="1" t="s">
        <v>207</v>
      </c>
      <c r="N29" s="1">
        <v>3.4</v>
      </c>
      <c r="O29" s="8">
        <v>26.5</v>
      </c>
      <c r="P29" s="1" t="s">
        <v>205</v>
      </c>
      <c r="Q29" s="1">
        <v>3</v>
      </c>
      <c r="R29" s="1" t="s">
        <v>99</v>
      </c>
      <c r="S29" s="1" t="s">
        <v>99</v>
      </c>
      <c r="T29" s="1">
        <v>1</v>
      </c>
      <c r="U29" s="1">
        <v>1</v>
      </c>
      <c r="V29" s="1"/>
      <c r="W29" s="1"/>
    </row>
    <row r="30" spans="1:23" ht="96.75" customHeight="1">
      <c r="A30" s="1">
        <v>38</v>
      </c>
      <c r="B30" s="1" t="s">
        <v>67</v>
      </c>
      <c r="C30" s="5">
        <v>470604708345</v>
      </c>
      <c r="D30" s="1" t="s">
        <v>228</v>
      </c>
      <c r="E30" s="1">
        <v>1498.5</v>
      </c>
      <c r="F30" s="1">
        <v>250</v>
      </c>
      <c r="G30" s="1">
        <f t="shared" si="2"/>
        <v>1748.5</v>
      </c>
      <c r="H30" s="1">
        <f t="shared" si="0"/>
        <v>1942.7777777777778</v>
      </c>
      <c r="I30" s="1">
        <v>201.5</v>
      </c>
      <c r="J30" s="17">
        <f t="shared" si="1"/>
        <v>10.371747211895912</v>
      </c>
      <c r="K30" s="1" t="s">
        <v>111</v>
      </c>
      <c r="L30" s="6">
        <v>42145</v>
      </c>
      <c r="M30" s="1" t="s">
        <v>226</v>
      </c>
      <c r="N30" s="1">
        <v>3</v>
      </c>
      <c r="O30" s="8">
        <v>17.6</v>
      </c>
      <c r="P30" s="1" t="s">
        <v>227</v>
      </c>
      <c r="Q30" s="1">
        <v>3</v>
      </c>
      <c r="R30" s="1" t="s">
        <v>99</v>
      </c>
      <c r="S30" s="1" t="s">
        <v>99</v>
      </c>
      <c r="T30" s="1">
        <v>1</v>
      </c>
      <c r="U30" s="1">
        <v>1</v>
      </c>
      <c r="V30" s="1"/>
      <c r="W30" s="1"/>
    </row>
    <row r="31" spans="1:23" ht="22.5">
      <c r="A31" s="1"/>
      <c r="B31" s="3" t="s">
        <v>23</v>
      </c>
      <c r="C31" s="4"/>
      <c r="D31" s="1"/>
      <c r="E31" s="1"/>
      <c r="F31" s="1"/>
      <c r="G31" s="1">
        <f t="shared" si="2"/>
        <v>0</v>
      </c>
      <c r="H31" s="1">
        <f t="shared" si="0"/>
        <v>0</v>
      </c>
      <c r="I31" s="1"/>
      <c r="J31" s="17"/>
      <c r="K31" s="1"/>
      <c r="L31" s="1"/>
      <c r="M31" s="1"/>
      <c r="N31" s="1"/>
      <c r="O31" s="8"/>
      <c r="P31" s="1"/>
      <c r="Q31" s="1"/>
      <c r="R31" s="1"/>
      <c r="S31" s="1"/>
      <c r="T31" s="1"/>
      <c r="U31" s="1"/>
      <c r="V31" s="1"/>
      <c r="W31" s="1"/>
    </row>
    <row r="32" spans="1:23" s="11" customFormat="1" ht="110.25" customHeight="1">
      <c r="A32" s="9">
        <v>39</v>
      </c>
      <c r="B32" s="9" t="s">
        <v>30</v>
      </c>
      <c r="C32" s="10">
        <v>470520265697</v>
      </c>
      <c r="D32" s="9" t="s">
        <v>163</v>
      </c>
      <c r="E32" s="9">
        <v>1485</v>
      </c>
      <c r="F32" s="9">
        <v>225</v>
      </c>
      <c r="G32" s="1">
        <f t="shared" si="2"/>
        <v>1710</v>
      </c>
      <c r="H32" s="1">
        <f t="shared" si="0"/>
        <v>1900</v>
      </c>
      <c r="I32" s="9">
        <v>200</v>
      </c>
      <c r="J32" s="17">
        <f t="shared" si="1"/>
        <v>10.526315789473683</v>
      </c>
      <c r="K32" s="11" t="s">
        <v>38</v>
      </c>
      <c r="L32" s="12">
        <v>41970</v>
      </c>
      <c r="M32" s="9" t="s">
        <v>162</v>
      </c>
      <c r="N32" s="9">
        <v>5</v>
      </c>
      <c r="O32" s="14">
        <v>12</v>
      </c>
      <c r="P32" s="9" t="s">
        <v>97</v>
      </c>
      <c r="Q32" s="9">
        <v>3</v>
      </c>
      <c r="R32" s="9" t="s">
        <v>99</v>
      </c>
      <c r="S32" s="9" t="s">
        <v>99</v>
      </c>
      <c r="T32" s="9">
        <v>1</v>
      </c>
      <c r="U32" s="9">
        <v>1</v>
      </c>
      <c r="V32" s="9"/>
      <c r="W32" s="9" t="s">
        <v>164</v>
      </c>
    </row>
    <row r="33" spans="1:23" ht="68.25" customHeight="1">
      <c r="A33" s="1">
        <v>41</v>
      </c>
      <c r="B33" s="1" t="s">
        <v>31</v>
      </c>
      <c r="C33" s="5">
        <v>470901610159</v>
      </c>
      <c r="D33" s="1" t="s">
        <v>77</v>
      </c>
      <c r="E33" s="1">
        <v>1500</v>
      </c>
      <c r="F33" s="1">
        <v>214</v>
      </c>
      <c r="G33" s="1">
        <f t="shared" si="2"/>
        <v>1714</v>
      </c>
      <c r="H33" s="1">
        <f t="shared" si="0"/>
        <v>1904.4444444444443</v>
      </c>
      <c r="I33" s="1">
        <v>226.7</v>
      </c>
      <c r="J33" s="17">
        <f t="shared" si="1"/>
        <v>11.903733955659277</v>
      </c>
      <c r="K33" s="1" t="s">
        <v>176</v>
      </c>
      <c r="L33" s="6">
        <v>41974</v>
      </c>
      <c r="M33" s="1" t="s">
        <v>178</v>
      </c>
      <c r="N33" s="1">
        <v>3</v>
      </c>
      <c r="O33" s="8">
        <v>10.5</v>
      </c>
      <c r="P33" s="1" t="s">
        <v>177</v>
      </c>
      <c r="Q33" s="1">
        <v>3</v>
      </c>
      <c r="R33" s="13" t="s">
        <v>99</v>
      </c>
      <c r="S33" s="13" t="s">
        <v>258</v>
      </c>
      <c r="T33" s="1">
        <v>2</v>
      </c>
      <c r="U33" s="1">
        <v>1</v>
      </c>
      <c r="V33" s="1"/>
      <c r="W33" s="1"/>
    </row>
    <row r="34" spans="1:23" ht="112.5">
      <c r="A34" s="1">
        <v>43</v>
      </c>
      <c r="B34" s="1" t="s">
        <v>47</v>
      </c>
      <c r="C34" s="5">
        <v>782577328237</v>
      </c>
      <c r="D34" s="1" t="s">
        <v>237</v>
      </c>
      <c r="E34" s="1">
        <v>1500</v>
      </c>
      <c r="F34" s="1">
        <v>250</v>
      </c>
      <c r="G34" s="1">
        <f t="shared" si="2"/>
        <v>1750</v>
      </c>
      <c r="H34" s="1">
        <f t="shared" si="0"/>
        <v>1944.4444444444443</v>
      </c>
      <c r="I34" s="1">
        <v>180</v>
      </c>
      <c r="J34" s="17">
        <f t="shared" si="1"/>
        <v>9.257142857142858</v>
      </c>
      <c r="K34" s="1" t="s">
        <v>235</v>
      </c>
      <c r="L34" s="6">
        <v>42314</v>
      </c>
      <c r="M34" s="1" t="s">
        <v>236</v>
      </c>
      <c r="N34" s="1">
        <v>3</v>
      </c>
      <c r="O34" s="8">
        <v>30</v>
      </c>
      <c r="P34" s="1" t="s">
        <v>238</v>
      </c>
      <c r="Q34" s="1">
        <v>4</v>
      </c>
      <c r="R34" s="1" t="s">
        <v>99</v>
      </c>
      <c r="S34" s="1" t="s">
        <v>99</v>
      </c>
      <c r="T34" s="1">
        <v>1</v>
      </c>
      <c r="U34" s="1">
        <v>1</v>
      </c>
      <c r="V34" s="1"/>
      <c r="W34" s="1"/>
    </row>
    <row r="35" spans="1:23" ht="105" customHeight="1">
      <c r="A35" s="1">
        <v>45</v>
      </c>
      <c r="B35" s="1" t="s">
        <v>70</v>
      </c>
      <c r="C35" s="5">
        <v>470901412340</v>
      </c>
      <c r="D35" s="1" t="s">
        <v>198</v>
      </c>
      <c r="E35" s="1">
        <v>1500</v>
      </c>
      <c r="F35" s="1">
        <v>250</v>
      </c>
      <c r="G35" s="1">
        <f t="shared" si="2"/>
        <v>1750</v>
      </c>
      <c r="H35" s="1">
        <f t="shared" si="0"/>
        <v>1944.4444444444443</v>
      </c>
      <c r="I35" s="1">
        <v>200</v>
      </c>
      <c r="J35" s="17">
        <f t="shared" si="1"/>
        <v>10.285714285714286</v>
      </c>
      <c r="K35" s="1" t="s">
        <v>199</v>
      </c>
      <c r="L35" s="6">
        <v>42149</v>
      </c>
      <c r="M35" s="1" t="s">
        <v>200</v>
      </c>
      <c r="N35" s="1">
        <v>2.1</v>
      </c>
      <c r="O35" s="8">
        <v>22.5</v>
      </c>
      <c r="P35" s="1" t="s">
        <v>202</v>
      </c>
      <c r="Q35" s="1">
        <v>4</v>
      </c>
      <c r="R35" s="1" t="s">
        <v>99</v>
      </c>
      <c r="S35" s="1" t="s">
        <v>99</v>
      </c>
      <c r="T35" s="1">
        <v>2</v>
      </c>
      <c r="U35" s="1">
        <v>1</v>
      </c>
      <c r="V35" s="1"/>
      <c r="W35" s="1"/>
    </row>
    <row r="36" spans="1:23" ht="67.5" customHeight="1">
      <c r="A36" s="1">
        <v>47</v>
      </c>
      <c r="B36" s="1" t="s">
        <v>239</v>
      </c>
      <c r="C36" s="5">
        <v>780623197980</v>
      </c>
      <c r="D36" s="1" t="s">
        <v>76</v>
      </c>
      <c r="E36" s="1">
        <v>1493.5</v>
      </c>
      <c r="F36" s="1">
        <v>220.5</v>
      </c>
      <c r="G36" s="1">
        <f t="shared" si="2"/>
        <v>1714</v>
      </c>
      <c r="H36" s="1">
        <f t="shared" si="0"/>
        <v>1904.4444444444443</v>
      </c>
      <c r="I36" s="1">
        <v>178.018</v>
      </c>
      <c r="J36" s="17">
        <f t="shared" si="1"/>
        <v>9.347502917152859</v>
      </c>
      <c r="K36" s="1" t="s">
        <v>158</v>
      </c>
      <c r="L36" s="6">
        <v>42341</v>
      </c>
      <c r="M36" s="1" t="s">
        <v>157</v>
      </c>
      <c r="N36" s="1">
        <v>3</v>
      </c>
      <c r="O36" s="8">
        <v>8.66</v>
      </c>
      <c r="P36" s="1" t="s">
        <v>160</v>
      </c>
      <c r="Q36" s="1">
        <v>3</v>
      </c>
      <c r="R36" s="1" t="s">
        <v>99</v>
      </c>
      <c r="S36" s="1" t="s">
        <v>99</v>
      </c>
      <c r="T36" s="1">
        <v>1</v>
      </c>
      <c r="U36" s="1">
        <v>1</v>
      </c>
      <c r="V36" s="1"/>
      <c r="W36" s="1" t="s">
        <v>161</v>
      </c>
    </row>
    <row r="37" spans="1:23" ht="127.5" customHeight="1">
      <c r="A37" s="1">
        <v>48</v>
      </c>
      <c r="B37" s="1" t="s">
        <v>64</v>
      </c>
      <c r="C37" s="5">
        <v>470900044856</v>
      </c>
      <c r="D37" s="1" t="s">
        <v>212</v>
      </c>
      <c r="E37" s="1">
        <v>1500</v>
      </c>
      <c r="F37" s="1">
        <v>250</v>
      </c>
      <c r="G37" s="1">
        <f t="shared" si="2"/>
        <v>1750</v>
      </c>
      <c r="H37" s="1">
        <f t="shared" si="0"/>
        <v>1944.4444444444443</v>
      </c>
      <c r="I37" s="1">
        <v>200</v>
      </c>
      <c r="J37" s="17">
        <f t="shared" si="1"/>
        <v>10.285714285714286</v>
      </c>
      <c r="K37" s="1" t="s">
        <v>210</v>
      </c>
      <c r="L37" s="6">
        <v>42355</v>
      </c>
      <c r="M37" s="1" t="s">
        <v>209</v>
      </c>
      <c r="N37" s="1">
        <v>6</v>
      </c>
      <c r="O37" s="8">
        <v>8</v>
      </c>
      <c r="P37" s="1" t="s">
        <v>211</v>
      </c>
      <c r="Q37" s="1">
        <v>6</v>
      </c>
      <c r="R37" s="1" t="s">
        <v>99</v>
      </c>
      <c r="S37" s="1" t="s">
        <v>99</v>
      </c>
      <c r="T37" s="1">
        <v>5</v>
      </c>
      <c r="U37" s="1">
        <v>1</v>
      </c>
      <c r="V37" s="1"/>
      <c r="W37" s="1"/>
    </row>
    <row r="38" spans="1:23" ht="22.5">
      <c r="A38" s="1"/>
      <c r="B38" s="3" t="s">
        <v>50</v>
      </c>
      <c r="C38" s="4"/>
      <c r="D38" s="1"/>
      <c r="E38" s="1"/>
      <c r="F38" s="1"/>
      <c r="G38" s="1">
        <f t="shared" si="2"/>
        <v>0</v>
      </c>
      <c r="H38" s="1">
        <f t="shared" si="0"/>
        <v>0</v>
      </c>
      <c r="I38" s="1"/>
      <c r="J38" s="17"/>
      <c r="K38" s="1"/>
      <c r="L38" s="1"/>
      <c r="M38" s="1"/>
      <c r="N38" s="1"/>
      <c r="O38" s="8"/>
      <c r="P38" s="1"/>
      <c r="Q38" s="1"/>
      <c r="R38" s="1"/>
      <c r="S38" s="1"/>
      <c r="T38" s="1"/>
      <c r="U38" s="1"/>
      <c r="V38" s="1"/>
      <c r="W38" s="1"/>
    </row>
    <row r="39" spans="1:23" ht="101.25">
      <c r="A39" s="1">
        <v>50</v>
      </c>
      <c r="B39" s="1" t="s">
        <v>259</v>
      </c>
      <c r="C39" s="5"/>
      <c r="D39" s="1" t="s">
        <v>117</v>
      </c>
      <c r="E39" s="1">
        <v>1500</v>
      </c>
      <c r="F39" s="1">
        <v>250</v>
      </c>
      <c r="G39" s="1">
        <f t="shared" si="2"/>
        <v>1750</v>
      </c>
      <c r="H39" s="1">
        <f t="shared" si="0"/>
        <v>1944.4444444444443</v>
      </c>
      <c r="I39" s="1">
        <v>203.6</v>
      </c>
      <c r="J39" s="17">
        <f t="shared" si="1"/>
        <v>10.470857142857144</v>
      </c>
      <c r="K39" s="1" t="s">
        <v>115</v>
      </c>
      <c r="L39" s="6">
        <v>42346</v>
      </c>
      <c r="M39" s="1" t="s">
        <v>116</v>
      </c>
      <c r="N39" s="1">
        <v>2.5</v>
      </c>
      <c r="O39" s="8">
        <v>16.7</v>
      </c>
      <c r="P39" s="1" t="s">
        <v>118</v>
      </c>
      <c r="Q39" s="1">
        <v>3</v>
      </c>
      <c r="R39" s="1" t="s">
        <v>99</v>
      </c>
      <c r="S39" s="1" t="s">
        <v>99</v>
      </c>
      <c r="T39" s="1">
        <v>3</v>
      </c>
      <c r="U39" s="1" t="s">
        <v>37</v>
      </c>
      <c r="V39" s="1"/>
      <c r="W39" s="1" t="s">
        <v>119</v>
      </c>
    </row>
    <row r="40" spans="1:23" ht="11.25">
      <c r="A40" s="1"/>
      <c r="B40" s="3" t="s">
        <v>32</v>
      </c>
      <c r="C40" s="5"/>
      <c r="D40" s="1"/>
      <c r="E40" s="1"/>
      <c r="F40" s="1"/>
      <c r="G40" s="1">
        <f t="shared" si="2"/>
        <v>0</v>
      </c>
      <c r="H40" s="1">
        <f t="shared" si="0"/>
        <v>0</v>
      </c>
      <c r="I40" s="1"/>
      <c r="J40" s="17"/>
      <c r="K40" s="1"/>
      <c r="L40" s="1"/>
      <c r="M40" s="1"/>
      <c r="N40" s="1"/>
      <c r="O40" s="8"/>
      <c r="P40" s="1"/>
      <c r="Q40" s="1"/>
      <c r="R40" s="1"/>
      <c r="S40" s="1"/>
      <c r="T40" s="1"/>
      <c r="U40" s="1"/>
      <c r="V40" s="1"/>
      <c r="W40" s="1"/>
    </row>
    <row r="41" spans="1:23" ht="102" customHeight="1">
      <c r="A41" s="1">
        <v>52</v>
      </c>
      <c r="B41" s="1" t="s">
        <v>46</v>
      </c>
      <c r="C41" s="5">
        <v>471000991119</v>
      </c>
      <c r="D41" s="1" t="s">
        <v>234</v>
      </c>
      <c r="E41" s="1">
        <v>1500</v>
      </c>
      <c r="F41" s="1">
        <v>250</v>
      </c>
      <c r="G41" s="1">
        <f t="shared" si="2"/>
        <v>1750</v>
      </c>
      <c r="H41" s="1">
        <f t="shared" si="0"/>
        <v>1944.4444444444443</v>
      </c>
      <c r="I41" s="1">
        <v>373.49</v>
      </c>
      <c r="J41" s="17">
        <f t="shared" si="1"/>
        <v>19.208057142857143</v>
      </c>
      <c r="K41" s="1" t="s">
        <v>233</v>
      </c>
      <c r="L41" s="6">
        <v>41954</v>
      </c>
      <c r="M41" s="1" t="s">
        <v>232</v>
      </c>
      <c r="N41" s="1">
        <v>4</v>
      </c>
      <c r="O41" s="8">
        <v>10</v>
      </c>
      <c r="P41" s="1" t="s">
        <v>229</v>
      </c>
      <c r="Q41" s="1">
        <v>3</v>
      </c>
      <c r="R41" s="1" t="s">
        <v>99</v>
      </c>
      <c r="S41" s="1" t="s">
        <v>99</v>
      </c>
      <c r="T41" s="1">
        <v>6</v>
      </c>
      <c r="U41" s="1">
        <v>1</v>
      </c>
      <c r="V41" s="1"/>
      <c r="W41" s="1"/>
    </row>
    <row r="42" spans="1:23" ht="101.25" customHeight="1">
      <c r="A42" s="1">
        <v>53</v>
      </c>
      <c r="B42" s="1" t="s">
        <v>65</v>
      </c>
      <c r="C42" s="5">
        <v>781310134900</v>
      </c>
      <c r="D42" s="1" t="s">
        <v>215</v>
      </c>
      <c r="E42" s="1">
        <v>1500</v>
      </c>
      <c r="F42" s="1">
        <v>250</v>
      </c>
      <c r="G42" s="1">
        <f t="shared" si="2"/>
        <v>1750</v>
      </c>
      <c r="H42" s="1">
        <f t="shared" si="0"/>
        <v>1944.4444444444443</v>
      </c>
      <c r="I42" s="1">
        <v>194.92</v>
      </c>
      <c r="J42" s="17">
        <f t="shared" si="1"/>
        <v>10.024457142857143</v>
      </c>
      <c r="K42" s="1" t="s">
        <v>213</v>
      </c>
      <c r="L42" s="6">
        <v>41733</v>
      </c>
      <c r="M42" s="1" t="s">
        <v>214</v>
      </c>
      <c r="N42" s="1">
        <v>3</v>
      </c>
      <c r="O42" s="8">
        <v>15</v>
      </c>
      <c r="P42" s="1" t="s">
        <v>216</v>
      </c>
      <c r="Q42" s="1">
        <v>3</v>
      </c>
      <c r="R42" s="1" t="s">
        <v>217</v>
      </c>
      <c r="S42" s="1" t="s">
        <v>99</v>
      </c>
      <c r="T42" s="1">
        <v>2</v>
      </c>
      <c r="U42" s="1">
        <v>1</v>
      </c>
      <c r="V42" s="1"/>
      <c r="W42" s="1"/>
    </row>
    <row r="43" spans="1:23" ht="22.5">
      <c r="A43" s="1"/>
      <c r="B43" s="3" t="s">
        <v>24</v>
      </c>
      <c r="C43" s="4"/>
      <c r="D43" s="1"/>
      <c r="E43" s="1"/>
      <c r="F43" s="1"/>
      <c r="G43" s="1">
        <f t="shared" si="2"/>
        <v>0</v>
      </c>
      <c r="H43" s="1">
        <f t="shared" si="0"/>
        <v>0</v>
      </c>
      <c r="I43" s="1"/>
      <c r="J43" s="17"/>
      <c r="K43" s="1"/>
      <c r="L43" s="1"/>
      <c r="M43" s="1"/>
      <c r="N43" s="1"/>
      <c r="O43" s="8"/>
      <c r="P43" s="1"/>
      <c r="Q43" s="1"/>
      <c r="R43" s="1"/>
      <c r="S43" s="1"/>
      <c r="T43" s="1"/>
      <c r="U43" s="1"/>
      <c r="V43" s="1"/>
      <c r="W43" s="1"/>
    </row>
    <row r="44" spans="1:23" ht="22.5">
      <c r="A44" s="1"/>
      <c r="B44" s="3" t="s">
        <v>33</v>
      </c>
      <c r="C44" s="5"/>
      <c r="D44" s="1"/>
      <c r="E44" s="1"/>
      <c r="F44" s="1"/>
      <c r="G44" s="1">
        <f t="shared" si="2"/>
        <v>0</v>
      </c>
      <c r="H44" s="1">
        <f t="shared" si="0"/>
        <v>0</v>
      </c>
      <c r="I44" s="1"/>
      <c r="J44" s="17"/>
      <c r="K44" s="1"/>
      <c r="L44" s="1"/>
      <c r="M44" s="1"/>
      <c r="N44" s="1"/>
      <c r="O44" s="8"/>
      <c r="P44" s="1"/>
      <c r="Q44" s="1"/>
      <c r="R44" s="1"/>
      <c r="S44" s="1"/>
      <c r="T44" s="1"/>
      <c r="U44" s="1"/>
      <c r="V44" s="1"/>
      <c r="W44" s="1"/>
    </row>
    <row r="45" spans="1:23" ht="56.25">
      <c r="A45" s="1" t="s">
        <v>78</v>
      </c>
      <c r="B45" s="1" t="s">
        <v>45</v>
      </c>
      <c r="C45" s="5">
        <v>471100764984</v>
      </c>
      <c r="D45" s="1" t="s">
        <v>11</v>
      </c>
      <c r="E45" s="1">
        <v>1500</v>
      </c>
      <c r="F45" s="1">
        <v>250</v>
      </c>
      <c r="G45" s="1">
        <f t="shared" si="2"/>
        <v>1750</v>
      </c>
      <c r="H45" s="1">
        <f t="shared" si="0"/>
        <v>1944.4444444444443</v>
      </c>
      <c r="I45" s="1">
        <v>298.27</v>
      </c>
      <c r="J45" s="17">
        <f t="shared" si="1"/>
        <v>15.3396</v>
      </c>
      <c r="K45" s="1" t="s">
        <v>135</v>
      </c>
      <c r="L45" s="6">
        <v>41955</v>
      </c>
      <c r="M45" s="1" t="s">
        <v>134</v>
      </c>
      <c r="N45" s="1">
        <v>3</v>
      </c>
      <c r="O45" s="8">
        <v>15</v>
      </c>
      <c r="P45" s="1" t="s">
        <v>97</v>
      </c>
      <c r="Q45" s="1">
        <v>3</v>
      </c>
      <c r="R45" s="1" t="s">
        <v>99</v>
      </c>
      <c r="S45" s="1" t="s">
        <v>99</v>
      </c>
      <c r="T45" s="1">
        <v>10</v>
      </c>
      <c r="U45" s="1" t="s">
        <v>99</v>
      </c>
      <c r="V45" s="1"/>
      <c r="W45" s="1"/>
    </row>
    <row r="46" spans="1:23" ht="22.5">
      <c r="A46" s="1"/>
      <c r="B46" s="3" t="s">
        <v>34</v>
      </c>
      <c r="C46" s="4"/>
      <c r="D46" s="1"/>
      <c r="E46" s="1"/>
      <c r="F46" s="1"/>
      <c r="G46" s="1">
        <f t="shared" si="2"/>
        <v>0</v>
      </c>
      <c r="H46" s="1">
        <f t="shared" si="0"/>
        <v>0</v>
      </c>
      <c r="I46" s="1"/>
      <c r="J46" s="17"/>
      <c r="K46" s="1"/>
      <c r="L46" s="1"/>
      <c r="M46" s="1"/>
      <c r="N46" s="1"/>
      <c r="O46" s="8"/>
      <c r="P46" s="1"/>
      <c r="Q46" s="1"/>
      <c r="R46" s="1"/>
      <c r="S46" s="1"/>
      <c r="T46" s="1"/>
      <c r="U46" s="1"/>
      <c r="V46" s="1"/>
      <c r="W46" s="1"/>
    </row>
    <row r="47" spans="1:23" ht="56.25">
      <c r="A47" s="1" t="s">
        <v>79</v>
      </c>
      <c r="B47" s="1" t="s">
        <v>49</v>
      </c>
      <c r="C47" s="5">
        <v>470708569576</v>
      </c>
      <c r="D47" s="1" t="s">
        <v>11</v>
      </c>
      <c r="E47" s="1">
        <v>1500</v>
      </c>
      <c r="F47" s="1">
        <v>250</v>
      </c>
      <c r="G47" s="1">
        <f t="shared" si="2"/>
        <v>1750</v>
      </c>
      <c r="H47" s="1">
        <f t="shared" si="0"/>
        <v>1944.4444444444443</v>
      </c>
      <c r="I47" s="1">
        <v>205</v>
      </c>
      <c r="J47" s="17">
        <f t="shared" si="1"/>
        <v>10.542857142857144</v>
      </c>
      <c r="K47" s="1" t="s">
        <v>123</v>
      </c>
      <c r="L47" s="6">
        <v>42244</v>
      </c>
      <c r="M47" s="1" t="s">
        <v>121</v>
      </c>
      <c r="N47" s="1">
        <v>1.5</v>
      </c>
      <c r="O47" s="8">
        <v>7.8</v>
      </c>
      <c r="P47" s="1" t="s">
        <v>257</v>
      </c>
      <c r="Q47" s="1">
        <v>3</v>
      </c>
      <c r="R47" s="1" t="s">
        <v>99</v>
      </c>
      <c r="S47" s="1" t="s">
        <v>99</v>
      </c>
      <c r="T47" s="1" t="s">
        <v>124</v>
      </c>
      <c r="U47" s="1" t="s">
        <v>99</v>
      </c>
      <c r="V47" s="1"/>
      <c r="W47" s="1"/>
    </row>
    <row r="48" spans="1:23" ht="45">
      <c r="A48" s="1" t="s">
        <v>80</v>
      </c>
      <c r="B48" s="1" t="s">
        <v>58</v>
      </c>
      <c r="C48" s="5">
        <v>471300580889</v>
      </c>
      <c r="D48" s="1" t="s">
        <v>75</v>
      </c>
      <c r="E48" s="1">
        <v>1500</v>
      </c>
      <c r="F48" s="1">
        <v>250</v>
      </c>
      <c r="G48" s="1">
        <f t="shared" si="2"/>
        <v>1750</v>
      </c>
      <c r="H48" s="1">
        <f t="shared" si="0"/>
        <v>1944.4444444444443</v>
      </c>
      <c r="I48" s="1">
        <v>220</v>
      </c>
      <c r="J48" s="17">
        <f t="shared" si="1"/>
        <v>11.314285714285715</v>
      </c>
      <c r="K48" s="1" t="s">
        <v>137</v>
      </c>
      <c r="L48" s="6">
        <v>42061</v>
      </c>
      <c r="M48" s="1" t="s">
        <v>136</v>
      </c>
      <c r="N48" s="1">
        <v>3</v>
      </c>
      <c r="O48" s="8">
        <v>6.8</v>
      </c>
      <c r="P48" s="1" t="s">
        <v>257</v>
      </c>
      <c r="Q48" s="1">
        <v>3</v>
      </c>
      <c r="R48" s="1" t="s">
        <v>99</v>
      </c>
      <c r="S48" s="1" t="s">
        <v>99</v>
      </c>
      <c r="T48" s="1" t="s">
        <v>138</v>
      </c>
      <c r="U48" s="1" t="s">
        <v>99</v>
      </c>
      <c r="V48" s="1"/>
      <c r="W48" s="1"/>
    </row>
    <row r="49" spans="1:23" ht="67.5">
      <c r="A49" s="1" t="s">
        <v>81</v>
      </c>
      <c r="B49" s="1" t="s">
        <v>62</v>
      </c>
      <c r="C49" s="5"/>
      <c r="D49" s="1" t="s">
        <v>91</v>
      </c>
      <c r="E49" s="1">
        <v>1000</v>
      </c>
      <c r="F49" s="1">
        <v>250</v>
      </c>
      <c r="G49" s="1">
        <f t="shared" si="2"/>
        <v>1250</v>
      </c>
      <c r="H49" s="1">
        <f t="shared" si="0"/>
        <v>1388.888888888889</v>
      </c>
      <c r="I49" s="1">
        <v>250</v>
      </c>
      <c r="J49" s="17">
        <f t="shared" si="1"/>
        <v>18</v>
      </c>
      <c r="K49" s="1" t="s">
        <v>92</v>
      </c>
      <c r="L49" s="6">
        <v>42303</v>
      </c>
      <c r="M49" s="1" t="s">
        <v>122</v>
      </c>
      <c r="N49" s="1">
        <v>2.7</v>
      </c>
      <c r="O49" s="8">
        <v>6</v>
      </c>
      <c r="P49" s="1" t="s">
        <v>93</v>
      </c>
      <c r="Q49" s="1">
        <v>2</v>
      </c>
      <c r="R49" s="1" t="s">
        <v>36</v>
      </c>
      <c r="S49" s="1" t="s">
        <v>36</v>
      </c>
      <c r="T49" s="1" t="s">
        <v>94</v>
      </c>
      <c r="U49" s="1" t="s">
        <v>36</v>
      </c>
      <c r="V49" s="1"/>
      <c r="W49" s="1"/>
    </row>
    <row r="50" spans="1:23" ht="56.25">
      <c r="A50" s="1" t="s">
        <v>82</v>
      </c>
      <c r="B50" s="1" t="s">
        <v>66</v>
      </c>
      <c r="C50" s="5">
        <v>471303703786</v>
      </c>
      <c r="D50" s="1" t="s">
        <v>83</v>
      </c>
      <c r="E50" s="1">
        <v>1500</v>
      </c>
      <c r="F50" s="1">
        <v>250</v>
      </c>
      <c r="G50" s="1">
        <f t="shared" si="2"/>
        <v>1750</v>
      </c>
      <c r="H50" s="1">
        <f t="shared" si="0"/>
        <v>1944.4444444444443</v>
      </c>
      <c r="I50" s="1">
        <v>197.2</v>
      </c>
      <c r="J50" s="17">
        <f t="shared" si="1"/>
        <v>10.141714285714286</v>
      </c>
      <c r="K50" s="1" t="s">
        <v>219</v>
      </c>
      <c r="L50" s="6">
        <v>42347</v>
      </c>
      <c r="M50" s="1" t="s">
        <v>218</v>
      </c>
      <c r="N50" s="1">
        <v>1</v>
      </c>
      <c r="O50" s="8">
        <v>20</v>
      </c>
      <c r="P50" s="1" t="s">
        <v>220</v>
      </c>
      <c r="Q50" s="1">
        <v>3</v>
      </c>
      <c r="R50" s="1" t="s">
        <v>99</v>
      </c>
      <c r="S50" s="1" t="s">
        <v>99</v>
      </c>
      <c r="T50" s="1">
        <v>4</v>
      </c>
      <c r="U50" s="1">
        <v>1</v>
      </c>
      <c r="V50" s="1"/>
      <c r="W50" s="1"/>
    </row>
    <row r="51" spans="1:23" ht="11.25">
      <c r="A51" s="1"/>
      <c r="B51" s="3" t="s">
        <v>25</v>
      </c>
      <c r="C51" s="4"/>
      <c r="D51" s="1"/>
      <c r="E51" s="1"/>
      <c r="F51" s="1"/>
      <c r="G51" s="1">
        <f t="shared" si="2"/>
        <v>0</v>
      </c>
      <c r="H51" s="1">
        <f t="shared" si="0"/>
        <v>0</v>
      </c>
      <c r="I51" s="1"/>
      <c r="J51" s="17"/>
      <c r="K51" s="1"/>
      <c r="L51" s="1"/>
      <c r="M51" s="1"/>
      <c r="N51" s="1"/>
      <c r="O51" s="8"/>
      <c r="P51" s="1"/>
      <c r="Q51" s="1"/>
      <c r="R51" s="1"/>
      <c r="S51" s="1"/>
      <c r="T51" s="1"/>
      <c r="U51" s="1"/>
      <c r="V51" s="1"/>
      <c r="W51" s="1"/>
    </row>
    <row r="52" spans="1:23" ht="94.5" customHeight="1">
      <c r="A52" s="1" t="s">
        <v>85</v>
      </c>
      <c r="B52" s="1" t="s">
        <v>56</v>
      </c>
      <c r="C52" s="5">
        <v>471504529746</v>
      </c>
      <c r="D52" s="1" t="s">
        <v>84</v>
      </c>
      <c r="E52" s="1">
        <v>1487.7</v>
      </c>
      <c r="F52" s="1">
        <v>250</v>
      </c>
      <c r="G52" s="1">
        <f t="shared" si="2"/>
        <v>1737.7</v>
      </c>
      <c r="H52" s="1">
        <f t="shared" si="0"/>
        <v>1930.777777777778</v>
      </c>
      <c r="I52" s="1">
        <v>179.8</v>
      </c>
      <c r="J52" s="17">
        <f t="shared" si="1"/>
        <v>9.312309374460492</v>
      </c>
      <c r="K52" s="1" t="s">
        <v>141</v>
      </c>
      <c r="L52" s="6">
        <v>42629</v>
      </c>
      <c r="M52" s="1" t="s">
        <v>143</v>
      </c>
      <c r="N52" s="1">
        <v>5</v>
      </c>
      <c r="O52" s="8">
        <v>20</v>
      </c>
      <c r="P52" s="1" t="s">
        <v>97</v>
      </c>
      <c r="Q52" s="1">
        <v>3</v>
      </c>
      <c r="R52" s="1" t="s">
        <v>144</v>
      </c>
      <c r="S52" s="1" t="s">
        <v>144</v>
      </c>
      <c r="T52" s="1" t="s">
        <v>142</v>
      </c>
      <c r="U52" s="1" t="s">
        <v>99</v>
      </c>
      <c r="V52" s="1"/>
      <c r="W52" s="1"/>
    </row>
    <row r="53" spans="1:23" ht="11.25">
      <c r="A53" s="1"/>
      <c r="B53" s="3" t="s">
        <v>26</v>
      </c>
      <c r="C53" s="4"/>
      <c r="D53" s="1"/>
      <c r="E53" s="1"/>
      <c r="F53" s="1"/>
      <c r="G53" s="1">
        <f t="shared" si="2"/>
        <v>0</v>
      </c>
      <c r="H53" s="1">
        <f t="shared" si="0"/>
        <v>0</v>
      </c>
      <c r="I53" s="1"/>
      <c r="J53" s="17"/>
      <c r="K53" s="1"/>
      <c r="L53" s="1"/>
      <c r="M53" s="1"/>
      <c r="N53" s="1"/>
      <c r="O53" s="8"/>
      <c r="P53" s="1"/>
      <c r="Q53" s="1"/>
      <c r="R53" s="1"/>
      <c r="S53" s="1"/>
      <c r="T53" s="1"/>
      <c r="U53" s="1"/>
      <c r="V53" s="1"/>
      <c r="W53" s="1"/>
    </row>
    <row r="54" spans="1:23" ht="106.5" customHeight="1">
      <c r="A54" s="1" t="s">
        <v>86</v>
      </c>
      <c r="B54" s="1" t="s">
        <v>35</v>
      </c>
      <c r="C54" s="5">
        <v>782003023828</v>
      </c>
      <c r="D54" s="1" t="s">
        <v>195</v>
      </c>
      <c r="E54" s="1">
        <v>1535</v>
      </c>
      <c r="F54" s="1">
        <v>244</v>
      </c>
      <c r="G54" s="1">
        <f t="shared" si="2"/>
        <v>1779</v>
      </c>
      <c r="H54" s="1">
        <f t="shared" si="0"/>
        <v>1976.6666666666665</v>
      </c>
      <c r="I54" s="1">
        <v>381.66</v>
      </c>
      <c r="J54" s="17">
        <f t="shared" si="1"/>
        <v>19.30826306913997</v>
      </c>
      <c r="K54" s="1" t="s">
        <v>193</v>
      </c>
      <c r="L54" s="6">
        <v>41821</v>
      </c>
      <c r="M54" s="1" t="s">
        <v>194</v>
      </c>
      <c r="N54" s="1">
        <v>3</v>
      </c>
      <c r="O54" s="8">
        <v>10</v>
      </c>
      <c r="P54" s="1" t="s">
        <v>196</v>
      </c>
      <c r="Q54" s="1">
        <v>3</v>
      </c>
      <c r="R54" s="1" t="s">
        <v>99</v>
      </c>
      <c r="S54" s="1" t="s">
        <v>99</v>
      </c>
      <c r="T54" s="1">
        <v>2</v>
      </c>
      <c r="U54" s="1">
        <v>1</v>
      </c>
      <c r="V54" s="1"/>
      <c r="W54" s="1" t="s">
        <v>197</v>
      </c>
    </row>
    <row r="55" spans="1:23" ht="138.75" customHeight="1">
      <c r="A55" s="1" t="s">
        <v>87</v>
      </c>
      <c r="B55" s="1" t="s">
        <v>256</v>
      </c>
      <c r="C55" s="5">
        <v>780535263577</v>
      </c>
      <c r="D55" s="1" t="s">
        <v>244</v>
      </c>
      <c r="E55" s="1">
        <v>1500</v>
      </c>
      <c r="F55" s="1">
        <v>250</v>
      </c>
      <c r="G55" s="1">
        <f t="shared" si="2"/>
        <v>1750</v>
      </c>
      <c r="H55" s="1">
        <f t="shared" si="0"/>
        <v>1944.4444444444443</v>
      </c>
      <c r="I55" s="1">
        <v>712.68</v>
      </c>
      <c r="J55" s="17">
        <f t="shared" si="1"/>
        <v>36.65211428571428</v>
      </c>
      <c r="K55" s="1" t="s">
        <v>111</v>
      </c>
      <c r="L55" s="6">
        <v>41968</v>
      </c>
      <c r="M55" s="1" t="s">
        <v>230</v>
      </c>
      <c r="N55" s="1">
        <v>2</v>
      </c>
      <c r="O55" s="8">
        <v>25</v>
      </c>
      <c r="P55" s="1" t="s">
        <v>231</v>
      </c>
      <c r="Q55" s="1">
        <v>5</v>
      </c>
      <c r="R55" s="1" t="s">
        <v>99</v>
      </c>
      <c r="S55" s="1" t="s">
        <v>99</v>
      </c>
      <c r="T55" s="1" t="s">
        <v>37</v>
      </c>
      <c r="U55" s="1"/>
      <c r="V55" s="1"/>
      <c r="W55" s="1"/>
    </row>
    <row r="56" spans="1:23" ht="96.75" customHeight="1">
      <c r="A56" s="1" t="s">
        <v>88</v>
      </c>
      <c r="B56" s="1" t="s">
        <v>72</v>
      </c>
      <c r="C56" s="5">
        <v>601802239715</v>
      </c>
      <c r="D56" s="1" t="s">
        <v>186</v>
      </c>
      <c r="E56" s="1">
        <v>1500</v>
      </c>
      <c r="F56" s="1">
        <v>250</v>
      </c>
      <c r="G56" s="1">
        <f t="shared" si="2"/>
        <v>1750</v>
      </c>
      <c r="H56" s="1">
        <f t="shared" si="0"/>
        <v>1944.4444444444443</v>
      </c>
      <c r="I56" s="1">
        <v>251.5</v>
      </c>
      <c r="J56" s="17">
        <f t="shared" si="1"/>
        <v>12.934285714285714</v>
      </c>
      <c r="K56" s="1" t="s">
        <v>185</v>
      </c>
      <c r="L56" s="6">
        <v>42076</v>
      </c>
      <c r="M56" s="1" t="s">
        <v>184</v>
      </c>
      <c r="N56" s="1">
        <v>4</v>
      </c>
      <c r="O56" s="8">
        <v>18</v>
      </c>
      <c r="P56" s="1" t="s">
        <v>187</v>
      </c>
      <c r="Q56" s="1">
        <v>4</v>
      </c>
      <c r="R56" s="1" t="s">
        <v>99</v>
      </c>
      <c r="S56" s="1" t="s">
        <v>99</v>
      </c>
      <c r="T56" s="1">
        <v>3</v>
      </c>
      <c r="U56" s="1">
        <v>1</v>
      </c>
      <c r="V56" s="1"/>
      <c r="W56" s="1"/>
    </row>
    <row r="57" spans="5:23" ht="11.25">
      <c r="E57" s="7"/>
      <c r="F57" s="7"/>
      <c r="G57" s="7"/>
      <c r="H57" s="7"/>
      <c r="I57" s="7"/>
      <c r="J57" s="18"/>
      <c r="K57" s="7"/>
      <c r="L57" s="7"/>
      <c r="M57" s="7"/>
      <c r="N57" s="7"/>
      <c r="O57" s="15"/>
      <c r="P57" s="7"/>
      <c r="Q57" s="7"/>
      <c r="R57" s="7"/>
      <c r="S57" s="7"/>
      <c r="T57" s="7"/>
      <c r="U57" s="7"/>
      <c r="V57" s="7"/>
      <c r="W57" s="7"/>
    </row>
    <row r="58" spans="5:23" ht="11.25">
      <c r="E58" s="7"/>
      <c r="F58" s="7"/>
      <c r="G58" s="7"/>
      <c r="H58" s="7"/>
      <c r="I58" s="7"/>
      <c r="J58" s="18"/>
      <c r="K58" s="7"/>
      <c r="L58" s="7"/>
      <c r="M58" s="7"/>
      <c r="N58" s="7"/>
      <c r="O58" s="15"/>
      <c r="P58" s="7"/>
      <c r="Q58" s="7"/>
      <c r="R58" s="7"/>
      <c r="S58" s="7"/>
      <c r="T58" s="7"/>
      <c r="U58" s="7"/>
      <c r="V58" s="7"/>
      <c r="W58" s="7"/>
    </row>
    <row r="59" spans="5:23" ht="11.25">
      <c r="E59" s="7"/>
      <c r="F59" s="7"/>
      <c r="G59" s="7"/>
      <c r="H59" s="7"/>
      <c r="I59" s="7"/>
      <c r="J59" s="7"/>
      <c r="K59" s="7"/>
      <c r="L59" s="7"/>
      <c r="M59" s="7"/>
      <c r="N59" s="7"/>
      <c r="O59" s="15"/>
      <c r="P59" s="7"/>
      <c r="Q59" s="7"/>
      <c r="R59" s="7"/>
      <c r="S59" s="7"/>
      <c r="T59" s="7"/>
      <c r="U59" s="7"/>
      <c r="V59" s="7"/>
      <c r="W59" s="7"/>
    </row>
  </sheetData>
  <sheetProtection/>
  <printOptions/>
  <pageMargins left="0.11811023622047245" right="0" top="0.11811023622047245" bottom="0.11811023622047245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160" zoomScaleNormal="160" zoomScalePageLayoutView="0" workbookViewId="0" topLeftCell="A7">
      <selection activeCell="E16" sqref="E16"/>
    </sheetView>
  </sheetViews>
  <sheetFormatPr defaultColWidth="9.140625" defaultRowHeight="15"/>
  <cols>
    <col min="1" max="1" width="6.57421875" style="0" customWidth="1"/>
    <col min="2" max="2" width="7.421875" style="0" customWidth="1"/>
    <col min="3" max="3" width="30.7109375" style="0" customWidth="1"/>
    <col min="4" max="4" width="21.28125" style="0" customWidth="1"/>
    <col min="5" max="5" width="18.8515625" style="0" customWidth="1"/>
  </cols>
  <sheetData>
    <row r="1" spans="1:5" s="19" customFormat="1" ht="28.5" customHeight="1">
      <c r="A1" s="33" t="s">
        <v>267</v>
      </c>
      <c r="B1" s="34"/>
      <c r="C1" s="34"/>
      <c r="D1" s="34"/>
      <c r="E1" s="35"/>
    </row>
    <row r="2" spans="1:5" s="19" customFormat="1" ht="39.75" customHeight="1">
      <c r="A2" s="25" t="s">
        <v>263</v>
      </c>
      <c r="B2" s="25" t="s">
        <v>262</v>
      </c>
      <c r="C2" s="20" t="s">
        <v>286</v>
      </c>
      <c r="D2" s="21" t="s">
        <v>260</v>
      </c>
      <c r="E2" s="26" t="s">
        <v>261</v>
      </c>
    </row>
    <row r="3" spans="1:5" s="19" customFormat="1" ht="39.75" customHeight="1">
      <c r="A3" s="25"/>
      <c r="B3" s="25"/>
      <c r="C3" s="39" t="s">
        <v>280</v>
      </c>
      <c r="D3" s="40"/>
      <c r="E3" s="22" t="s">
        <v>285</v>
      </c>
    </row>
    <row r="4" spans="1:5" s="19" customFormat="1" ht="39.75" customHeight="1">
      <c r="A4" s="25"/>
      <c r="B4" s="25"/>
      <c r="C4" s="39" t="s">
        <v>281</v>
      </c>
      <c r="D4" s="39"/>
      <c r="E4" s="22" t="s">
        <v>287</v>
      </c>
    </row>
    <row r="5" spans="1:5" ht="20.25" customHeight="1">
      <c r="A5" s="36" t="s">
        <v>265</v>
      </c>
      <c r="B5" s="37"/>
      <c r="C5" s="37"/>
      <c r="D5" s="37"/>
      <c r="E5" s="38"/>
    </row>
    <row r="6" spans="1:5" s="19" customFormat="1" ht="27" customHeight="1">
      <c r="A6" s="23">
        <v>1</v>
      </c>
      <c r="B6" s="27">
        <v>1</v>
      </c>
      <c r="C6" s="28" t="s">
        <v>266</v>
      </c>
      <c r="D6" s="24" t="s">
        <v>267</v>
      </c>
      <c r="E6" s="29" t="s">
        <v>264</v>
      </c>
    </row>
    <row r="7" spans="1:5" ht="22.5" customHeight="1">
      <c r="A7" s="36" t="s">
        <v>34</v>
      </c>
      <c r="B7" s="37"/>
      <c r="C7" s="37"/>
      <c r="D7" s="37"/>
      <c r="E7" s="38"/>
    </row>
    <row r="8" spans="1:5" s="19" customFormat="1" ht="27.75" customHeight="1">
      <c r="A8" s="23">
        <v>2</v>
      </c>
      <c r="B8" s="27">
        <v>1</v>
      </c>
      <c r="C8" s="28" t="s">
        <v>268</v>
      </c>
      <c r="D8" s="24" t="s">
        <v>267</v>
      </c>
      <c r="E8" s="29" t="s">
        <v>282</v>
      </c>
    </row>
    <row r="9" spans="1:5" s="19" customFormat="1" ht="22.5" customHeight="1">
      <c r="A9" s="23">
        <v>3</v>
      </c>
      <c r="B9" s="27">
        <v>2</v>
      </c>
      <c r="C9" s="30" t="s">
        <v>269</v>
      </c>
      <c r="D9" s="24" t="s">
        <v>267</v>
      </c>
      <c r="E9" s="29" t="s">
        <v>271</v>
      </c>
    </row>
    <row r="10" spans="1:5" ht="32.25" customHeight="1">
      <c r="A10" s="23">
        <v>4</v>
      </c>
      <c r="B10" s="22">
        <v>3</v>
      </c>
      <c r="C10" s="28" t="s">
        <v>288</v>
      </c>
      <c r="D10" s="24" t="s">
        <v>267</v>
      </c>
      <c r="E10" s="29" t="s">
        <v>277</v>
      </c>
    </row>
    <row r="11" spans="1:5" s="19" customFormat="1" ht="31.5" customHeight="1">
      <c r="A11" s="23">
        <v>5</v>
      </c>
      <c r="B11" s="27">
        <v>4</v>
      </c>
      <c r="C11" s="28" t="s">
        <v>270</v>
      </c>
      <c r="D11" s="24" t="s">
        <v>267</v>
      </c>
      <c r="E11" s="29" t="s">
        <v>272</v>
      </c>
    </row>
    <row r="12" spans="1:5" ht="23.25" customHeight="1">
      <c r="A12" s="23">
        <v>6</v>
      </c>
      <c r="B12" s="27">
        <v>5</v>
      </c>
      <c r="C12" s="28" t="s">
        <v>278</v>
      </c>
      <c r="D12" s="24" t="s">
        <v>267</v>
      </c>
      <c r="E12" s="29" t="s">
        <v>273</v>
      </c>
    </row>
    <row r="13" spans="1:5" ht="32.25" customHeight="1">
      <c r="A13" s="23">
        <v>7</v>
      </c>
      <c r="B13" s="27">
        <v>6</v>
      </c>
      <c r="C13" s="28" t="s">
        <v>279</v>
      </c>
      <c r="D13" s="24" t="s">
        <v>267</v>
      </c>
      <c r="E13" s="29" t="s">
        <v>274</v>
      </c>
    </row>
    <row r="14" spans="1:5" ht="25.5" customHeight="1">
      <c r="A14" s="23">
        <v>8</v>
      </c>
      <c r="B14" s="27">
        <v>7</v>
      </c>
      <c r="C14" s="28" t="s">
        <v>275</v>
      </c>
      <c r="D14" s="24" t="s">
        <v>267</v>
      </c>
      <c r="E14" s="29" t="s">
        <v>276</v>
      </c>
    </row>
    <row r="15" spans="1:5" ht="25.5">
      <c r="A15" s="31">
        <v>9</v>
      </c>
      <c r="B15" s="32">
        <v>8</v>
      </c>
      <c r="C15" s="28" t="s">
        <v>284</v>
      </c>
      <c r="D15" s="24" t="s">
        <v>267</v>
      </c>
      <c r="E15" s="29" t="s">
        <v>283</v>
      </c>
    </row>
    <row r="16" spans="1:5" ht="23.25" customHeight="1">
      <c r="A16" s="31">
        <v>10</v>
      </c>
      <c r="B16" s="32">
        <v>9</v>
      </c>
      <c r="C16" s="22" t="s">
        <v>289</v>
      </c>
      <c r="D16" s="24" t="s">
        <v>267</v>
      </c>
      <c r="E16" s="22" t="s">
        <v>290</v>
      </c>
    </row>
  </sheetData>
  <sheetProtection/>
  <mergeCells count="5">
    <mergeCell ref="A1:E1"/>
    <mergeCell ref="A7:E7"/>
    <mergeCell ref="A5:E5"/>
    <mergeCell ref="C3:D3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2021-12-03T09:48:00Z</dcterms:modified>
  <cp:category/>
  <cp:version/>
  <cp:contentType/>
  <cp:contentStatus/>
</cp:coreProperties>
</file>