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288" activeTab="0"/>
  </bookViews>
  <sheets>
    <sheet name="Лист1" sheetId="1" r:id="rId1"/>
  </sheets>
  <definedNames>
    <definedName name="_xlnm.Print_Titles" localSheetId="0">'Лист1'!$A:$A,'Лист1'!$8:$8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<sst xmlns="http://schemas.openxmlformats.org/spreadsheetml/2006/main" count="1657" uniqueCount="862">
  <si>
    <t>Итого</t>
  </si>
  <si>
    <t>Информация</t>
  </si>
  <si>
    <t>Наименование хозяйств</t>
  </si>
  <si>
    <t>ИНН</t>
  </si>
  <si>
    <t>01.01.2019</t>
  </si>
  <si>
    <t>30.09.2019</t>
  </si>
  <si>
    <t>471507342954</t>
  </si>
  <si>
    <t>К(Ф)Х  Китаев Роман Сергеевич</t>
  </si>
  <si>
    <t>4715029534</t>
  </si>
  <si>
    <t>К(Ф)Х "Катумские овцы"</t>
  </si>
  <si>
    <t>052801667352</t>
  </si>
  <si>
    <t>К(Ф)Х Магомедов Магомед Ахмедович</t>
  </si>
  <si>
    <t>470102159660</t>
  </si>
  <si>
    <t>К(Ф)Х Соболев И.Н.</t>
  </si>
  <si>
    <t>470101066853</t>
  </si>
  <si>
    <t>К(Ф)Х Тихонов Александр Валериевич</t>
  </si>
  <si>
    <t>470103154880</t>
  </si>
  <si>
    <t>К(Ф)Х Трунов Михаил Юрьевич</t>
  </si>
  <si>
    <t>780153567929</t>
  </si>
  <si>
    <t xml:space="preserve">К(Ф)Х Хаджаев Шамиль Магомедович </t>
  </si>
  <si>
    <t>471507872976</t>
  </si>
  <si>
    <t>К(Ф)Х Шештанов Кирилл Владимирович</t>
  </si>
  <si>
    <t>4715025459</t>
  </si>
  <si>
    <t>ООО "Круглый год"</t>
  </si>
  <si>
    <t>4715015725</t>
  </si>
  <si>
    <t>ООО "Экотрейд"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</si>
  <si>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</si>
  <si>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</si>
  <si>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</si>
  <si>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4717000837</t>
  </si>
  <si>
    <t>АО  "Сумино"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</si>
  <si>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</si>
  <si>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</si>
  <si>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</si>
  <si>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</si>
  <si>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</si>
  <si>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</si>
  <si>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4717000403</t>
  </si>
  <si>
    <t>АО "Ущевицы"</t>
  </si>
  <si>
    <t>4717008459</t>
  </si>
  <si>
    <t>Администрация Сабского сельского поселения л/с 04453000740.</t>
  </si>
  <si>
    <t>530201505237</t>
  </si>
  <si>
    <t>Быкова Екатерина Ивановна</t>
  </si>
  <si>
    <t>4717000812</t>
  </si>
  <si>
    <t>ЗАО "Октябрьское"</t>
  </si>
  <si>
    <t>4717000611</t>
  </si>
  <si>
    <t>ЗАО "ПЗ" Рабитицы"</t>
  </si>
  <si>
    <t>4717000379</t>
  </si>
  <si>
    <t xml:space="preserve">ЗАО "Племзавод "Ленинский путь" </t>
  </si>
  <si>
    <t>781014972047</t>
  </si>
  <si>
    <t>К(Ф)Х Алексеницер Ольги Васильевны</t>
  </si>
  <si>
    <t>780246155702</t>
  </si>
  <si>
    <t>К(Ф)Х Богданова Андрея Александровича</t>
  </si>
  <si>
    <t>470511864574</t>
  </si>
  <si>
    <t>К(Ф)Х Быстрова Анна Валентиновна</t>
  </si>
  <si>
    <t>782516451875</t>
  </si>
  <si>
    <t>К(Ф)Х Газаева Амира Габибуллаевича</t>
  </si>
  <si>
    <t>782607907442</t>
  </si>
  <si>
    <t>К(Ф)Х Горячевская Е.В.</t>
  </si>
  <si>
    <t>781100996010</t>
  </si>
  <si>
    <t>К(Ф)Х Жагло Наталия Владимировна</t>
  </si>
  <si>
    <t>780629895130</t>
  </si>
  <si>
    <t>К(Ф)Х Кирилловой Анастасии Михайловны</t>
  </si>
  <si>
    <t>471700264454</t>
  </si>
  <si>
    <t>К(Ф)Х Кузьмина Сергея Владимировича</t>
  </si>
  <si>
    <t>781429247374</t>
  </si>
  <si>
    <t xml:space="preserve">К(Ф)Х Ладыка Марии Юрьевны </t>
  </si>
  <si>
    <t>253905687110</t>
  </si>
  <si>
    <t>К(Ф)Х Левен Э.Г.</t>
  </si>
  <si>
    <t>054306977201</t>
  </si>
  <si>
    <t>К(Ф)Х Магомедов Абдула Мурадович</t>
  </si>
  <si>
    <t>780536990536</t>
  </si>
  <si>
    <t>К(Ф)Х Махмудов Рамиль Шахвалад Оглы</t>
  </si>
  <si>
    <t>781309760961</t>
  </si>
  <si>
    <t xml:space="preserve">К(Ф)Х Натёкина И.А. </t>
  </si>
  <si>
    <t>471700092886</t>
  </si>
  <si>
    <t>К(Ф)Х Пантелеева Б.М.</t>
  </si>
  <si>
    <t>471700055330</t>
  </si>
  <si>
    <t>К(Ф)Х Петровой Р.Н.</t>
  </si>
  <si>
    <t>471703523900</t>
  </si>
  <si>
    <t>К(Ф)Х Тальман Ольга Тимофеевна</t>
  </si>
  <si>
    <t>471704063413</t>
  </si>
  <si>
    <t>К(Ф)Х Тинамагомедова А.К.</t>
  </si>
  <si>
    <t>471305257833</t>
  </si>
  <si>
    <t>К(Ф)Х Усмонова Ф.Р.</t>
  </si>
  <si>
    <t>070302818661</t>
  </si>
  <si>
    <t>К(Ф)Х Цой Станислав Сергеевич</t>
  </si>
  <si>
    <t>471700105197</t>
  </si>
  <si>
    <t>К(Ф)Х Шариповой М. Г.</t>
  </si>
  <si>
    <t>4717001132</t>
  </si>
  <si>
    <t>ОАО "Труд"</t>
  </si>
  <si>
    <t>4717009170</t>
  </si>
  <si>
    <t>ООО "АгроИнтер"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</si>
  <si>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</si>
  <si>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</si>
  <si>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</si>
  <si>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</si>
  <si>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</si>
  <si>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</si>
  <si>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4717008931</t>
  </si>
  <si>
    <t>ООО "Семена Северо-Запада"</t>
  </si>
  <si>
    <t>4705073414</t>
  </si>
  <si>
    <t>ООО СХП "Русское поле"</t>
  </si>
  <si>
    <t>4717008554</t>
  </si>
  <si>
    <t>УФК по Ленинградской области (Администрация МО Кикеринское сельское поселение)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</si>
  <si>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</si>
  <si>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</si>
  <si>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</si>
  <si>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</si>
  <si>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</si>
  <si>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</si>
  <si>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</si>
  <si>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</si>
  <si>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</si>
  <si>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</si>
  <si>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</si>
  <si>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</si>
  <si>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</si>
  <si>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601101941316</t>
  </si>
  <si>
    <t>Волков Максим Алексеевич</t>
  </si>
  <si>
    <t>471800045079</t>
  </si>
  <si>
    <t>ИП "Иванов С.Л."</t>
  </si>
  <si>
    <t>471800672898</t>
  </si>
  <si>
    <t>К(Ф)Х  Витко Алексей Владимирович</t>
  </si>
  <si>
    <t>4718002315</t>
  </si>
  <si>
    <t>К(Ф)Х "Виковщина"</t>
  </si>
  <si>
    <t>781655022416</t>
  </si>
  <si>
    <t>К(Ф)Х Аршанского В.А.</t>
  </si>
  <si>
    <t>471800050350</t>
  </si>
  <si>
    <t>К(Ф)Х Базанова Ольга Николаевна</t>
  </si>
  <si>
    <t>471803871901</t>
  </si>
  <si>
    <t>К(Ф)Х Грибко Андрея Владимировича</t>
  </si>
  <si>
    <t>471802461758</t>
  </si>
  <si>
    <t xml:space="preserve">К(Ф)Х Дементьев Артем Иванович </t>
  </si>
  <si>
    <t>470205310087</t>
  </si>
  <si>
    <t>К(Ф)Х Казаков Сергей Юрьевич</t>
  </si>
  <si>
    <t>470204260676</t>
  </si>
  <si>
    <t>К(Ф)Х Парфенюк Виктор Алексеевич</t>
  </si>
  <si>
    <t>782576873134</t>
  </si>
  <si>
    <t>К(Ф)Х Рожнова Ксения Олеговна</t>
  </si>
  <si>
    <t>4702009717</t>
  </si>
  <si>
    <t>ООО "Пашское"</t>
  </si>
  <si>
    <t>4718041402</t>
  </si>
  <si>
    <t>ООО "Петровские пруды"</t>
  </si>
  <si>
    <t>4702017549</t>
  </si>
  <si>
    <t>ООО "Племенной завод "Новоладожский"</t>
  </si>
  <si>
    <t>4702019948</t>
  </si>
  <si>
    <t>ООО "Племзавод "Мыслинский"</t>
  </si>
  <si>
    <t>4702011201</t>
  </si>
  <si>
    <t>ООО "Причал"</t>
  </si>
  <si>
    <t>4718008934</t>
  </si>
  <si>
    <t>ООО "Устье"</t>
  </si>
  <si>
    <t>4702006113</t>
  </si>
  <si>
    <t>ООО "ФЕРМА"</t>
  </si>
  <si>
    <t>4718005500</t>
  </si>
  <si>
    <t>СНТ  "Брусничка"</t>
  </si>
  <si>
    <t>4718004908</t>
  </si>
  <si>
    <t>СНТ "Бумажник"</t>
  </si>
  <si>
    <t>4718004922</t>
  </si>
  <si>
    <t>СНТ "Связист"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</si>
  <si>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</si>
  <si>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</si>
  <si>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</si>
  <si>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</si>
  <si>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</si>
  <si>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</si>
  <si>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</si>
  <si>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781301501806</t>
  </si>
  <si>
    <t>К(Ф)Х  Крибелева Наталья Сергеевна</t>
  </si>
  <si>
    <t>4703009727</t>
  </si>
  <si>
    <t>К(Ф)Х "Лесное" Турубаров Владимир Михайлович</t>
  </si>
  <si>
    <t>470305604563</t>
  </si>
  <si>
    <t>К(Ф)Х Ворожцова Ольга Анатольевна</t>
  </si>
  <si>
    <t>781312298698</t>
  </si>
  <si>
    <t>К(Ф)Х Крибелева Вера Ивановна</t>
  </si>
  <si>
    <t>4703010257</t>
  </si>
  <si>
    <t>К(Ф)Х Ксенофонтов Н. И.</t>
  </si>
  <si>
    <t>470309873824</t>
  </si>
  <si>
    <t>К(Ф)Х Мнацаканян Гаро Левонович</t>
  </si>
  <si>
    <t>055000275398</t>
  </si>
  <si>
    <t>К(Ф)Х Мутагиева Нажмудина Султанахмедович</t>
  </si>
  <si>
    <t>290108961203</t>
  </si>
  <si>
    <t>К(Ф)Х Остапова Анна Валерьевна</t>
  </si>
  <si>
    <t>470300316603</t>
  </si>
  <si>
    <t>К(Ф)Х Поповой Т.Л.</t>
  </si>
  <si>
    <t>781446264154</t>
  </si>
  <si>
    <t>Князева  Талия Артемовна</t>
  </si>
  <si>
    <t>4715031082</t>
  </si>
  <si>
    <t>ООО "Гавань"</t>
  </si>
  <si>
    <t>4703146113</t>
  </si>
  <si>
    <t>ООО "Племзавод "Бугры"</t>
  </si>
  <si>
    <t>7802630747</t>
  </si>
  <si>
    <t>ООО "СПК Пригородный"</t>
  </si>
  <si>
    <t>4703027719</t>
  </si>
  <si>
    <t>ООО "Спутник"</t>
  </si>
  <si>
    <t>4703027451</t>
  </si>
  <si>
    <t>ООО СХП "Катумы"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</si>
  <si>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</si>
  <si>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</si>
  <si>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</si>
  <si>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М.А.</t>
  </si>
  <si>
    <t>Всеволожский</t>
  </si>
  <si>
    <t>4704008395</t>
  </si>
  <si>
    <t>АО "Птицефабрика Роскар"</t>
  </si>
  <si>
    <t>4704002259</t>
  </si>
  <si>
    <t>ЗАО "Карельский"</t>
  </si>
  <si>
    <t>470405267752</t>
  </si>
  <si>
    <t>К(Ф)Х  Кашеев Исидор Константинович</t>
  </si>
  <si>
    <t>780706649502</t>
  </si>
  <si>
    <t>К(Ф)Х Блинова К.Э.</t>
  </si>
  <si>
    <t>781490309220</t>
  </si>
  <si>
    <t>К(Ф)Х Калганов Владимир Николаевич</t>
  </si>
  <si>
    <t>470407172263</t>
  </si>
  <si>
    <t>К(Ф)Х Максимов Николай Иванович</t>
  </si>
  <si>
    <t>470407482498</t>
  </si>
  <si>
    <t>К(Ф)Х Новожилова Сергея Александровича</t>
  </si>
  <si>
    <t>780627474401</t>
  </si>
  <si>
    <t>К(Ф)Х Романова И.А.</t>
  </si>
  <si>
    <t>471403950436</t>
  </si>
  <si>
    <t>К(Ф)Х Суетина А.Г.</t>
  </si>
  <si>
    <t>781402353618</t>
  </si>
  <si>
    <t>К(Ф)Х Чайковский Игорь Михайлович</t>
  </si>
  <si>
    <t>470401427476</t>
  </si>
  <si>
    <t>К(Ф)Х Чжан Эдуард Юрьевич</t>
  </si>
  <si>
    <t>632403462536</t>
  </si>
  <si>
    <t>КФХ Васильев Антон Павлович</t>
  </si>
  <si>
    <t>470400815331</t>
  </si>
  <si>
    <t>КФХ Осинина Ирина Евгеньевна</t>
  </si>
  <si>
    <t>781444981780</t>
  </si>
  <si>
    <t>КФХ Чайковский Роман Игоревич</t>
  </si>
  <si>
    <t>4704019679</t>
  </si>
  <si>
    <t xml:space="preserve">КХ "Алакюль-3" Воробьев Николай Николаевич </t>
  </si>
  <si>
    <t>781150252979</t>
  </si>
  <si>
    <t>Недогреенко Анастасия Александровна</t>
  </si>
  <si>
    <t>470609064479</t>
  </si>
  <si>
    <t>Недогреенко Игорь Александрович</t>
  </si>
  <si>
    <t>4704069366</t>
  </si>
  <si>
    <t>ООО  "СХП Лосево"</t>
  </si>
  <si>
    <t>4704104170</t>
  </si>
  <si>
    <t>ООО "АГРОАЛЬЯНС СЕВЕР"</t>
  </si>
  <si>
    <t>4704084068</t>
  </si>
  <si>
    <t>ООО "Агрикола"</t>
  </si>
  <si>
    <t>4704100440</t>
  </si>
  <si>
    <t>ООО "Джаса"</t>
  </si>
  <si>
    <t>4704062152</t>
  </si>
  <si>
    <t>ООО "Радужное"</t>
  </si>
  <si>
    <t>4704099730</t>
  </si>
  <si>
    <t>ООО "Расватту"</t>
  </si>
  <si>
    <t>7838047088</t>
  </si>
  <si>
    <t>ООО "Рыбстандарт"</t>
  </si>
  <si>
    <t>4704046489</t>
  </si>
  <si>
    <t xml:space="preserve">ООО "Рыбстандарт" </t>
  </si>
  <si>
    <t>4704088785</t>
  </si>
  <si>
    <t>ООО "СП Матросово"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</si>
  <si>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</si>
  <si>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</si>
  <si>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</si>
  <si>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</si>
  <si>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</si>
  <si>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</si>
  <si>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</si>
  <si>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</si>
  <si>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</si>
  <si>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</si>
  <si>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</si>
  <si>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</si>
  <si>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</si>
  <si>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4719001508</t>
  </si>
  <si>
    <t>АО "Гатчинское"</t>
  </si>
  <si>
    <t>4719011344</t>
  </si>
  <si>
    <t>АО "Нива-1"</t>
  </si>
  <si>
    <t>4705036726</t>
  </si>
  <si>
    <t xml:space="preserve">АО "ПЗ "Красногвардейский" 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</si>
  <si>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</si>
  <si>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</si>
  <si>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</si>
  <si>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</si>
  <si>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4705031125</t>
  </si>
  <si>
    <t>Администрация Новосветского сельского поселения</t>
  </si>
  <si>
    <t>470520789122</t>
  </si>
  <si>
    <t>Демидова Арина Александровна</t>
  </si>
  <si>
    <t>530401046527</t>
  </si>
  <si>
    <t>Дмитриев Дмитрий Игоревич</t>
  </si>
  <si>
    <t>4719022995</t>
  </si>
  <si>
    <t>ЗАО "Агрокомплекс "Оредеж"</t>
  </si>
  <si>
    <t>4719005051</t>
  </si>
  <si>
    <t>ЗАО "Искра"</t>
  </si>
  <si>
    <t>4705035056</t>
  </si>
  <si>
    <t>ЗАО "Племенной завод "Черново"</t>
  </si>
  <si>
    <t>4719006714</t>
  </si>
  <si>
    <t>ЗАО "Племзавод "Большевик"</t>
  </si>
  <si>
    <t>784800094580</t>
  </si>
  <si>
    <t>К(Ф)Х Алексеева Антона Сергеевича</t>
  </si>
  <si>
    <t>471905795047</t>
  </si>
  <si>
    <t>К(Ф)Х Безденежных  Сергей Владимирович</t>
  </si>
  <si>
    <t>401103736740</t>
  </si>
  <si>
    <t>К(Ф)Х Виноградова Ольга Владимировна</t>
  </si>
  <si>
    <t>480800217974</t>
  </si>
  <si>
    <t>К(Ф)Х Гришин Александр Валентинович</t>
  </si>
  <si>
    <t>780428656220</t>
  </si>
  <si>
    <t xml:space="preserve">К(Ф)Х Евдокимов Н.А. </t>
  </si>
  <si>
    <t>782040646901</t>
  </si>
  <si>
    <t>К(Ф)Х Иманов Фаиг Алекпер оглы</t>
  </si>
  <si>
    <t>471901405095</t>
  </si>
  <si>
    <t>К(Ф)Х Кляпко Н.Р.</t>
  </si>
  <si>
    <t>781013446884</t>
  </si>
  <si>
    <t>К(Ф)Х Колесникова Дмитрия Андреевича</t>
  </si>
  <si>
    <t>471909695290</t>
  </si>
  <si>
    <t>К(Ф)Х Кузьмич Татьяна Борисовна</t>
  </si>
  <si>
    <t>471905599638</t>
  </si>
  <si>
    <t>К(Ф)Х Кулюдина Виктория Владимировна</t>
  </si>
  <si>
    <t>050201523531</t>
  </si>
  <si>
    <t>К(Ф)Х Курбанова Сайпуллы Гасановича</t>
  </si>
  <si>
    <t>782095008545</t>
  </si>
  <si>
    <t>К(Ф)Х Михович Я.И.</t>
  </si>
  <si>
    <t>471910076200</t>
  </si>
  <si>
    <t>К(Ф)Х Пирогова Александра Станиславовича</t>
  </si>
  <si>
    <t>381113264679</t>
  </si>
  <si>
    <t>К(Ф)Х Пухляков Павел Александрович</t>
  </si>
  <si>
    <t>381107173092</t>
  </si>
  <si>
    <t>К(Ф)Х Пухлякова Лариса Николаевна</t>
  </si>
  <si>
    <t>471900055000</t>
  </si>
  <si>
    <t>К(Ф)Х Седаков Алексей Сергеевич</t>
  </si>
  <si>
    <t>471902856245</t>
  </si>
  <si>
    <t>КХ Комаров Александр Николаевич</t>
  </si>
  <si>
    <t>7813516926</t>
  </si>
  <si>
    <t>ООО "ЛЭНДКЕЙ-АГРО"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</si>
  <si>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</si>
  <si>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</si>
  <si>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</si>
  <si>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</si>
  <si>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</si>
  <si>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</si>
  <si>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4705041187</t>
  </si>
  <si>
    <t>СНТ "Садоводческий массив Михайловское"</t>
  </si>
  <si>
    <t>4719018438</t>
  </si>
  <si>
    <t>СПК "Кобраловский"</t>
  </si>
  <si>
    <t>4705031044</t>
  </si>
  <si>
    <t>УФК по Ленинградской области (Администация Войсковицкого сельского поселения)</t>
  </si>
  <si>
    <t>4705030989</t>
  </si>
  <si>
    <t>УФК по Ленинградской области (Администрация Гатчинского муниципального района л/с 04453001770)</t>
  </si>
  <si>
    <t>600501271456</t>
  </si>
  <si>
    <t>Шестопалов Михаил Александрович</t>
  </si>
  <si>
    <t>Гатчинский</t>
  </si>
  <si>
    <t>4707001302</t>
  </si>
  <si>
    <t>АО "Ополье"</t>
  </si>
  <si>
    <t>4707001870</t>
  </si>
  <si>
    <t>АО "Племзавод "Агро-Балт"</t>
  </si>
  <si>
    <t>4707041440</t>
  </si>
  <si>
    <t>К(Ф)Х "Шконда"</t>
  </si>
  <si>
    <t>470700985341</t>
  </si>
  <si>
    <t>К(Ф)Х Бирюков Ю. В.</t>
  </si>
  <si>
    <t>519090593408</t>
  </si>
  <si>
    <t>К(Ф)Х Лобан Г.М.</t>
  </si>
  <si>
    <t>470700216201</t>
  </si>
  <si>
    <t>К(Ф)Х Мельников Владимир Сергеевич</t>
  </si>
  <si>
    <t>470700070224</t>
  </si>
  <si>
    <t xml:space="preserve">К(Ф)Х Михайлов Владимир Викторович </t>
  </si>
  <si>
    <t>470701126053</t>
  </si>
  <si>
    <t>К(Ф)Х Палий Василий Арсентьевич</t>
  </si>
  <si>
    <t>470310434290</t>
  </si>
  <si>
    <t>К(Ф)Х Ралько Андрей Сергеевич</t>
  </si>
  <si>
    <t>470700088694</t>
  </si>
  <si>
    <t xml:space="preserve">К(Ф)Х Шконда Сергей Захарович </t>
  </si>
  <si>
    <t>470700024267</t>
  </si>
  <si>
    <t xml:space="preserve">К(Ф)Х Яковлева Елена Николаевна </t>
  </si>
  <si>
    <t>470702627060</t>
  </si>
  <si>
    <t>КХ  Химич Александр Вячеславович</t>
  </si>
  <si>
    <t>4704030922</t>
  </si>
  <si>
    <t>ООО "Петротрал"</t>
  </si>
  <si>
    <t>470709288271</t>
  </si>
  <si>
    <t>Огаркова Мария Александровна</t>
  </si>
  <si>
    <t>4704096497</t>
  </si>
  <si>
    <t>СПК "Петротрал 2"</t>
  </si>
  <si>
    <t>470723384</t>
  </si>
  <si>
    <t>УФК по Ленинградской области (Администрация Котельского сельского поселения)</t>
  </si>
  <si>
    <t>4707023352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</si>
  <si>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</si>
  <si>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</si>
  <si>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</si>
  <si>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</si>
  <si>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4708018073</t>
  </si>
  <si>
    <t>.Администрация муниципального образования Пчевское сельское поселение Киришского муниципального района</t>
  </si>
  <si>
    <t>4708000090</t>
  </si>
  <si>
    <t>АО "Молодежный"</t>
  </si>
  <si>
    <t>4708018010</t>
  </si>
  <si>
    <t>Администрация Глажевского сельского поселения</t>
  </si>
  <si>
    <t>4708000051</t>
  </si>
  <si>
    <t>ЗАО "Березовское"</t>
  </si>
  <si>
    <t>470800127442</t>
  </si>
  <si>
    <t>К(Ф)Х Захарова Н.Н.</t>
  </si>
  <si>
    <t>782600519200</t>
  </si>
  <si>
    <t>К(Ф)Х Москвин Александр Анатольевич</t>
  </si>
  <si>
    <t>402809597307</t>
  </si>
  <si>
    <t>К(Ф)Х Ниёзматова Бурхонидина Имомидиновича</t>
  </si>
  <si>
    <t>470800033949</t>
  </si>
  <si>
    <t>К(Ф)Х Перетин Владимир  Алексеевич</t>
  </si>
  <si>
    <t>470802855197</t>
  </si>
  <si>
    <t>К(Ф)Х Пряхина Сергея Евгеньевича</t>
  </si>
  <si>
    <t>781430628543</t>
  </si>
  <si>
    <t>К(Ф)Х Сторожев Андрей Владимирович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</si>
  <si>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</si>
  <si>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</si>
  <si>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</si>
  <si>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</si>
  <si>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</si>
  <si>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</si>
  <si>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234321652306</t>
  </si>
  <si>
    <t>Степанов Владимир Николаевич</t>
  </si>
  <si>
    <t>4708018041</t>
  </si>
  <si>
    <t>УФК по Ленинградской области (Администрация Кусинского сельского поселения)</t>
  </si>
  <si>
    <t>4708018034</t>
  </si>
  <si>
    <t>УФК по Ленинградской области (Администрация МО Будогощского городского поселения)</t>
  </si>
  <si>
    <t>4708017993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</si>
  <si>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</si>
  <si>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</si>
  <si>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</si>
  <si>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</si>
  <si>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</si>
  <si>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</si>
  <si>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</si>
  <si>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</si>
  <si>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594900064943</t>
  </si>
  <si>
    <t>Безгодова Мария Викторовна</t>
  </si>
  <si>
    <t>781150718963</t>
  </si>
  <si>
    <t>Ильина Екатерина Максимовна</t>
  </si>
  <si>
    <t>781124331078</t>
  </si>
  <si>
    <t>К(Ф)Х  Плющев Юрий Вячеславович</t>
  </si>
  <si>
    <t>782513158879</t>
  </si>
  <si>
    <t>К(Ф)Х  Суминой Виктории Васильевны</t>
  </si>
  <si>
    <t>470600005327</t>
  </si>
  <si>
    <t>К(Ф)Х Быкова Алексея Дмитриевича</t>
  </si>
  <si>
    <t>470310194802</t>
  </si>
  <si>
    <t>К(Ф)Х Галебцовой С.Ф.</t>
  </si>
  <si>
    <t>470600107495</t>
  </si>
  <si>
    <t>К(Ф)Х Голубева С.А.</t>
  </si>
  <si>
    <t>470604708345</t>
  </si>
  <si>
    <t>К(Ф)Х Кленова Дмитрия Викторовича</t>
  </si>
  <si>
    <t>470605433453</t>
  </si>
  <si>
    <t>К(Ф)Х Лознов Андрей Геннадьевич</t>
  </si>
  <si>
    <t>470604676703</t>
  </si>
  <si>
    <t>К(Ф)Х Скребневой Евгении Альбертовны</t>
  </si>
  <si>
    <t>471608293703</t>
  </si>
  <si>
    <t>К(Ф)Х Фионова Ю.А.</t>
  </si>
  <si>
    <t>784801291133</t>
  </si>
  <si>
    <t>К(Ф)Х Хухунашвили И. Р.</t>
  </si>
  <si>
    <t>470600009593</t>
  </si>
  <si>
    <t>КХ Пичугин Анатолий Анатольевич</t>
  </si>
  <si>
    <t>470601147941</t>
  </si>
  <si>
    <t>КХ Шайдецкий Иван Семенович</t>
  </si>
  <si>
    <t>550410245627</t>
  </si>
  <si>
    <t>Кленин Егор Владимирович</t>
  </si>
  <si>
    <t>471114382537</t>
  </si>
  <si>
    <t>Никифорова Анастасия Алексеевна</t>
  </si>
  <si>
    <t>4706004117</t>
  </si>
  <si>
    <t>ООО "АГРОФИРМА"</t>
  </si>
  <si>
    <t>4706037680</t>
  </si>
  <si>
    <t xml:space="preserve">ООО "Всеволожская селекционная станция" </t>
  </si>
  <si>
    <t>784106201346</t>
  </si>
  <si>
    <t>Пискарев Георгий Александрович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</si>
  <si>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</si>
  <si>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</si>
  <si>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</si>
  <si>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</si>
  <si>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Кировский</t>
  </si>
  <si>
    <t>470520152397</t>
  </si>
  <si>
    <t>К(Ф)Х  Безгина Ольга Ивановна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</si>
  <si>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</si>
  <si>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</si>
  <si>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</si>
  <si>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</si>
  <si>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470900048554</t>
  </si>
  <si>
    <t>К(Ф)Х Бондарь Иван Ефимович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</si>
  <si>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</si>
  <si>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</si>
  <si>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</si>
  <si>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</si>
  <si>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471103872787</t>
  </si>
  <si>
    <t>К(Ф)Х Любчика Юрия Борисовича</t>
  </si>
  <si>
    <t>470900486124</t>
  </si>
  <si>
    <t xml:space="preserve">К(Ф)Х Майдаков Александр Николаевич </t>
  </si>
  <si>
    <t>470901529807</t>
  </si>
  <si>
    <t>К(Ф)Х Майдаков Олег Александрович</t>
  </si>
  <si>
    <t>470901534099</t>
  </si>
  <si>
    <t>К(Ф)Х Майдакова Е.А.</t>
  </si>
  <si>
    <t>780430981348</t>
  </si>
  <si>
    <t>К(Ф)Х Панкратьева О.В.</t>
  </si>
  <si>
    <t>781661938609</t>
  </si>
  <si>
    <t>К(Ф)Х Поляков Дмитрий Валерьевич</t>
  </si>
  <si>
    <t>470903124806</t>
  </si>
  <si>
    <t>К(Ф)Х Поречин Сергей Сергеевич</t>
  </si>
  <si>
    <t>470901048677</t>
  </si>
  <si>
    <t>К(Ф)Х Шишикина Александра Анатольевича</t>
  </si>
  <si>
    <t>4711013477</t>
  </si>
  <si>
    <t>ООО "Агрофирма Рассвет"</t>
  </si>
  <si>
    <t>4711012240</t>
  </si>
  <si>
    <t>ООО "Экоферма "Алеховщина"</t>
  </si>
  <si>
    <t>4709002326</t>
  </si>
  <si>
    <t>УФК по Ленинградской области ( Администрация Доможировского сельского поселения)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</si>
  <si>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</si>
  <si>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</si>
  <si>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261805838810</t>
  </si>
  <si>
    <t>Шевчук Иван Викторович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</si>
  <si>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</si>
  <si>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</si>
  <si>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</si>
  <si>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</si>
  <si>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</si>
  <si>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</si>
  <si>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</si>
  <si>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</si>
  <si>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</si>
  <si>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</si>
  <si>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</si>
  <si>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780723310710</t>
  </si>
  <si>
    <t>К(Ф)Х Алимов Роман Владимирович</t>
  </si>
  <si>
    <t>781910184070</t>
  </si>
  <si>
    <t>К(Ф)Х Гольцова Ивана Александровича</t>
  </si>
  <si>
    <t>780421681637</t>
  </si>
  <si>
    <t>К(Ф)Х Денисенко М.Ю.</t>
  </si>
  <si>
    <t>471704333388</t>
  </si>
  <si>
    <t>К(Ф)Х Степаненко Анастасия Сергеевна</t>
  </si>
  <si>
    <t>471705481773</t>
  </si>
  <si>
    <t>К(Ф)Х Чебан В.Ф.</t>
  </si>
  <si>
    <t>4720013025</t>
  </si>
  <si>
    <t>ООО "ПО "Русско-Высоцкая птицефабрика"</t>
  </si>
  <si>
    <t>4725482302</t>
  </si>
  <si>
    <t>ООО "СХП "Копорье"</t>
  </si>
  <si>
    <t>4720005440</t>
  </si>
  <si>
    <t>СНТ "Шунгорово-2"</t>
  </si>
  <si>
    <t>4720007053</t>
  </si>
  <si>
    <t>УФК по Ленинградской области (Администрация МО Ломоносовский муниципальный район л/с 04453004970)</t>
  </si>
  <si>
    <t>4720007568</t>
  </si>
  <si>
    <t>местная администрация МО Русско-Высоцкое сельское поселение</t>
  </si>
  <si>
    <t>Ломоносовский</t>
  </si>
  <si>
    <t>4710026233</t>
  </si>
  <si>
    <t>.Администрация муниципального образования Тесовское сельское поселение</t>
  </si>
  <si>
    <t>4710022976</t>
  </si>
  <si>
    <t>АО "Волошово"</t>
  </si>
  <si>
    <t>4710003677</t>
  </si>
  <si>
    <t>АО "Племзавод "Рапти"</t>
  </si>
  <si>
    <t>4710026201</t>
  </si>
  <si>
    <t xml:space="preserve">Администрация Дзержинское сельское поселение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</si>
  <si>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</si>
  <si>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</si>
  <si>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</si>
  <si>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</si>
  <si>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471008827008</t>
  </si>
  <si>
    <t xml:space="preserve">К(Ф)Х  Тирон Леонид Владимирович </t>
  </si>
  <si>
    <t>780444206902</t>
  </si>
  <si>
    <t>К(Ф)Х Ерилова Юрия Михайловича</t>
  </si>
  <si>
    <t>782095188376</t>
  </si>
  <si>
    <t>К(Ф)Х Каврелишвили Лали Лазаревна</t>
  </si>
  <si>
    <t>690504275618</t>
  </si>
  <si>
    <t>К(Ф)Х Клементьева С.П.</t>
  </si>
  <si>
    <t>322000062812</t>
  </si>
  <si>
    <t>К(Ф)Х Лукашова Виталия Викторовича</t>
  </si>
  <si>
    <t>471000098096</t>
  </si>
  <si>
    <t>К(Ф)Х Ополченный Сергей Владимирович</t>
  </si>
  <si>
    <t>471000991119</t>
  </si>
  <si>
    <t>К(Ф)Х Розымбаев Рахматулла Джоракулиевич</t>
  </si>
  <si>
    <t>471002402513</t>
  </si>
  <si>
    <t>К(Ф)Х Розымбаевой Татьяны Петровны</t>
  </si>
  <si>
    <t>781310164900</t>
  </si>
  <si>
    <t>К(Ф)Х Руденко Игорь Станиславович</t>
  </si>
  <si>
    <t>471000689885</t>
  </si>
  <si>
    <t>К(Ф)Х Санец Виктор Ануфриевич</t>
  </si>
  <si>
    <t>781419965520</t>
  </si>
  <si>
    <t>К(Ф)Х Тихонов Виктор Сергеевич</t>
  </si>
  <si>
    <t>471004309291</t>
  </si>
  <si>
    <t>К(Ф)Х Федулова Ирина Викторовна</t>
  </si>
  <si>
    <t>471004939688</t>
  </si>
  <si>
    <t>К(Ф)Х Филиппов Е.А.</t>
  </si>
  <si>
    <t>244315841358</t>
  </si>
  <si>
    <t>К(Ф)Х Юркова Кира Илларионовна</t>
  </si>
  <si>
    <t>471005295404</t>
  </si>
  <si>
    <t>К(Ф)Х Ядренцева Геннадия Валентиновича</t>
  </si>
  <si>
    <t>4710006893</t>
  </si>
  <si>
    <t xml:space="preserve">КХ "Лебедь" </t>
  </si>
  <si>
    <t>4710003839</t>
  </si>
  <si>
    <t>ОАО "Лужский комбикормовый завод"</t>
  </si>
  <si>
    <t>4710004180</t>
  </si>
  <si>
    <t>ОАО "Рассвет"</t>
  </si>
  <si>
    <t>4710021620</t>
  </si>
  <si>
    <t>ООО  "Племенной завод "Урожай"</t>
  </si>
  <si>
    <t>4710012706</t>
  </si>
  <si>
    <t>ООО "АГРОИННОВАЦИЯ"</t>
  </si>
  <si>
    <t>4710028657</t>
  </si>
  <si>
    <t>ООО "Агрохолдинг "Приозерный"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</si>
  <si>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</si>
  <si>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</si>
  <si>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</si>
  <si>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</si>
  <si>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</si>
  <si>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</si>
  <si>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</si>
  <si>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</si>
  <si>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4710012590</t>
  </si>
  <si>
    <t>ООО "Три Татьяны"</t>
  </si>
  <si>
    <t>4710032822</t>
  </si>
  <si>
    <t>ООО Зверохозяйство "Лужское"</t>
  </si>
  <si>
    <t>4710001630</t>
  </si>
  <si>
    <t>СПК "Оредежский"</t>
  </si>
  <si>
    <t>4710026120</t>
  </si>
  <si>
    <t xml:space="preserve">УФК по Лениградской области (Администрация Осьминского сельского поселения ) </t>
  </si>
  <si>
    <t>4710026184</t>
  </si>
  <si>
    <t>УФК по Ленинградской области (Администрация  Серебрянского сельского поселения)</t>
  </si>
  <si>
    <t>4710026219</t>
  </si>
  <si>
    <t>УФК по Ленинградской области (Администрация Володарского сельского поселения)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</si>
  <si>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</si>
  <si>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</si>
  <si>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</si>
  <si>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471101734608</t>
  </si>
  <si>
    <t>К(Ф)Х Апряткина Наталья Вячеславовна</t>
  </si>
  <si>
    <t>471100764984</t>
  </si>
  <si>
    <t>К(Ф)Х Занькин Николай Николаевич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</si>
  <si>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</si>
  <si>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</si>
  <si>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</si>
  <si>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</si>
  <si>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</si>
  <si>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</si>
  <si>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"ПЗ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</si>
  <si>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</si>
  <si>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</si>
  <si>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</si>
  <si>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</si>
  <si>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</si>
  <si>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</si>
  <si>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</si>
  <si>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</si>
  <si>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</si>
  <si>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</si>
  <si>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4712001001</t>
  </si>
  <si>
    <t xml:space="preserve">АО ПЗ "Красноармейский" </t>
  </si>
  <si>
    <t>4712010662</t>
  </si>
  <si>
    <t>АО ПЗ "Красноозерное"</t>
  </si>
  <si>
    <t>4712000216</t>
  </si>
  <si>
    <t>АО ПЗ "Петровский"</t>
  </si>
  <si>
    <t>4712039372</t>
  </si>
  <si>
    <t>Администрация Ларионовское сельское поселение</t>
  </si>
  <si>
    <t>4712026197</t>
  </si>
  <si>
    <t>К(Ф)Х "ПОДВОРЬЕ ПОРТОВОЕ"</t>
  </si>
  <si>
    <t>780714278001</t>
  </si>
  <si>
    <t>К(Ф)Х Беляева Александра Владимировича</t>
  </si>
  <si>
    <t>471204474944</t>
  </si>
  <si>
    <t>К(Ф)Х Васильева М.А.</t>
  </si>
  <si>
    <t>781423095622</t>
  </si>
  <si>
    <t>К(Ф)Х Горида Алексея Леонидовича</t>
  </si>
  <si>
    <t>783800137899</t>
  </si>
  <si>
    <t>К(Ф)Х Кириллова Дарья Степановна</t>
  </si>
  <si>
    <t>471206241293</t>
  </si>
  <si>
    <t>К(Ф)Х Кудрова Валентина Сергеевна</t>
  </si>
  <si>
    <t>471203033190</t>
  </si>
  <si>
    <t>К(Ф)Х Попкова Виктория Алексеевна</t>
  </si>
  <si>
    <t>4712007162</t>
  </si>
  <si>
    <t>КХ "Бакана В.В."</t>
  </si>
  <si>
    <t>4712001957</t>
  </si>
  <si>
    <t>КХ "Приручейная долина" Горонка М.Д.</t>
  </si>
  <si>
    <t>220916837740</t>
  </si>
  <si>
    <t>Могильная Анна Владимировна</t>
  </si>
  <si>
    <t>4712025669</t>
  </si>
  <si>
    <t>ООО "КФХ Подкаминского А.А."</t>
  </si>
  <si>
    <t>4712021544</t>
  </si>
  <si>
    <t>ООО "СХП "КУЗНЕЧНОЕ"</t>
  </si>
  <si>
    <t>7841452382</t>
  </si>
  <si>
    <t>ООО "Яровое"</t>
  </si>
  <si>
    <t>4712005990</t>
  </si>
  <si>
    <t>СНТ  " Сосновый"</t>
  </si>
  <si>
    <t>4712127445</t>
  </si>
  <si>
    <t>СНТ "Алмаз"</t>
  </si>
  <si>
    <t>4712011257</t>
  </si>
  <si>
    <t>СНТ "Вуокса"</t>
  </si>
  <si>
    <t>4712012081</t>
  </si>
  <si>
    <t>СНТ "Лопастное"</t>
  </si>
  <si>
    <t>4712128777</t>
  </si>
  <si>
    <t>СНТ "Сосновый-нижний массив"</t>
  </si>
  <si>
    <t>4712039439</t>
  </si>
  <si>
    <t>УФК по Ленинградской области ( Администрация Сосновское сельское поселение)</t>
  </si>
  <si>
    <t>4712021632</t>
  </si>
  <si>
    <t>УФК по Ленинградской области (Администрация Приозерский муниципальный район  л.с.04453009830)</t>
  </si>
  <si>
    <t>782001494483</t>
  </si>
  <si>
    <t>Швайко Андрей Павлович</t>
  </si>
  <si>
    <t>Приозерский</t>
  </si>
  <si>
    <t>7721022959</t>
  </si>
  <si>
    <t>ИАЭП-ФИЛИАЛ ФГБНУ ФНАЦ ВИМ</t>
  </si>
  <si>
    <t>7708652888</t>
  </si>
  <si>
    <t>Филиал ФГБУ "Россельхозцентр" по Ленинградской области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</si>
  <si>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</si>
  <si>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</si>
  <si>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</si>
  <si>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</si>
  <si>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</si>
  <si>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</si>
  <si>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</si>
  <si>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471305154250</t>
  </si>
  <si>
    <t>К(Ф)Х Никифорчин София Петровна</t>
  </si>
  <si>
    <t>470710290902</t>
  </si>
  <si>
    <t>К(Ф)Х Парачев Алексей Александрович</t>
  </si>
  <si>
    <t>781014340351</t>
  </si>
  <si>
    <t>К(Ф)Х Пеллинен Геннадий Эйнович</t>
  </si>
  <si>
    <t>471300626558</t>
  </si>
  <si>
    <t>К(Ф)Х Уланова Галина Викторовна</t>
  </si>
  <si>
    <t>471301694085</t>
  </si>
  <si>
    <t>К(Ф)Х Цветков Михаил Борисович</t>
  </si>
  <si>
    <t>471304304826</t>
  </si>
  <si>
    <t>К(Ф)Х Цветкова А.Б.</t>
  </si>
  <si>
    <t>471301435370</t>
  </si>
  <si>
    <t>К(Ф)Х Чака Александра Николаевича</t>
  </si>
  <si>
    <t>471302529207</t>
  </si>
  <si>
    <t>К(Ф)Х Яковлева Дарья Андреевна</t>
  </si>
  <si>
    <t>471300050867</t>
  </si>
  <si>
    <t>КХ Чака Татьяна Николаевна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</si>
  <si>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</si>
  <si>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</si>
  <si>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</si>
  <si>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</si>
  <si>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</si>
  <si>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4715016077</t>
  </si>
  <si>
    <t>Администрация Ганьковского сельского поселения</t>
  </si>
  <si>
    <t>4715016084</t>
  </si>
  <si>
    <t>Администрация муниципального образования Борское сельское поселение</t>
  </si>
  <si>
    <t>4715003007</t>
  </si>
  <si>
    <t>ЗАО "СП Андреевское"</t>
  </si>
  <si>
    <t>471505939368</t>
  </si>
  <si>
    <t>К(Ф)Х Баркасова Александр Владимирович</t>
  </si>
  <si>
    <t>471507482101</t>
  </si>
  <si>
    <t>К(Ф)Х Моисеева А.Б.</t>
  </si>
  <si>
    <t>471510298670</t>
  </si>
  <si>
    <t>Кириленко Святослав Андреевич</t>
  </si>
  <si>
    <t>4715006047</t>
  </si>
  <si>
    <t>НСТ "Лесное"</t>
  </si>
  <si>
    <t>4715029654</t>
  </si>
  <si>
    <t>ООО "Лапландия"</t>
  </si>
  <si>
    <t>4715027880</t>
  </si>
  <si>
    <t>ООО "Озерное"</t>
  </si>
  <si>
    <t>471504568590</t>
  </si>
  <si>
    <t>Таран Валерия Сергеевна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</si>
  <si>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</si>
  <si>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</si>
  <si>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</si>
  <si>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4716000489</t>
  </si>
  <si>
    <t>АО "ЛЮБАНЬ"</t>
  </si>
  <si>
    <t>4716000496</t>
  </si>
  <si>
    <t>АО "Племхоз имени Тельмана"</t>
  </si>
  <si>
    <t>4716024602</t>
  </si>
  <si>
    <t xml:space="preserve">Администрация Федоровского сельского поселения Тосненский район Ленинградской области </t>
  </si>
  <si>
    <t>471609814941</t>
  </si>
  <si>
    <t>К(Ф)Х Дубровский Егор Анатольевич</t>
  </si>
  <si>
    <t>471604440731</t>
  </si>
  <si>
    <t>К(Ф)Х Евсютин Виктор Иванович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</si>
  <si>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</si>
  <si>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</si>
  <si>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</si>
  <si>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</si>
  <si>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</si>
  <si>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</si>
  <si>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471604860341</t>
  </si>
  <si>
    <t>К(Ф)Х Летягин Михаил Юрьевич</t>
  </si>
  <si>
    <t>471600961300</t>
  </si>
  <si>
    <t>К(Ф)Х Лукьянов Евгений Андреевич</t>
  </si>
  <si>
    <t>782006162690</t>
  </si>
  <si>
    <t>К(Ф)Х Маланичева Сергея Дмитриевича</t>
  </si>
  <si>
    <t>471606250704</t>
  </si>
  <si>
    <t>К(Ф)Х Матвеева Е.Н.</t>
  </si>
  <si>
    <t>471601390480</t>
  </si>
  <si>
    <t>К(Ф)Х Носова К.И.</t>
  </si>
  <si>
    <t>260401992349</t>
  </si>
  <si>
    <t>К(Ф)Х Цымбал Владимир Сергеевич</t>
  </si>
  <si>
    <t>471609030552</t>
  </si>
  <si>
    <t>К(Ф)Х Ширалиев Сеймур Октай оглы</t>
  </si>
  <si>
    <t>781419611659</t>
  </si>
  <si>
    <t>К(Ф)Х Юшков Александр Николаевич</t>
  </si>
  <si>
    <t>471701442879</t>
  </si>
  <si>
    <t>К(Ф)Х Янковский А.А.</t>
  </si>
  <si>
    <t>4716042930</t>
  </si>
  <si>
    <t>КФХ "ЭКО-УСАДЬБА БЕЛОВО"</t>
  </si>
  <si>
    <t>460901190363</t>
  </si>
  <si>
    <t>Копылова Ольга Владимировна</t>
  </si>
  <si>
    <t>4716041380</t>
  </si>
  <si>
    <t>ООО "АЛЬМА"</t>
  </si>
  <si>
    <t>4716022524</t>
  </si>
  <si>
    <t>ООО "Агрохолдинг"Пулковский"</t>
  </si>
  <si>
    <t>4716029840</t>
  </si>
  <si>
    <t>ООО "ИДАВАНГ АГРО"</t>
  </si>
  <si>
    <t>4716022764</t>
  </si>
  <si>
    <t>ООО "КОНКОРД"</t>
  </si>
  <si>
    <t>4716018870</t>
  </si>
  <si>
    <t>ООО "Петрохолод. Аграрные технологии"</t>
  </si>
  <si>
    <t>4716015781</t>
  </si>
  <si>
    <t>ООО "СП "Восход"</t>
  </si>
  <si>
    <t>4716013512</t>
  </si>
  <si>
    <t>ООО "София"</t>
  </si>
  <si>
    <t>4716010247</t>
  </si>
  <si>
    <t>СНТ "Озерки" массива "Поркузи"</t>
  </si>
  <si>
    <t>4716019345</t>
  </si>
  <si>
    <t>ТСН "Керамик-2" массива "Захожье"</t>
  </si>
  <si>
    <t>4716019987</t>
  </si>
  <si>
    <t>ТСН "Лесное-2" массива Никольское</t>
  </si>
  <si>
    <t>4716024480</t>
  </si>
  <si>
    <t>УФК по Ленинградской области (Администрация МО Тосненский район ЛО л/с 04453003850)</t>
  </si>
  <si>
    <t>Тосненский</t>
  </si>
  <si>
    <t>4714020095</t>
  </si>
  <si>
    <t>ООО "Рыбная Федерация"</t>
  </si>
  <si>
    <t>г. Сосновый Бор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</si>
  <si>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</si>
  <si>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</si>
  <si>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4712039319</t>
  </si>
  <si>
    <t>Администрация муниципального образования Запорожское сельское поселение</t>
  </si>
  <si>
    <t>7708075454</t>
  </si>
  <si>
    <t>Межрегиональное УФК, Минсельхоз России</t>
  </si>
  <si>
    <t>7820003210</t>
  </si>
  <si>
    <t>ООО "Ингерманландская земледельческая школа"</t>
  </si>
  <si>
    <t>7820022050</t>
  </si>
  <si>
    <t>ООО "РЦ "Плинор"</t>
  </si>
  <si>
    <t>7806530849</t>
  </si>
  <si>
    <t>ООО "СИВЕЛ"</t>
  </si>
  <si>
    <t>7811518396</t>
  </si>
  <si>
    <t>ООО "ЭкспоФорум-Интернэшнл"</t>
  </si>
  <si>
    <t>9705114927</t>
  </si>
  <si>
    <t>ООО "Юг-ресурс"</t>
  </si>
  <si>
    <t>нет</t>
  </si>
  <si>
    <t xml:space="preserve">Субвенции по поддержке сельскохозяйственного производства </t>
  </si>
  <si>
    <t xml:space="preserve">Субсидии на реализацию мероприятий по борьбе с  борщевиком Сосновского </t>
  </si>
  <si>
    <t xml:space="preserve"> Субсидии на возмещение части затрат на производство семян многолетних трав </t>
  </si>
  <si>
    <t>Субсидии на возмещение части затрат на приобретение оригинальных и репродукционных семян</t>
  </si>
  <si>
    <t>Субсидии на возмещение части процентной ставки по инвестиционным  кредитам</t>
  </si>
  <si>
    <t xml:space="preserve"> Субсидии на повышение продуктивности в молочном скотоводстве </t>
  </si>
  <si>
    <t>Субсидии на возмещение части затрат, связанных с производством мяса крупного рогатого скота</t>
  </si>
  <si>
    <t>Субсидии на поддержку прироста поголовья фуражных коров специализированных мясных пород</t>
  </si>
  <si>
    <t xml:space="preserve">Субсидии на возмещение части затрат на приобретение племенного молодняка норок </t>
  </si>
  <si>
    <t xml:space="preserve"> Субсидии на возмещение части затрат на содержание основных свиноматок</t>
  </si>
  <si>
    <t xml:space="preserve"> Субсидии на возмещение части затрат на произв-во продукции рыболовства </t>
  </si>
  <si>
    <t>Субсидии на возмещение части затрат на развитие малых форм хозяйствования  (содержание маточного поголовья с/х животных)</t>
  </si>
  <si>
    <t xml:space="preserve">Субсидии на возмещение части затрат на развитие малых птицеводческих ферм </t>
  </si>
  <si>
    <t xml:space="preserve">Субсидии на возмещение части затрат на создание и восстановл. объектов инж. инфраструктуры в садоводческих, огороднических и дачных некоммерч. объединениях </t>
  </si>
  <si>
    <t>Субсидии на возмещение части затрат на капитальный ремонт мелиоративных систем</t>
  </si>
  <si>
    <t xml:space="preserve"> Мониторинг мелиоративного состояния и плодородия почв</t>
  </si>
  <si>
    <t>Субсидии на поддержку элитного семеноводства</t>
  </si>
  <si>
    <t xml:space="preserve"> Субсидии на возмещ. части затрат на приобретение с/х техники…</t>
  </si>
  <si>
    <t>Субсидии на возмещение части затрат в племенном жив-ве</t>
  </si>
  <si>
    <t>Субсидии на поддержку начинающих фермеров</t>
  </si>
  <si>
    <t xml:space="preserve">  Субсидии на возмещение части затрат на оказание консультационной помощи</t>
  </si>
  <si>
    <t xml:space="preserve">Субсидии на возмещение части затрат при проведении мероприятий регионального значения </t>
  </si>
  <si>
    <t>Прочие мероприятия (оплата государственных контрактов и договоров  заключенных комитетом)</t>
  </si>
  <si>
    <t>Субсидии на капитальный ремонт объектов  культуры</t>
  </si>
  <si>
    <t xml:space="preserve"> Возмещение части затрат по строительству,реконструкции, капитальному ремонту автомобильных дорог</t>
  </si>
  <si>
    <t>Субсидии на возмещение части затрат на приобретение кормов  для рыб</t>
  </si>
  <si>
    <t>Субсидии на возмещение части затрат на приобретение кормов  для клеточных пушных зверей</t>
  </si>
  <si>
    <t>Социальная поддержка молодых специалистов Ленинградской области</t>
  </si>
  <si>
    <t>Субсидии на возмещение части затрат на приобретение кормов для свиней</t>
  </si>
  <si>
    <t>Субсидии на возмещение части затрат на приобретение кормов для птицы</t>
  </si>
  <si>
    <t>Субсидии на выполнение работ по известкованию почв сельскохозяйственных угодий</t>
  </si>
  <si>
    <t>Субсидии на возмещение части затрат на  реконструкцию мелиоративных систем</t>
  </si>
  <si>
    <t>Грантовая поддержка местных инициатив граждан, проживающих в сельск.местности</t>
  </si>
  <si>
    <t xml:space="preserve"> Субсидии на оказание несвязанной поддержки с/хтоваропроизводителям в области растениеводства</t>
  </si>
  <si>
    <t>о финансировании из средств федерального бюджета и областного бюджета Ленинградской области по состоянию на 01.10.2019г, тысяч рублей</t>
  </si>
  <si>
    <t>Субсидии на возм. ч. затрат с/х товаропроизв. на уплату страховых премий, начисленных по договорам с/х страхования в области   растениеводства</t>
  </si>
  <si>
    <t>Субсидии на возмещение части затрат с/х товаропроизв. на уплату страховых премий, начисленных по договорам с/х страхования в области   животноводства</t>
  </si>
  <si>
    <t xml:space="preserve"> Субсидии на развитие семейных животноводческих ферм</t>
  </si>
  <si>
    <t>Субсидии на возмещ.ч. затрат на переподг. и повышение квалификации кадров, обучение персонала на пр-ве и провед. произв. практики студентов  в АПиРК ЛО</t>
  </si>
  <si>
    <t>Субсидии на возмещ. части затрат по постановке земель с/х назначения на кадастровый учет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</si>
</sst>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H469"/>
  <sheetViews>
    <sheetView showZeros="0" tabSelected="1" zoomScalePageLayoutView="0" workbookViewId="0" topLeftCell="A1">
      <pane xSplit="3" ySplit="9" topLeftCell="D4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IV4"/>
    </sheetView>
  </sheetViews>
  <sheetFormatPr defaultColWidth="9.00390625" defaultRowHeight="12.75"/>
  <cols>
    <col min="1" max="1" width="22.50390625" style="0" customWidth="1"/>
    <col min="2" max="3" width="5.375" style="0" hidden="1" customWidth="1"/>
    <col min="4" max="4" width="10.00390625" style="0" customWidth="1"/>
    <col min="5" max="5" width="9.375" style="0" customWidth="1"/>
    <col min="6" max="9" width="10.00390625" style="0" customWidth="1"/>
    <col min="10" max="10" width="11.125" style="0" customWidth="1"/>
    <col min="11" max="13" width="10.00390625" style="0" customWidth="1"/>
    <col min="14" max="14" width="13.00390625" style="0" customWidth="1"/>
    <col min="15" max="15" width="9.50390625" style="0" customWidth="1"/>
    <col min="16" max="16" width="15.50390625" style="0" customWidth="1"/>
    <col min="17" max="17" width="8.50390625" style="0" customWidth="1"/>
    <col min="18" max="18" width="8.125" style="0" customWidth="1"/>
    <col min="19" max="19" width="8.625" style="0" customWidth="1"/>
    <col min="20" max="20" width="9.50390625" style="0" customWidth="1"/>
    <col min="21" max="21" width="13.875" style="0" customWidth="1"/>
    <col min="22" max="22" width="15.375" style="0" customWidth="1"/>
    <col min="23" max="23" width="9.00390625" style="0" customWidth="1"/>
    <col min="24" max="26" width="10.00390625" style="0" customWidth="1"/>
    <col min="27" max="27" width="15.50390625" style="0" customWidth="1"/>
    <col min="28" max="39" width="10.00390625" style="0" customWidth="1"/>
    <col min="40" max="40" width="10.50390625" style="0" customWidth="1"/>
    <col min="41" max="41" width="10.00390625" style="0" customWidth="1"/>
    <col min="42" max="42" width="11.625" style="0" customWidth="1"/>
    <col min="43" max="44" width="10.00390625" style="0" customWidth="1"/>
    <col min="45" max="45" width="5.50390625" style="0" customWidth="1"/>
    <col min="46" max="46" width="2.375" style="0" customWidth="1"/>
    <col min="47" max="47" width="2.50390625" style="0" customWidth="1"/>
    <col min="48" max="48" width="3.00390625" style="0" customWidth="1"/>
    <col min="49" max="49" width="2.875" style="0" customWidth="1"/>
    <col min="50" max="50" width="3.375" style="0" customWidth="1"/>
    <col min="51" max="52" width="2.875" style="0" customWidth="1"/>
    <col min="53" max="83" width="2.50390625" style="0" customWidth="1"/>
    <col min="84" max="84" width="3.50390625" style="0" customWidth="1"/>
    <col min="85" max="86" width="3.375" style="0" customWidth="1"/>
    <col min="87" max="87" width="5.125" style="0" customWidth="1"/>
    <col min="88" max="88" width="4.625" style="0" customWidth="1"/>
  </cols>
  <sheetData>
    <row r="1" s="1" customFormat="1" ht="9.75"/>
    <row r="2" s="1" customFormat="1" ht="9.75"/>
    <row r="3" spans="1:52" s="1" customFormat="1" ht="13.5">
      <c r="A3" s="7"/>
      <c r="B3" s="7"/>
      <c r="C3" s="7"/>
      <c r="D3" s="26" t="s">
        <v>1</v>
      </c>
      <c r="E3" s="26"/>
      <c r="F3" s="26"/>
      <c r="G3" s="26"/>
      <c r="H3" s="26"/>
      <c r="I3" s="26"/>
      <c r="J3" s="26"/>
      <c r="K3" s="26"/>
      <c r="L3" s="2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3:52" s="4" customFormat="1" ht="27" customHeight="1">
      <c r="C4" s="8"/>
      <c r="D4" s="27" t="s">
        <v>856</v>
      </c>
      <c r="E4" s="27"/>
      <c r="F4" s="27"/>
      <c r="G4" s="27"/>
      <c r="H4" s="27"/>
      <c r="I4" s="27"/>
      <c r="J4" s="27"/>
      <c r="K4" s="27"/>
      <c r="L4" s="2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43" s="4" customFormat="1" ht="12">
      <c r="A5" s="3"/>
      <c r="B5" s="3"/>
      <c r="C5" s="3"/>
      <c r="D5" s="3"/>
      <c r="E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" customFormat="1" ht="9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="1" customFormat="1" ht="9.75"/>
    <row r="8" spans="1:44" s="20" customFormat="1" ht="84" customHeight="1">
      <c r="A8" s="21" t="s">
        <v>2</v>
      </c>
      <c r="B8" s="21"/>
      <c r="C8" s="21"/>
      <c r="D8" s="21" t="s">
        <v>3</v>
      </c>
      <c r="E8" s="18" t="s">
        <v>824</v>
      </c>
      <c r="F8" s="18" t="s">
        <v>825</v>
      </c>
      <c r="G8" s="18" t="s">
        <v>855</v>
      </c>
      <c r="H8" s="18" t="s">
        <v>827</v>
      </c>
      <c r="I8" s="18" t="s">
        <v>828</v>
      </c>
      <c r="J8" s="18" t="s">
        <v>829</v>
      </c>
      <c r="K8" s="18" t="s">
        <v>830</v>
      </c>
      <c r="L8" s="18" t="s">
        <v>831</v>
      </c>
      <c r="M8" s="18" t="s">
        <v>832</v>
      </c>
      <c r="N8" s="18" t="s">
        <v>833</v>
      </c>
      <c r="O8" s="18" t="s">
        <v>834</v>
      </c>
      <c r="P8" s="18" t="s">
        <v>835</v>
      </c>
      <c r="Q8" s="18" t="s">
        <v>836</v>
      </c>
      <c r="R8" s="18" t="s">
        <v>837</v>
      </c>
      <c r="S8" s="18" t="s">
        <v>838</v>
      </c>
      <c r="T8" s="19" t="s">
        <v>840</v>
      </c>
      <c r="U8" s="19" t="s">
        <v>857</v>
      </c>
      <c r="V8" s="19" t="s">
        <v>858</v>
      </c>
      <c r="W8" s="18" t="s">
        <v>841</v>
      </c>
      <c r="X8" s="18" t="s">
        <v>859</v>
      </c>
      <c r="Y8" s="18" t="s">
        <v>822</v>
      </c>
      <c r="Z8" s="18" t="s">
        <v>842</v>
      </c>
      <c r="AA8" s="19" t="s">
        <v>860</v>
      </c>
      <c r="AB8" s="18" t="s">
        <v>843</v>
      </c>
      <c r="AC8" s="19" t="s">
        <v>844</v>
      </c>
      <c r="AD8" s="18" t="s">
        <v>845</v>
      </c>
      <c r="AE8" s="18" t="s">
        <v>846</v>
      </c>
      <c r="AF8" s="18" t="s">
        <v>847</v>
      </c>
      <c r="AG8" s="18" t="s">
        <v>848</v>
      </c>
      <c r="AH8" s="18" t="s">
        <v>826</v>
      </c>
      <c r="AI8" s="18" t="s">
        <v>850</v>
      </c>
      <c r="AJ8" s="18" t="s">
        <v>851</v>
      </c>
      <c r="AK8" s="18" t="s">
        <v>823</v>
      </c>
      <c r="AL8" s="18" t="s">
        <v>852</v>
      </c>
      <c r="AM8" s="18" t="s">
        <v>853</v>
      </c>
      <c r="AN8" s="18" t="s">
        <v>854</v>
      </c>
      <c r="AO8" s="18" t="s">
        <v>839</v>
      </c>
      <c r="AP8" s="18" t="s">
        <v>861</v>
      </c>
      <c r="AQ8" s="18" t="s">
        <v>849</v>
      </c>
      <c r="AR8" s="21" t="s">
        <v>0</v>
      </c>
    </row>
    <row r="9" spans="1:44" s="1" customFormat="1" ht="12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86" s="1" customFormat="1" ht="12.75" customHeight="1">
      <c r="A10" s="14" t="s">
        <v>28</v>
      </c>
      <c r="B10" s="14"/>
      <c r="C10" s="14"/>
      <c r="D10" s="13"/>
      <c r="E10" s="11">
        <f>SUM(E11:E23)</f>
        <v>0</v>
      </c>
      <c r="F10" s="11">
        <f aca="true" t="shared" si="0" ref="F10:AG10">SUM(F11:F23)</f>
        <v>2746.818</v>
      </c>
      <c r="G10" s="11">
        <v>6028.31</v>
      </c>
      <c r="H10" s="11">
        <v>197.35002</v>
      </c>
      <c r="I10" s="11">
        <f t="shared" si="0"/>
        <v>63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1027.5</v>
      </c>
      <c r="O10" s="11"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v>0</v>
      </c>
      <c r="T10" s="11"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2646.28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120.598</v>
      </c>
      <c r="AG10" s="11">
        <f t="shared" si="0"/>
        <v>0</v>
      </c>
      <c r="AH10" s="11">
        <v>53576.76629</v>
      </c>
      <c r="AI10" s="11">
        <f aca="true" t="shared" si="1" ref="AI10:AP10">SUM(AI11:AI23)</f>
        <v>0</v>
      </c>
      <c r="AJ10" s="11">
        <f t="shared" si="1"/>
        <v>0</v>
      </c>
      <c r="AK10" s="11">
        <f t="shared" si="1"/>
        <v>0</v>
      </c>
      <c r="AL10" s="11">
        <f t="shared" si="1"/>
        <v>0</v>
      </c>
      <c r="AM10" s="11">
        <v>0</v>
      </c>
      <c r="AN10" s="11">
        <f t="shared" si="1"/>
        <v>0</v>
      </c>
      <c r="AO10" s="11">
        <f t="shared" si="1"/>
        <v>1342.082</v>
      </c>
      <c r="AP10" s="11">
        <f t="shared" si="1"/>
        <v>0</v>
      </c>
      <c r="AQ10" s="11">
        <f>SUM(AQ11:AQ23)</f>
        <v>0</v>
      </c>
      <c r="AR10" s="22">
        <f aca="true" t="shared" si="2" ref="AR10:AR22">SUM(E10:AQ10)</f>
        <v>67748.70431</v>
      </c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44" s="1" customFormat="1" ht="12.75" customHeight="1" hidden="1">
      <c r="A11" s="13"/>
      <c r="B11" s="13"/>
      <c r="C11" s="13"/>
      <c r="D11" s="13"/>
      <c r="E11" s="11"/>
      <c r="F11" s="11"/>
      <c r="G11" s="11">
        <v>0</v>
      </c>
      <c r="H11" s="11">
        <v>0</v>
      </c>
      <c r="I11" s="11"/>
      <c r="J11" s="11"/>
      <c r="K11" s="11"/>
      <c r="L11" s="11"/>
      <c r="M11" s="11"/>
      <c r="N11" s="11"/>
      <c r="O11" s="11">
        <v>0</v>
      </c>
      <c r="P11" s="11"/>
      <c r="Q11" s="11"/>
      <c r="R11" s="11"/>
      <c r="S11" s="11">
        <v>0</v>
      </c>
      <c r="T11" s="11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>
        <v>0</v>
      </c>
      <c r="AI11" s="11"/>
      <c r="AJ11" s="11"/>
      <c r="AK11" s="11"/>
      <c r="AL11" s="11"/>
      <c r="AM11" s="11">
        <v>0</v>
      </c>
      <c r="AN11" s="11"/>
      <c r="AO11" s="11"/>
      <c r="AP11" s="11"/>
      <c r="AQ11" s="11"/>
      <c r="AR11" s="22">
        <f t="shared" si="2"/>
        <v>0</v>
      </c>
    </row>
    <row r="12" spans="1:44" s="17" customFormat="1" ht="12.75">
      <c r="A12" s="15" t="s">
        <v>7</v>
      </c>
      <c r="B12" s="23" t="s">
        <v>4</v>
      </c>
      <c r="C12" s="23" t="s">
        <v>5</v>
      </c>
      <c r="D12" s="15" t="s">
        <v>6</v>
      </c>
      <c r="E12" s="16">
        <v>0</v>
      </c>
      <c r="F12" s="16">
        <v>0</v>
      </c>
      <c r="G12" s="16">
        <v>135</v>
      </c>
      <c r="H12" s="16">
        <v>0</v>
      </c>
      <c r="I12" s="16">
        <v>63</v>
      </c>
      <c r="J12" s="16">
        <v>0</v>
      </c>
      <c r="K12" s="16">
        <v>0</v>
      </c>
      <c r="L12" s="16">
        <v>0</v>
      </c>
      <c r="M12" s="16">
        <v>0</v>
      </c>
      <c r="N12" s="16">
        <v>160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1134.583</v>
      </c>
      <c r="AP12" s="16">
        <v>0</v>
      </c>
      <c r="AQ12" s="16">
        <v>0</v>
      </c>
      <c r="AR12" s="22">
        <f t="shared" si="2"/>
        <v>1492.583</v>
      </c>
    </row>
    <row r="13" spans="1:44" s="17" customFormat="1" ht="12.75">
      <c r="A13" s="15" t="s">
        <v>9</v>
      </c>
      <c r="B13" s="23" t="s">
        <v>4</v>
      </c>
      <c r="C13" s="23" t="s">
        <v>5</v>
      </c>
      <c r="D13" s="15" t="s">
        <v>8</v>
      </c>
      <c r="E13" s="16">
        <v>0</v>
      </c>
      <c r="F13" s="16">
        <v>0</v>
      </c>
      <c r="G13" s="16">
        <v>199.5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150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22">
        <f t="shared" si="2"/>
        <v>349.5</v>
      </c>
    </row>
    <row r="14" spans="1:44" s="17" customFormat="1" ht="18.75">
      <c r="A14" s="15" t="s">
        <v>11</v>
      </c>
      <c r="B14" s="23" t="s">
        <v>4</v>
      </c>
      <c r="C14" s="23" t="s">
        <v>5</v>
      </c>
      <c r="D14" s="15" t="s">
        <v>10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355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22">
        <f t="shared" si="2"/>
        <v>355</v>
      </c>
    </row>
    <row r="15" spans="1:44" s="17" customFormat="1" ht="12.75">
      <c r="A15" s="15" t="s">
        <v>13</v>
      </c>
      <c r="B15" s="23" t="s">
        <v>4</v>
      </c>
      <c r="C15" s="23" t="s">
        <v>5</v>
      </c>
      <c r="D15" s="15" t="s">
        <v>12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120.598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22">
        <f t="shared" si="2"/>
        <v>120.598</v>
      </c>
    </row>
    <row r="16" spans="1:44" s="17" customFormat="1" ht="18.75">
      <c r="A16" s="15" t="s">
        <v>15</v>
      </c>
      <c r="B16" s="23" t="s">
        <v>4</v>
      </c>
      <c r="C16" s="23" t="s">
        <v>5</v>
      </c>
      <c r="D16" s="15" t="s">
        <v>14</v>
      </c>
      <c r="E16" s="16">
        <v>0</v>
      </c>
      <c r="F16" s="16">
        <v>0</v>
      </c>
      <c r="G16" s="16">
        <v>51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22">
        <f t="shared" si="2"/>
        <v>151</v>
      </c>
    </row>
    <row r="17" spans="1:44" s="17" customFormat="1" ht="12.75">
      <c r="A17" s="15" t="s">
        <v>17</v>
      </c>
      <c r="B17" s="23" t="s">
        <v>4</v>
      </c>
      <c r="C17" s="23" t="s">
        <v>5</v>
      </c>
      <c r="D17" s="15" t="s">
        <v>16</v>
      </c>
      <c r="E17" s="16">
        <v>0</v>
      </c>
      <c r="F17" s="16">
        <v>0</v>
      </c>
      <c r="G17" s="16">
        <v>30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22">
        <f t="shared" si="2"/>
        <v>30</v>
      </c>
    </row>
    <row r="18" spans="1:44" s="17" customFormat="1" ht="18.75">
      <c r="A18" s="15" t="s">
        <v>19</v>
      </c>
      <c r="B18" s="23" t="s">
        <v>4</v>
      </c>
      <c r="C18" s="23" t="s">
        <v>5</v>
      </c>
      <c r="D18" s="15" t="s">
        <v>18</v>
      </c>
      <c r="E18" s="16">
        <v>0</v>
      </c>
      <c r="F18" s="16">
        <v>0</v>
      </c>
      <c r="G18" s="16">
        <v>18</v>
      </c>
      <c r="H18" s="16">
        <v>197.35002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200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207.499</v>
      </c>
      <c r="AP18" s="16">
        <v>0</v>
      </c>
      <c r="AQ18" s="16">
        <v>0</v>
      </c>
      <c r="AR18" s="22">
        <f t="shared" si="2"/>
        <v>622.84902</v>
      </c>
    </row>
    <row r="19" spans="1:44" s="17" customFormat="1" ht="18.75">
      <c r="A19" s="15" t="s">
        <v>21</v>
      </c>
      <c r="B19" s="23" t="s">
        <v>4</v>
      </c>
      <c r="C19" s="23" t="s">
        <v>5</v>
      </c>
      <c r="D19" s="15" t="s">
        <v>20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62.5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22">
        <f t="shared" si="2"/>
        <v>62.5</v>
      </c>
    </row>
    <row r="20" spans="1:44" s="17" customFormat="1" ht="12.75">
      <c r="A20" s="15" t="s">
        <v>23</v>
      </c>
      <c r="B20" s="23" t="s">
        <v>4</v>
      </c>
      <c r="C20" s="23" t="s">
        <v>5</v>
      </c>
      <c r="D20" s="15" t="s">
        <v>22</v>
      </c>
      <c r="E20" s="16">
        <v>0</v>
      </c>
      <c r="F20" s="16">
        <v>2746.818</v>
      </c>
      <c r="G20" s="16">
        <v>5019.21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53576.76629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22">
        <f t="shared" si="2"/>
        <v>61342.79429</v>
      </c>
    </row>
    <row r="21" spans="1:44" s="17" customFormat="1" ht="12.75">
      <c r="A21" s="15" t="s">
        <v>25</v>
      </c>
      <c r="B21" s="23" t="s">
        <v>4</v>
      </c>
      <c r="C21" s="23" t="s">
        <v>5</v>
      </c>
      <c r="D21" s="15" t="s">
        <v>24</v>
      </c>
      <c r="E21" s="16">
        <v>0</v>
      </c>
      <c r="F21" s="16">
        <v>0</v>
      </c>
      <c r="G21" s="16">
        <v>575.6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22">
        <f t="shared" si="2"/>
        <v>575.6</v>
      </c>
    </row>
    <row r="22" spans="1:44" s="17" customFormat="1" ht="38.25">
      <c r="A22" s="15" t="s">
        <v>27</v>
      </c>
      <c r="B22" s="23" t="s">
        <v>4</v>
      </c>
      <c r="C22" s="23" t="s">
        <v>5</v>
      </c>
      <c r="D22" s="15" t="s">
        <v>26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2646.28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22">
        <f t="shared" si="2"/>
        <v>2646.28</v>
      </c>
    </row>
    <row r="23" spans="1:44" s="1" customFormat="1" ht="9.75" hidden="1">
      <c r="A23" s="10"/>
      <c r="B23" s="10"/>
      <c r="C23" s="10"/>
      <c r="D23" s="10"/>
      <c r="E23" s="12"/>
      <c r="F23" s="12"/>
      <c r="G23" s="12">
        <v>0</v>
      </c>
      <c r="H23" s="12">
        <v>0</v>
      </c>
      <c r="I23" s="12"/>
      <c r="J23" s="12"/>
      <c r="K23" s="12"/>
      <c r="L23" s="12"/>
      <c r="M23" s="12"/>
      <c r="N23" s="12"/>
      <c r="O23" s="12">
        <v>0</v>
      </c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>
        <v>0</v>
      </c>
      <c r="AI23" s="12"/>
      <c r="AJ23" s="12"/>
      <c r="AK23" s="12"/>
      <c r="AL23" s="12"/>
      <c r="AM23" s="12">
        <v>0</v>
      </c>
      <c r="AN23" s="12"/>
      <c r="AO23" s="12"/>
      <c r="AP23" s="12"/>
      <c r="AQ23" s="12"/>
      <c r="AR23" s="11" t="e">
        <f>SUM(E23:O23)+#REF!+#REF!+P23+#REF!</f>
        <v>#REF!</v>
      </c>
    </row>
    <row r="24" spans="1:86" s="1" customFormat="1" ht="12.75" customHeight="1">
      <c r="A24" s="14" t="s">
        <v>109</v>
      </c>
      <c r="B24" s="14"/>
      <c r="C24" s="14"/>
      <c r="D24" s="13"/>
      <c r="E24" s="11">
        <f>SUM(E25:E66)</f>
        <v>5453.558999999999</v>
      </c>
      <c r="F24" s="11">
        <f>SUM(F25:F66)</f>
        <v>1604.701</v>
      </c>
      <c r="G24" s="11">
        <v>116722.16700000002</v>
      </c>
      <c r="H24" s="11">
        <v>129905.33798000001</v>
      </c>
      <c r="I24" s="11">
        <f aca="true" t="shared" si="3" ref="I24:N24">SUM(I25:I66)</f>
        <v>9065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1296.5</v>
      </c>
      <c r="O24" s="11">
        <v>4000</v>
      </c>
      <c r="P24" s="11">
        <f>SUM(P25:P66)</f>
        <v>0</v>
      </c>
      <c r="Q24" s="11">
        <f>SUM(Q25:Q66)</f>
        <v>0</v>
      </c>
      <c r="R24" s="11">
        <f>SUM(R25:R66)</f>
        <v>0</v>
      </c>
      <c r="S24" s="11">
        <v>9132.659000000001</v>
      </c>
      <c r="T24" s="11">
        <v>77175.89</v>
      </c>
      <c r="U24" s="11">
        <f aca="true" t="shared" si="4" ref="U24:AG24">SUM(U25:U66)</f>
        <v>724.0379</v>
      </c>
      <c r="V24" s="11">
        <f t="shared" si="4"/>
        <v>899.6659099999999</v>
      </c>
      <c r="W24" s="11">
        <f t="shared" si="4"/>
        <v>4500</v>
      </c>
      <c r="X24" s="11">
        <f t="shared" si="4"/>
        <v>15855</v>
      </c>
      <c r="Y24" s="11">
        <f t="shared" si="4"/>
        <v>3700.932</v>
      </c>
      <c r="Z24" s="11">
        <f t="shared" si="4"/>
        <v>0</v>
      </c>
      <c r="AA24" s="11">
        <f t="shared" si="4"/>
        <v>0</v>
      </c>
      <c r="AB24" s="11">
        <f t="shared" si="4"/>
        <v>1622.5140600000002</v>
      </c>
      <c r="AC24" s="11">
        <f t="shared" si="4"/>
        <v>0</v>
      </c>
      <c r="AD24" s="11">
        <f t="shared" si="4"/>
        <v>0</v>
      </c>
      <c r="AE24" s="11">
        <f t="shared" si="4"/>
        <v>14372.892</v>
      </c>
      <c r="AF24" s="11">
        <f t="shared" si="4"/>
        <v>210.897</v>
      </c>
      <c r="AG24" s="11">
        <f t="shared" si="4"/>
        <v>0</v>
      </c>
      <c r="AH24" s="11">
        <v>1083.82069</v>
      </c>
      <c r="AI24" s="11">
        <f>SUM(AI25:AI66)</f>
        <v>0</v>
      </c>
      <c r="AJ24" s="11">
        <f>SUM(AJ25:AJ66)</f>
        <v>0</v>
      </c>
      <c r="AK24" s="11">
        <f>SUM(AK25:AK66)</f>
        <v>74.351</v>
      </c>
      <c r="AL24" s="11">
        <f>SUM(AL25:AL66)</f>
        <v>0</v>
      </c>
      <c r="AM24" s="11">
        <v>0</v>
      </c>
      <c r="AN24" s="11">
        <f>SUM(AN25:AN66)</f>
        <v>0</v>
      </c>
      <c r="AO24" s="11">
        <f>SUM(AO25:AO66)</f>
        <v>37160.337</v>
      </c>
      <c r="AP24" s="11">
        <f>SUM(AP25:AP66)</f>
        <v>0</v>
      </c>
      <c r="AQ24" s="11">
        <f>SUM(AQ25:AQ66)</f>
        <v>91.954</v>
      </c>
      <c r="AR24" s="22">
        <f aca="true" t="shared" si="5" ref="AR24:AR65">SUM(E24:AQ24)</f>
        <v>434652.21554000006</v>
      </c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44" s="1" customFormat="1" ht="12.75" customHeight="1" hidden="1">
      <c r="A25" s="13"/>
      <c r="B25" s="13"/>
      <c r="C25" s="13"/>
      <c r="D25" s="13"/>
      <c r="E25" s="11"/>
      <c r="F25" s="11"/>
      <c r="G25" s="11">
        <v>0</v>
      </c>
      <c r="H25" s="11">
        <v>0</v>
      </c>
      <c r="I25" s="11"/>
      <c r="J25" s="11"/>
      <c r="K25" s="11"/>
      <c r="L25" s="11"/>
      <c r="M25" s="11"/>
      <c r="N25" s="11"/>
      <c r="O25" s="11">
        <v>0</v>
      </c>
      <c r="P25" s="11"/>
      <c r="Q25" s="11"/>
      <c r="R25" s="11"/>
      <c r="S25" s="11">
        <v>0</v>
      </c>
      <c r="T25" s="11">
        <v>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>
        <v>0</v>
      </c>
      <c r="AI25" s="11"/>
      <c r="AJ25" s="11"/>
      <c r="AK25" s="11"/>
      <c r="AL25" s="11"/>
      <c r="AM25" s="11">
        <v>0</v>
      </c>
      <c r="AN25" s="11"/>
      <c r="AO25" s="11"/>
      <c r="AP25" s="11"/>
      <c r="AQ25" s="11"/>
      <c r="AR25" s="22">
        <f t="shared" si="5"/>
        <v>0</v>
      </c>
    </row>
    <row r="26" spans="1:44" s="17" customFormat="1" ht="12.75">
      <c r="A26" s="15" t="s">
        <v>30</v>
      </c>
      <c r="B26" s="23" t="s">
        <v>4</v>
      </c>
      <c r="C26" s="23" t="s">
        <v>5</v>
      </c>
      <c r="D26" s="15" t="s">
        <v>29</v>
      </c>
      <c r="E26" s="16">
        <v>0</v>
      </c>
      <c r="F26" s="16">
        <v>0</v>
      </c>
      <c r="G26" s="16">
        <v>5056.74</v>
      </c>
      <c r="H26" s="16">
        <v>9742.41045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9680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1806.142</v>
      </c>
      <c r="AP26" s="16">
        <v>0</v>
      </c>
      <c r="AQ26" s="16">
        <v>0</v>
      </c>
      <c r="AR26" s="22">
        <f t="shared" si="5"/>
        <v>26285.29245</v>
      </c>
    </row>
    <row r="27" spans="1:44" s="17" customFormat="1" ht="12.75">
      <c r="A27" s="15" t="s">
        <v>32</v>
      </c>
      <c r="B27" s="23" t="s">
        <v>4</v>
      </c>
      <c r="C27" s="23" t="s">
        <v>5</v>
      </c>
      <c r="D27" s="15" t="s">
        <v>31</v>
      </c>
      <c r="E27" s="16">
        <v>133.887</v>
      </c>
      <c r="F27" s="16">
        <v>0</v>
      </c>
      <c r="G27" s="16">
        <v>4879.25</v>
      </c>
      <c r="H27" s="16">
        <v>7527.88679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67.644</v>
      </c>
      <c r="T27" s="16">
        <v>6600</v>
      </c>
      <c r="U27" s="16">
        <v>49.8247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22">
        <f t="shared" si="5"/>
        <v>19258.49249</v>
      </c>
    </row>
    <row r="28" spans="1:44" s="17" customFormat="1" ht="12.75">
      <c r="A28" s="15" t="s">
        <v>34</v>
      </c>
      <c r="B28" s="23" t="s">
        <v>4</v>
      </c>
      <c r="C28" s="23" t="s">
        <v>5</v>
      </c>
      <c r="D28" s="15" t="s">
        <v>33</v>
      </c>
      <c r="E28" s="16">
        <v>1333.047</v>
      </c>
      <c r="F28" s="16">
        <v>372.521</v>
      </c>
      <c r="G28" s="16">
        <v>15854.800000000001</v>
      </c>
      <c r="H28" s="16">
        <v>27929.34431</v>
      </c>
      <c r="I28" s="16">
        <v>2758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14269.2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591.64976</v>
      </c>
      <c r="AC28" s="16">
        <v>0</v>
      </c>
      <c r="AD28" s="16">
        <v>0</v>
      </c>
      <c r="AE28" s="16">
        <v>2600.369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12166.07</v>
      </c>
      <c r="AP28" s="16">
        <v>0</v>
      </c>
      <c r="AQ28" s="16">
        <v>0</v>
      </c>
      <c r="AR28" s="22">
        <f t="shared" si="5"/>
        <v>77875.00107</v>
      </c>
    </row>
    <row r="29" spans="1:44" s="17" customFormat="1" ht="12.75">
      <c r="A29" s="15" t="s">
        <v>36</v>
      </c>
      <c r="B29" s="23" t="s">
        <v>4</v>
      </c>
      <c r="C29" s="23" t="s">
        <v>5</v>
      </c>
      <c r="D29" s="15" t="s">
        <v>35</v>
      </c>
      <c r="E29" s="16">
        <v>87.317</v>
      </c>
      <c r="F29" s="16">
        <v>74.727</v>
      </c>
      <c r="G29" s="16">
        <v>5734.279</v>
      </c>
      <c r="H29" s="16">
        <v>6888.64428</v>
      </c>
      <c r="I29" s="16">
        <v>231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207.39</v>
      </c>
      <c r="T29" s="16">
        <v>5775</v>
      </c>
      <c r="U29" s="16">
        <v>346.65865</v>
      </c>
      <c r="V29" s="16">
        <v>298.26691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3977.895</v>
      </c>
      <c r="AP29" s="16">
        <v>0</v>
      </c>
      <c r="AQ29" s="16">
        <v>0</v>
      </c>
      <c r="AR29" s="22">
        <f t="shared" si="5"/>
        <v>23621.17784</v>
      </c>
    </row>
    <row r="30" spans="1:44" s="17" customFormat="1" ht="12.75">
      <c r="A30" s="15" t="s">
        <v>38</v>
      </c>
      <c r="B30" s="23" t="s">
        <v>4</v>
      </c>
      <c r="C30" s="23" t="s">
        <v>5</v>
      </c>
      <c r="D30" s="15" t="s">
        <v>37</v>
      </c>
      <c r="E30" s="16">
        <v>0</v>
      </c>
      <c r="F30" s="16">
        <v>0</v>
      </c>
      <c r="G30" s="16">
        <v>3330.571</v>
      </c>
      <c r="H30" s="16">
        <v>0</v>
      </c>
      <c r="I30" s="16">
        <v>259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22">
        <f t="shared" si="5"/>
        <v>3589.571</v>
      </c>
    </row>
    <row r="31" spans="1:44" s="17" customFormat="1" ht="18.75">
      <c r="A31" s="15" t="s">
        <v>40</v>
      </c>
      <c r="B31" s="23" t="s">
        <v>4</v>
      </c>
      <c r="C31" s="23" t="s">
        <v>5</v>
      </c>
      <c r="D31" s="15" t="s">
        <v>39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31.595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22">
        <f t="shared" si="5"/>
        <v>31.595</v>
      </c>
    </row>
    <row r="32" spans="1:44" s="17" customFormat="1" ht="12.75">
      <c r="A32" s="15" t="s">
        <v>42</v>
      </c>
      <c r="B32" s="23" t="s">
        <v>4</v>
      </c>
      <c r="C32" s="23" t="s">
        <v>5</v>
      </c>
      <c r="D32" s="15" t="s">
        <v>41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91.954</v>
      </c>
      <c r="AR32" s="22">
        <f t="shared" si="5"/>
        <v>91.954</v>
      </c>
    </row>
    <row r="33" spans="1:44" s="17" customFormat="1" ht="12.75">
      <c r="A33" s="15" t="s">
        <v>44</v>
      </c>
      <c r="B33" s="23" t="s">
        <v>4</v>
      </c>
      <c r="C33" s="23" t="s">
        <v>5</v>
      </c>
      <c r="D33" s="15" t="s">
        <v>43</v>
      </c>
      <c r="E33" s="16">
        <v>0</v>
      </c>
      <c r="F33" s="16">
        <v>963.25</v>
      </c>
      <c r="G33" s="16">
        <v>19755.38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2075.474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22">
        <f t="shared" si="5"/>
        <v>22794.104</v>
      </c>
    </row>
    <row r="34" spans="1:44" s="17" customFormat="1" ht="12.75">
      <c r="A34" s="15" t="s">
        <v>46</v>
      </c>
      <c r="B34" s="23" t="s">
        <v>4</v>
      </c>
      <c r="C34" s="23" t="s">
        <v>5</v>
      </c>
      <c r="D34" s="15" t="s">
        <v>45</v>
      </c>
      <c r="E34" s="16">
        <v>1720.155</v>
      </c>
      <c r="F34" s="16">
        <v>170.523</v>
      </c>
      <c r="G34" s="16">
        <v>16264.852</v>
      </c>
      <c r="H34" s="16">
        <v>27575.31081</v>
      </c>
      <c r="I34" s="16">
        <v>4564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196.1</v>
      </c>
      <c r="T34" s="16">
        <v>14168</v>
      </c>
      <c r="U34" s="16">
        <v>173.4034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586.96013</v>
      </c>
      <c r="AC34" s="16">
        <v>0</v>
      </c>
      <c r="AD34" s="16">
        <v>0</v>
      </c>
      <c r="AE34" s="16">
        <v>11772.523</v>
      </c>
      <c r="AF34" s="16">
        <v>0</v>
      </c>
      <c r="AG34" s="16">
        <v>0</v>
      </c>
      <c r="AH34" s="16">
        <v>1083.82069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3938.886</v>
      </c>
      <c r="AP34" s="16">
        <v>0</v>
      </c>
      <c r="AQ34" s="16">
        <v>0</v>
      </c>
      <c r="AR34" s="22">
        <f t="shared" si="5"/>
        <v>82214.53402999998</v>
      </c>
    </row>
    <row r="35" spans="1:44" s="17" customFormat="1" ht="12.75">
      <c r="A35" s="15" t="s">
        <v>48</v>
      </c>
      <c r="B35" s="23" t="s">
        <v>4</v>
      </c>
      <c r="C35" s="23" t="s">
        <v>5</v>
      </c>
      <c r="D35" s="15" t="s">
        <v>47</v>
      </c>
      <c r="E35" s="16">
        <v>0</v>
      </c>
      <c r="F35" s="16">
        <v>23.68</v>
      </c>
      <c r="G35" s="16">
        <v>4645.561</v>
      </c>
      <c r="H35" s="16">
        <v>11095.93231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8454.6</v>
      </c>
      <c r="U35" s="16">
        <v>64.0919</v>
      </c>
      <c r="V35" s="16">
        <v>601.399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1621.737</v>
      </c>
      <c r="AP35" s="16">
        <v>0</v>
      </c>
      <c r="AQ35" s="16">
        <v>0</v>
      </c>
      <c r="AR35" s="22">
        <f t="shared" si="5"/>
        <v>26507.001210000002</v>
      </c>
    </row>
    <row r="36" spans="1:44" s="17" customFormat="1" ht="18.75">
      <c r="A36" s="15" t="s">
        <v>50</v>
      </c>
      <c r="B36" s="23" t="s">
        <v>4</v>
      </c>
      <c r="C36" s="23" t="s">
        <v>5</v>
      </c>
      <c r="D36" s="15" t="s">
        <v>49</v>
      </c>
      <c r="E36" s="16">
        <v>0</v>
      </c>
      <c r="F36" s="16">
        <v>0</v>
      </c>
      <c r="G36" s="16">
        <v>39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118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22">
        <f t="shared" si="5"/>
        <v>157</v>
      </c>
    </row>
    <row r="37" spans="1:44" s="17" customFormat="1" ht="18.75">
      <c r="A37" s="15" t="s">
        <v>52</v>
      </c>
      <c r="B37" s="23" t="s">
        <v>4</v>
      </c>
      <c r="C37" s="23" t="s">
        <v>5</v>
      </c>
      <c r="D37" s="15" t="s">
        <v>51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76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15855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22">
        <f t="shared" si="5"/>
        <v>15931</v>
      </c>
    </row>
    <row r="38" spans="1:44" s="17" customFormat="1" ht="12.75">
      <c r="A38" s="15" t="s">
        <v>54</v>
      </c>
      <c r="B38" s="23" t="s">
        <v>4</v>
      </c>
      <c r="C38" s="23" t="s">
        <v>5</v>
      </c>
      <c r="D38" s="15" t="s">
        <v>53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107.5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22">
        <f t="shared" si="5"/>
        <v>107.5</v>
      </c>
    </row>
    <row r="39" spans="1:44" s="17" customFormat="1" ht="18.75">
      <c r="A39" s="15" t="s">
        <v>56</v>
      </c>
      <c r="B39" s="23" t="s">
        <v>4</v>
      </c>
      <c r="C39" s="23" t="s">
        <v>5</v>
      </c>
      <c r="D39" s="15" t="s">
        <v>55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350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506.228</v>
      </c>
      <c r="AP39" s="16">
        <v>0</v>
      </c>
      <c r="AQ39" s="16">
        <v>0</v>
      </c>
      <c r="AR39" s="22">
        <f t="shared" si="5"/>
        <v>856.2280000000001</v>
      </c>
    </row>
    <row r="40" spans="1:44" s="17" customFormat="1" ht="12.75">
      <c r="A40" s="15" t="s">
        <v>58</v>
      </c>
      <c r="B40" s="23" t="s">
        <v>4</v>
      </c>
      <c r="C40" s="23" t="s">
        <v>5</v>
      </c>
      <c r="D40" s="15" t="s">
        <v>57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40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22">
        <f t="shared" si="5"/>
        <v>40</v>
      </c>
    </row>
    <row r="41" spans="1:44" s="17" customFormat="1" ht="12.75">
      <c r="A41" s="15" t="s">
        <v>60</v>
      </c>
      <c r="B41" s="23" t="s">
        <v>4</v>
      </c>
      <c r="C41" s="23" t="s">
        <v>5</v>
      </c>
      <c r="D41" s="15" t="s">
        <v>59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40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22">
        <f t="shared" si="5"/>
        <v>40</v>
      </c>
    </row>
    <row r="42" spans="1:44" s="17" customFormat="1" ht="18.75">
      <c r="A42" s="15" t="s">
        <v>62</v>
      </c>
      <c r="B42" s="23" t="s">
        <v>4</v>
      </c>
      <c r="C42" s="23" t="s">
        <v>5</v>
      </c>
      <c r="D42" s="15" t="s">
        <v>61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1500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22">
        <f t="shared" si="5"/>
        <v>1500</v>
      </c>
    </row>
    <row r="43" spans="1:44" s="17" customFormat="1" ht="18.75">
      <c r="A43" s="15" t="s">
        <v>64</v>
      </c>
      <c r="B43" s="23" t="s">
        <v>4</v>
      </c>
      <c r="C43" s="23" t="s">
        <v>5</v>
      </c>
      <c r="D43" s="15" t="s">
        <v>63</v>
      </c>
      <c r="E43" s="16">
        <v>0</v>
      </c>
      <c r="F43" s="16">
        <v>0</v>
      </c>
      <c r="G43" s="16">
        <v>7397.631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213.15</v>
      </c>
      <c r="T43" s="16">
        <v>0</v>
      </c>
      <c r="U43" s="16">
        <v>90.05925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5148.498</v>
      </c>
      <c r="AP43" s="16">
        <v>0</v>
      </c>
      <c r="AQ43" s="16">
        <v>0</v>
      </c>
      <c r="AR43" s="22">
        <f t="shared" si="5"/>
        <v>12849.33825</v>
      </c>
    </row>
    <row r="44" spans="1:44" s="17" customFormat="1" ht="12.75">
      <c r="A44" s="15" t="s">
        <v>66</v>
      </c>
      <c r="B44" s="23" t="s">
        <v>4</v>
      </c>
      <c r="C44" s="23" t="s">
        <v>5</v>
      </c>
      <c r="D44" s="15" t="s">
        <v>65</v>
      </c>
      <c r="E44" s="16">
        <v>0</v>
      </c>
      <c r="F44" s="16">
        <v>0</v>
      </c>
      <c r="G44" s="16">
        <v>222.12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60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22">
        <f t="shared" si="5"/>
        <v>282.12</v>
      </c>
    </row>
    <row r="45" spans="1:44" s="17" customFormat="1" ht="12.75">
      <c r="A45" s="15" t="s">
        <v>68</v>
      </c>
      <c r="B45" s="23" t="s">
        <v>4</v>
      </c>
      <c r="C45" s="23" t="s">
        <v>5</v>
      </c>
      <c r="D45" s="15" t="s">
        <v>67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4000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22">
        <f t="shared" si="5"/>
        <v>4000</v>
      </c>
    </row>
    <row r="46" spans="1:44" s="17" customFormat="1" ht="18.75">
      <c r="A46" s="15" t="s">
        <v>70</v>
      </c>
      <c r="B46" s="23" t="s">
        <v>4</v>
      </c>
      <c r="C46" s="23" t="s">
        <v>5</v>
      </c>
      <c r="D46" s="15" t="s">
        <v>69</v>
      </c>
      <c r="E46" s="16">
        <v>0</v>
      </c>
      <c r="F46" s="16">
        <v>0</v>
      </c>
      <c r="G46" s="16">
        <v>0</v>
      </c>
      <c r="H46" s="16">
        <v>0</v>
      </c>
      <c r="I46" s="16">
        <v>112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22">
        <f t="shared" si="5"/>
        <v>112</v>
      </c>
    </row>
    <row r="47" spans="1:44" s="17" customFormat="1" ht="18.75">
      <c r="A47" s="15" t="s">
        <v>72</v>
      </c>
      <c r="B47" s="23" t="s">
        <v>4</v>
      </c>
      <c r="C47" s="23" t="s">
        <v>5</v>
      </c>
      <c r="D47" s="15" t="s">
        <v>71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160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22">
        <f t="shared" si="5"/>
        <v>160</v>
      </c>
    </row>
    <row r="48" spans="1:44" s="17" customFormat="1" ht="12.75">
      <c r="A48" s="15" t="s">
        <v>74</v>
      </c>
      <c r="B48" s="23" t="s">
        <v>4</v>
      </c>
      <c r="C48" s="23" t="s">
        <v>5</v>
      </c>
      <c r="D48" s="15" t="s">
        <v>73</v>
      </c>
      <c r="E48" s="16">
        <v>0</v>
      </c>
      <c r="F48" s="16">
        <v>0</v>
      </c>
      <c r="G48" s="16">
        <v>76.117</v>
      </c>
      <c r="H48" s="16">
        <v>0</v>
      </c>
      <c r="I48" s="16">
        <v>35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22">
        <f t="shared" si="5"/>
        <v>111.117</v>
      </c>
    </row>
    <row r="49" spans="1:44" s="17" customFormat="1" ht="12.75">
      <c r="A49" s="15" t="s">
        <v>76</v>
      </c>
      <c r="B49" s="23" t="s">
        <v>4</v>
      </c>
      <c r="C49" s="23" t="s">
        <v>5</v>
      </c>
      <c r="D49" s="15" t="s">
        <v>75</v>
      </c>
      <c r="E49" s="16">
        <v>0</v>
      </c>
      <c r="F49" s="16">
        <v>0</v>
      </c>
      <c r="G49" s="16">
        <v>1657.1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2379.79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22">
        <f t="shared" si="5"/>
        <v>4036.89</v>
      </c>
    </row>
    <row r="50" spans="1:44" s="17" customFormat="1" ht="12.75">
      <c r="A50" s="15" t="s">
        <v>78</v>
      </c>
      <c r="B50" s="23" t="s">
        <v>4</v>
      </c>
      <c r="C50" s="23" t="s">
        <v>5</v>
      </c>
      <c r="D50" s="15" t="s">
        <v>77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210.897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22">
        <f t="shared" si="5"/>
        <v>210.897</v>
      </c>
    </row>
    <row r="51" spans="1:44" s="17" customFormat="1" ht="12.75">
      <c r="A51" s="15" t="s">
        <v>80</v>
      </c>
      <c r="B51" s="23" t="s">
        <v>4</v>
      </c>
      <c r="C51" s="23" t="s">
        <v>5</v>
      </c>
      <c r="D51" s="15" t="s">
        <v>79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95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22">
        <f t="shared" si="5"/>
        <v>95</v>
      </c>
    </row>
    <row r="52" spans="1:44" s="17" customFormat="1" ht="12.75">
      <c r="A52" s="15" t="s">
        <v>82</v>
      </c>
      <c r="B52" s="23" t="s">
        <v>4</v>
      </c>
      <c r="C52" s="23" t="s">
        <v>5</v>
      </c>
      <c r="D52" s="15" t="s">
        <v>81</v>
      </c>
      <c r="E52" s="16">
        <v>0</v>
      </c>
      <c r="F52" s="16">
        <v>0</v>
      </c>
      <c r="G52" s="16">
        <v>166.423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250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22">
        <f t="shared" si="5"/>
        <v>416.423</v>
      </c>
    </row>
    <row r="53" spans="1:44" s="17" customFormat="1" ht="12.75">
      <c r="A53" s="15" t="s">
        <v>84</v>
      </c>
      <c r="B53" s="23" t="s">
        <v>4</v>
      </c>
      <c r="C53" s="23" t="s">
        <v>5</v>
      </c>
      <c r="D53" s="15" t="s">
        <v>83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3000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22">
        <f t="shared" si="5"/>
        <v>3000</v>
      </c>
    </row>
    <row r="54" spans="1:44" s="17" customFormat="1" ht="12.75">
      <c r="A54" s="15" t="s">
        <v>86</v>
      </c>
      <c r="B54" s="23" t="s">
        <v>4</v>
      </c>
      <c r="C54" s="23" t="s">
        <v>5</v>
      </c>
      <c r="D54" s="15" t="s">
        <v>85</v>
      </c>
      <c r="E54" s="16">
        <v>0</v>
      </c>
      <c r="F54" s="16">
        <v>0</v>
      </c>
      <c r="G54" s="16">
        <v>0</v>
      </c>
      <c r="H54" s="16">
        <v>0</v>
      </c>
      <c r="I54" s="16">
        <v>539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22">
        <f t="shared" si="5"/>
        <v>539</v>
      </c>
    </row>
    <row r="55" spans="1:44" s="17" customFormat="1" ht="12.75">
      <c r="A55" s="15" t="s">
        <v>88</v>
      </c>
      <c r="B55" s="23" t="s">
        <v>4</v>
      </c>
      <c r="C55" s="23" t="s">
        <v>5</v>
      </c>
      <c r="D55" s="15" t="s">
        <v>87</v>
      </c>
      <c r="E55" s="16">
        <v>0</v>
      </c>
      <c r="F55" s="16">
        <v>0</v>
      </c>
      <c r="G55" s="16">
        <v>0</v>
      </c>
      <c r="H55" s="16">
        <v>0</v>
      </c>
      <c r="I55" s="16">
        <v>84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22">
        <f t="shared" si="5"/>
        <v>84</v>
      </c>
    </row>
    <row r="56" spans="1:44" s="17" customFormat="1" ht="12.75">
      <c r="A56" s="15" t="s">
        <v>90</v>
      </c>
      <c r="B56" s="23" t="s">
        <v>4</v>
      </c>
      <c r="C56" s="23" t="s">
        <v>5</v>
      </c>
      <c r="D56" s="15" t="s">
        <v>89</v>
      </c>
      <c r="E56" s="16">
        <v>0</v>
      </c>
      <c r="F56" s="16">
        <v>0</v>
      </c>
      <c r="G56" s="16">
        <v>4019.844</v>
      </c>
      <c r="H56" s="16">
        <v>7941.09438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102.928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22">
        <f t="shared" si="5"/>
        <v>12063.86638</v>
      </c>
    </row>
    <row r="57" spans="1:44" s="17" customFormat="1" ht="12.75">
      <c r="A57" s="15" t="s">
        <v>92</v>
      </c>
      <c r="B57" s="23" t="s">
        <v>4</v>
      </c>
      <c r="C57" s="23" t="s">
        <v>5</v>
      </c>
      <c r="D57" s="15" t="s">
        <v>91</v>
      </c>
      <c r="E57" s="16">
        <v>0</v>
      </c>
      <c r="F57" s="16">
        <v>0</v>
      </c>
      <c r="G57" s="16">
        <v>521.5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1300.575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161.334</v>
      </c>
      <c r="AP57" s="16">
        <v>0</v>
      </c>
      <c r="AQ57" s="16">
        <v>0</v>
      </c>
      <c r="AR57" s="22">
        <f t="shared" si="5"/>
        <v>1983.409</v>
      </c>
    </row>
    <row r="58" spans="1:44" s="17" customFormat="1" ht="12.75">
      <c r="A58" s="15" t="s">
        <v>94</v>
      </c>
      <c r="B58" s="23" t="s">
        <v>4</v>
      </c>
      <c r="C58" s="23" t="s">
        <v>5</v>
      </c>
      <c r="D58" s="15" t="s">
        <v>93</v>
      </c>
      <c r="E58" s="16">
        <v>0</v>
      </c>
      <c r="F58" s="16">
        <v>0</v>
      </c>
      <c r="G58" s="16">
        <v>5332.5</v>
      </c>
      <c r="H58" s="16">
        <v>10016.85915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8858.85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22">
        <f t="shared" si="5"/>
        <v>24208.209150000002</v>
      </c>
    </row>
    <row r="59" spans="1:44" s="17" customFormat="1" ht="12.75">
      <c r="A59" s="15" t="s">
        <v>96</v>
      </c>
      <c r="B59" s="23" t="s">
        <v>4</v>
      </c>
      <c r="C59" s="23" t="s">
        <v>5</v>
      </c>
      <c r="D59" s="15" t="s">
        <v>95</v>
      </c>
      <c r="E59" s="16">
        <v>0</v>
      </c>
      <c r="F59" s="16">
        <v>0</v>
      </c>
      <c r="G59" s="16">
        <v>7544.064</v>
      </c>
      <c r="H59" s="16">
        <v>6229.35076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22">
        <f t="shared" si="5"/>
        <v>13773.41476</v>
      </c>
    </row>
    <row r="60" spans="1:44" s="17" customFormat="1" ht="12.75">
      <c r="A60" s="15" t="s">
        <v>98</v>
      </c>
      <c r="B60" s="23" t="s">
        <v>4</v>
      </c>
      <c r="C60" s="23" t="s">
        <v>5</v>
      </c>
      <c r="D60" s="15" t="s">
        <v>97</v>
      </c>
      <c r="E60" s="16">
        <v>0</v>
      </c>
      <c r="F60" s="16">
        <v>0</v>
      </c>
      <c r="G60" s="16">
        <v>0</v>
      </c>
      <c r="H60" s="16">
        <v>1148.224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22">
        <f t="shared" si="5"/>
        <v>1148.224</v>
      </c>
    </row>
    <row r="61" spans="1:44" s="17" customFormat="1" ht="12.75">
      <c r="A61" s="15" t="s">
        <v>100</v>
      </c>
      <c r="B61" s="23" t="s">
        <v>4</v>
      </c>
      <c r="C61" s="23" t="s">
        <v>5</v>
      </c>
      <c r="D61" s="15" t="s">
        <v>99</v>
      </c>
      <c r="E61" s="16">
        <v>0</v>
      </c>
      <c r="F61" s="16">
        <v>0</v>
      </c>
      <c r="G61" s="16">
        <v>5921.25</v>
      </c>
      <c r="H61" s="16">
        <v>0</v>
      </c>
      <c r="I61" s="16">
        <v>161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22">
        <f t="shared" si="5"/>
        <v>6082.25</v>
      </c>
    </row>
    <row r="62" spans="1:44" s="17" customFormat="1" ht="12.75">
      <c r="A62" s="15" t="s">
        <v>102</v>
      </c>
      <c r="B62" s="23" t="s">
        <v>4</v>
      </c>
      <c r="C62" s="23" t="s">
        <v>5</v>
      </c>
      <c r="D62" s="15" t="s">
        <v>101</v>
      </c>
      <c r="E62" s="16">
        <v>1358.369</v>
      </c>
      <c r="F62" s="16">
        <v>0</v>
      </c>
      <c r="G62" s="16">
        <v>1841.328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1896.1180000000002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443.90417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5341.87</v>
      </c>
      <c r="AP62" s="16">
        <v>0</v>
      </c>
      <c r="AQ62" s="16">
        <v>0</v>
      </c>
      <c r="AR62" s="22">
        <f t="shared" si="5"/>
        <v>10881.58917</v>
      </c>
    </row>
    <row r="63" spans="1:44" s="17" customFormat="1" ht="28.5">
      <c r="A63" s="15" t="s">
        <v>104</v>
      </c>
      <c r="B63" s="23" t="s">
        <v>4</v>
      </c>
      <c r="C63" s="23" t="s">
        <v>5</v>
      </c>
      <c r="D63" s="15" t="s">
        <v>103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42.756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22">
        <f t="shared" si="5"/>
        <v>42.756</v>
      </c>
    </row>
    <row r="64" spans="1:44" s="17" customFormat="1" ht="48">
      <c r="A64" s="15" t="s">
        <v>106</v>
      </c>
      <c r="B64" s="23" t="s">
        <v>4</v>
      </c>
      <c r="C64" s="23" t="s">
        <v>5</v>
      </c>
      <c r="D64" s="15" t="s">
        <v>105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3700.932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22">
        <f t="shared" si="5"/>
        <v>3700.932</v>
      </c>
    </row>
    <row r="65" spans="1:44" s="17" customFormat="1" ht="12.75">
      <c r="A65" s="15" t="s">
        <v>108</v>
      </c>
      <c r="B65" s="23" t="s">
        <v>4</v>
      </c>
      <c r="C65" s="23" t="s">
        <v>5</v>
      </c>
      <c r="D65" s="15" t="s">
        <v>107</v>
      </c>
      <c r="E65" s="16">
        <v>820.784</v>
      </c>
      <c r="F65" s="16">
        <v>0</v>
      </c>
      <c r="G65" s="16">
        <v>6461.857</v>
      </c>
      <c r="H65" s="16">
        <v>13810.28074</v>
      </c>
      <c r="I65" s="16">
        <v>322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693.49</v>
      </c>
      <c r="T65" s="16">
        <v>9370.24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2491.677</v>
      </c>
      <c r="AP65" s="16">
        <v>0</v>
      </c>
      <c r="AQ65" s="16">
        <v>0</v>
      </c>
      <c r="AR65" s="22">
        <f t="shared" si="5"/>
        <v>33970.328740000004</v>
      </c>
    </row>
    <row r="66" spans="1:44" s="1" customFormat="1" ht="9.75" hidden="1">
      <c r="A66" s="10"/>
      <c r="B66" s="10"/>
      <c r="C66" s="10"/>
      <c r="D66" s="10"/>
      <c r="E66" s="12"/>
      <c r="F66" s="12"/>
      <c r="G66" s="12">
        <v>0</v>
      </c>
      <c r="H66" s="12">
        <v>0</v>
      </c>
      <c r="I66" s="12"/>
      <c r="J66" s="12"/>
      <c r="K66" s="12"/>
      <c r="L66" s="12"/>
      <c r="M66" s="12"/>
      <c r="N66" s="12"/>
      <c r="O66" s="12">
        <v>0</v>
      </c>
      <c r="P66" s="12"/>
      <c r="Q66" s="12"/>
      <c r="R66" s="12"/>
      <c r="S66" s="12">
        <v>0</v>
      </c>
      <c r="T66" s="12">
        <v>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>
        <v>0</v>
      </c>
      <c r="AI66" s="12"/>
      <c r="AJ66" s="12"/>
      <c r="AK66" s="12"/>
      <c r="AL66" s="12"/>
      <c r="AM66" s="12">
        <v>0</v>
      </c>
      <c r="AN66" s="12"/>
      <c r="AO66" s="12"/>
      <c r="AP66" s="12"/>
      <c r="AQ66" s="12"/>
      <c r="AR66" s="11" t="e">
        <f>SUM(E66:O66)+#REF!+#REF!+P66+#REF!</f>
        <v>#REF!</v>
      </c>
    </row>
    <row r="67" spans="1:86" s="1" customFormat="1" ht="12.75" customHeight="1">
      <c r="A67" s="14" t="s">
        <v>162</v>
      </c>
      <c r="B67" s="14"/>
      <c r="C67" s="14"/>
      <c r="D67" s="13"/>
      <c r="E67" s="11">
        <f>SUM(E68:E95)</f>
        <v>378.376</v>
      </c>
      <c r="F67" s="11">
        <f>SUM(F68:F95)</f>
        <v>0</v>
      </c>
      <c r="G67" s="11">
        <v>72411.707</v>
      </c>
      <c r="H67" s="11">
        <v>93956.94655</v>
      </c>
      <c r="I67" s="11">
        <f aca="true" t="shared" si="6" ref="I67:N67">SUM(I68:I95)</f>
        <v>0</v>
      </c>
      <c r="J67" s="11">
        <f t="shared" si="6"/>
        <v>0</v>
      </c>
      <c r="K67" s="11">
        <f t="shared" si="6"/>
        <v>0</v>
      </c>
      <c r="L67" s="11">
        <f t="shared" si="6"/>
        <v>0</v>
      </c>
      <c r="M67" s="11">
        <f t="shared" si="6"/>
        <v>2736.842</v>
      </c>
      <c r="N67" s="11">
        <f t="shared" si="6"/>
        <v>462.75</v>
      </c>
      <c r="O67" s="11">
        <v>0</v>
      </c>
      <c r="P67" s="11">
        <f>SUM(P68:P95)</f>
        <v>8800</v>
      </c>
      <c r="Q67" s="11">
        <f>SUM(Q68:Q95)</f>
        <v>0</v>
      </c>
      <c r="R67" s="11">
        <f>SUM(R68:R95)</f>
        <v>0</v>
      </c>
      <c r="S67" s="11">
        <v>641.5600000000001</v>
      </c>
      <c r="T67" s="11">
        <v>63068.21</v>
      </c>
      <c r="U67" s="11">
        <f aca="true" t="shared" si="7" ref="U67:AG67">SUM(U68:U95)</f>
        <v>128.56905</v>
      </c>
      <c r="V67" s="11">
        <f t="shared" si="7"/>
        <v>0</v>
      </c>
      <c r="W67" s="11">
        <f t="shared" si="7"/>
        <v>1500</v>
      </c>
      <c r="X67" s="11">
        <f t="shared" si="7"/>
        <v>0</v>
      </c>
      <c r="Y67" s="11">
        <f t="shared" si="7"/>
        <v>2022.8</v>
      </c>
      <c r="Z67" s="11">
        <f t="shared" si="7"/>
        <v>0</v>
      </c>
      <c r="AA67" s="11">
        <f t="shared" si="7"/>
        <v>0</v>
      </c>
      <c r="AB67" s="11">
        <f t="shared" si="7"/>
        <v>0</v>
      </c>
      <c r="AC67" s="11">
        <f t="shared" si="7"/>
        <v>154</v>
      </c>
      <c r="AD67" s="11">
        <f t="shared" si="7"/>
        <v>0</v>
      </c>
      <c r="AE67" s="11">
        <f t="shared" si="7"/>
        <v>0</v>
      </c>
      <c r="AF67" s="11">
        <f t="shared" si="7"/>
        <v>0</v>
      </c>
      <c r="AG67" s="11">
        <f t="shared" si="7"/>
        <v>0</v>
      </c>
      <c r="AH67" s="11">
        <v>0</v>
      </c>
      <c r="AI67" s="11">
        <f>SUM(AI68:AI95)</f>
        <v>0</v>
      </c>
      <c r="AJ67" s="11">
        <f>SUM(AJ68:AJ95)</f>
        <v>0</v>
      </c>
      <c r="AK67" s="11">
        <f>SUM(AK68:AK95)</f>
        <v>0</v>
      </c>
      <c r="AL67" s="11">
        <f>SUM(AL68:AL95)</f>
        <v>0</v>
      </c>
      <c r="AM67" s="11">
        <v>13396.291000000001</v>
      </c>
      <c r="AN67" s="11">
        <f>SUM(AN68:AN95)</f>
        <v>0</v>
      </c>
      <c r="AO67" s="11">
        <f>SUM(AO68:AO95)</f>
        <v>23836.462</v>
      </c>
      <c r="AP67" s="11">
        <f>SUM(AP68:AP95)</f>
        <v>66.27</v>
      </c>
      <c r="AQ67" s="11">
        <f>SUM(AQ68:AQ95)</f>
        <v>91.954</v>
      </c>
      <c r="AR67" s="22">
        <f aca="true" t="shared" si="8" ref="AR67:AR94">SUM(E67:AQ67)</f>
        <v>283652.7376</v>
      </c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1:44" s="1" customFormat="1" ht="12.75" customHeight="1" hidden="1">
      <c r="A68" s="13"/>
      <c r="B68" s="13"/>
      <c r="C68" s="13"/>
      <c r="D68" s="13"/>
      <c r="E68" s="11"/>
      <c r="F68" s="11"/>
      <c r="G68" s="11">
        <v>0</v>
      </c>
      <c r="H68" s="11">
        <v>0</v>
      </c>
      <c r="I68" s="11"/>
      <c r="J68" s="11"/>
      <c r="K68" s="11"/>
      <c r="L68" s="11"/>
      <c r="M68" s="11"/>
      <c r="N68" s="11"/>
      <c r="O68" s="11">
        <v>0</v>
      </c>
      <c r="P68" s="11"/>
      <c r="Q68" s="11"/>
      <c r="R68" s="11"/>
      <c r="S68" s="11">
        <v>0</v>
      </c>
      <c r="T68" s="11">
        <v>0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>
        <v>0</v>
      </c>
      <c r="AI68" s="11"/>
      <c r="AJ68" s="11"/>
      <c r="AK68" s="11"/>
      <c r="AL68" s="11"/>
      <c r="AM68" s="11">
        <v>0</v>
      </c>
      <c r="AN68" s="11"/>
      <c r="AO68" s="11"/>
      <c r="AP68" s="11"/>
      <c r="AQ68" s="11"/>
      <c r="AR68" s="22">
        <f t="shared" si="8"/>
        <v>0</v>
      </c>
    </row>
    <row r="69" spans="1:44" s="17" customFormat="1" ht="12.75">
      <c r="A69" s="15" t="s">
        <v>111</v>
      </c>
      <c r="B69" s="23" t="s">
        <v>4</v>
      </c>
      <c r="C69" s="23" t="s">
        <v>5</v>
      </c>
      <c r="D69" s="15" t="s">
        <v>110</v>
      </c>
      <c r="E69" s="16">
        <v>0</v>
      </c>
      <c r="F69" s="16">
        <v>0</v>
      </c>
      <c r="G69" s="16">
        <v>4255.176</v>
      </c>
      <c r="H69" s="16">
        <v>11624.96006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131.265</v>
      </c>
      <c r="T69" s="16">
        <v>7603.2</v>
      </c>
      <c r="U69" s="16">
        <v>28.47905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1573.374</v>
      </c>
      <c r="AN69" s="16">
        <v>0</v>
      </c>
      <c r="AO69" s="16">
        <v>5661.861</v>
      </c>
      <c r="AP69" s="16">
        <v>0</v>
      </c>
      <c r="AQ69" s="16">
        <v>0</v>
      </c>
      <c r="AR69" s="22">
        <f t="shared" si="8"/>
        <v>30878.315110000003</v>
      </c>
    </row>
    <row r="70" spans="1:44" s="17" customFormat="1" ht="12.75">
      <c r="A70" s="15" t="s">
        <v>113</v>
      </c>
      <c r="B70" s="23" t="s">
        <v>4</v>
      </c>
      <c r="C70" s="23" t="s">
        <v>5</v>
      </c>
      <c r="D70" s="15" t="s">
        <v>112</v>
      </c>
      <c r="E70" s="16">
        <v>378.376</v>
      </c>
      <c r="F70" s="16">
        <v>0</v>
      </c>
      <c r="G70" s="16">
        <v>5383.975</v>
      </c>
      <c r="H70" s="16">
        <v>16172.60668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449.395</v>
      </c>
      <c r="T70" s="16">
        <v>9747.76</v>
      </c>
      <c r="U70" s="16">
        <v>49.84345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4010.19</v>
      </c>
      <c r="AP70" s="16">
        <v>0</v>
      </c>
      <c r="AQ70" s="16">
        <v>0</v>
      </c>
      <c r="AR70" s="22">
        <f t="shared" si="8"/>
        <v>36192.14613</v>
      </c>
    </row>
    <row r="71" spans="1:44" s="17" customFormat="1" ht="12.75">
      <c r="A71" s="15" t="s">
        <v>115</v>
      </c>
      <c r="B71" s="23" t="s">
        <v>4</v>
      </c>
      <c r="C71" s="23" t="s">
        <v>5</v>
      </c>
      <c r="D71" s="15" t="s">
        <v>114</v>
      </c>
      <c r="E71" s="16">
        <v>0</v>
      </c>
      <c r="F71" s="16">
        <v>0</v>
      </c>
      <c r="G71" s="16">
        <v>4554.666</v>
      </c>
      <c r="H71" s="16">
        <v>16597.89827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11638</v>
      </c>
      <c r="U71" s="16">
        <v>50.24655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6410.532</v>
      </c>
      <c r="AN71" s="16">
        <v>0</v>
      </c>
      <c r="AO71" s="16">
        <v>7745.405</v>
      </c>
      <c r="AP71" s="16">
        <v>0</v>
      </c>
      <c r="AQ71" s="16">
        <v>0</v>
      </c>
      <c r="AR71" s="22">
        <f t="shared" si="8"/>
        <v>46996.747820000004</v>
      </c>
    </row>
    <row r="72" spans="1:44" s="17" customFormat="1" ht="12.75">
      <c r="A72" s="15" t="s">
        <v>117</v>
      </c>
      <c r="B72" s="23" t="s">
        <v>4</v>
      </c>
      <c r="C72" s="23" t="s">
        <v>5</v>
      </c>
      <c r="D72" s="15" t="s">
        <v>116</v>
      </c>
      <c r="E72" s="16">
        <v>0</v>
      </c>
      <c r="F72" s="16">
        <v>0</v>
      </c>
      <c r="G72" s="16">
        <v>45000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22">
        <f t="shared" si="8"/>
        <v>45000</v>
      </c>
    </row>
    <row r="73" spans="1:44" s="17" customFormat="1" ht="12.75">
      <c r="A73" s="15" t="s">
        <v>119</v>
      </c>
      <c r="B73" s="23" t="s">
        <v>4</v>
      </c>
      <c r="C73" s="23" t="s">
        <v>5</v>
      </c>
      <c r="D73" s="15" t="s">
        <v>118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91.954</v>
      </c>
      <c r="AR73" s="22">
        <f t="shared" si="8"/>
        <v>91.954</v>
      </c>
    </row>
    <row r="74" spans="1:44" s="17" customFormat="1" ht="12.75">
      <c r="A74" s="15" t="s">
        <v>121</v>
      </c>
      <c r="B74" s="23" t="s">
        <v>4</v>
      </c>
      <c r="C74" s="23" t="s">
        <v>5</v>
      </c>
      <c r="D74" s="15" t="s">
        <v>120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306.211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22">
        <f t="shared" si="8"/>
        <v>306.211</v>
      </c>
    </row>
    <row r="75" spans="1:44" s="17" customFormat="1" ht="18.75">
      <c r="A75" s="15" t="s">
        <v>123</v>
      </c>
      <c r="B75" s="23" t="s">
        <v>4</v>
      </c>
      <c r="C75" s="23" t="s">
        <v>5</v>
      </c>
      <c r="D75" s="15" t="s">
        <v>122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40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22">
        <f t="shared" si="8"/>
        <v>40</v>
      </c>
    </row>
    <row r="76" spans="1:44" s="17" customFormat="1" ht="12.75">
      <c r="A76" s="15" t="s">
        <v>125</v>
      </c>
      <c r="B76" s="23" t="s">
        <v>4</v>
      </c>
      <c r="C76" s="23" t="s">
        <v>5</v>
      </c>
      <c r="D76" s="15" t="s">
        <v>124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85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22">
        <f t="shared" si="8"/>
        <v>85</v>
      </c>
    </row>
    <row r="77" spans="1:44" s="17" customFormat="1" ht="12.75">
      <c r="A77" s="15" t="s">
        <v>127</v>
      </c>
      <c r="B77" s="23" t="s">
        <v>4</v>
      </c>
      <c r="C77" s="23" t="s">
        <v>5</v>
      </c>
      <c r="D77" s="15" t="s">
        <v>126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1500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22">
        <f t="shared" si="8"/>
        <v>1500</v>
      </c>
    </row>
    <row r="78" spans="1:44" s="17" customFormat="1" ht="12.75">
      <c r="A78" s="15" t="s">
        <v>129</v>
      </c>
      <c r="B78" s="23" t="s">
        <v>4</v>
      </c>
      <c r="C78" s="23" t="s">
        <v>5</v>
      </c>
      <c r="D78" s="15" t="s">
        <v>128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111.75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22">
        <f t="shared" si="8"/>
        <v>111.75</v>
      </c>
    </row>
    <row r="79" spans="1:44" s="17" customFormat="1" ht="18.75">
      <c r="A79" s="15" t="s">
        <v>131</v>
      </c>
      <c r="B79" s="23" t="s">
        <v>4</v>
      </c>
      <c r="C79" s="23" t="s">
        <v>5</v>
      </c>
      <c r="D79" s="15" t="s">
        <v>130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97.25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22">
        <f t="shared" si="8"/>
        <v>97.25</v>
      </c>
    </row>
    <row r="80" spans="1:44" s="17" customFormat="1" ht="12.75">
      <c r="A80" s="15" t="s">
        <v>133</v>
      </c>
      <c r="B80" s="23" t="s">
        <v>4</v>
      </c>
      <c r="C80" s="23" t="s">
        <v>5</v>
      </c>
      <c r="D80" s="15" t="s">
        <v>132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18.75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22">
        <f t="shared" si="8"/>
        <v>18.75</v>
      </c>
    </row>
    <row r="81" spans="1:44" s="17" customFormat="1" ht="12.75">
      <c r="A81" s="15" t="s">
        <v>135</v>
      </c>
      <c r="B81" s="23" t="s">
        <v>4</v>
      </c>
      <c r="C81" s="23" t="s">
        <v>5</v>
      </c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22">
        <f t="shared" si="8"/>
        <v>20</v>
      </c>
    </row>
    <row r="82" spans="1:44" s="17" customFormat="1" ht="18.75">
      <c r="A82" s="15" t="s">
        <v>137</v>
      </c>
      <c r="B82" s="23" t="s">
        <v>4</v>
      </c>
      <c r="C82" s="23" t="s">
        <v>5</v>
      </c>
      <c r="D82" s="15" t="s">
        <v>136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30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22">
        <f t="shared" si="8"/>
        <v>30</v>
      </c>
    </row>
    <row r="83" spans="1:44" s="17" customFormat="1" ht="12.75">
      <c r="A83" s="15" t="s">
        <v>139</v>
      </c>
      <c r="B83" s="23" t="s">
        <v>4</v>
      </c>
      <c r="C83" s="23" t="s">
        <v>5</v>
      </c>
      <c r="D83" s="15" t="s">
        <v>138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60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66.27</v>
      </c>
      <c r="AQ83" s="16">
        <v>0</v>
      </c>
      <c r="AR83" s="22">
        <f t="shared" si="8"/>
        <v>126.27</v>
      </c>
    </row>
    <row r="84" spans="1:44" s="17" customFormat="1" ht="12.75">
      <c r="A84" s="15" t="s">
        <v>141</v>
      </c>
      <c r="B84" s="23" t="s">
        <v>4</v>
      </c>
      <c r="C84" s="23" t="s">
        <v>5</v>
      </c>
      <c r="D84" s="15" t="s">
        <v>140</v>
      </c>
      <c r="E84" s="16">
        <v>0</v>
      </c>
      <c r="F84" s="16">
        <v>0</v>
      </c>
      <c r="G84" s="16">
        <v>573.79</v>
      </c>
      <c r="H84" s="16">
        <v>63.00914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22">
        <f t="shared" si="8"/>
        <v>636.79914</v>
      </c>
    </row>
    <row r="85" spans="1:44" s="17" customFormat="1" ht="12.75">
      <c r="A85" s="15" t="s">
        <v>143</v>
      </c>
      <c r="B85" s="23" t="s">
        <v>4</v>
      </c>
      <c r="C85" s="23" t="s">
        <v>5</v>
      </c>
      <c r="D85" s="15" t="s">
        <v>142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154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22">
        <f t="shared" si="8"/>
        <v>154</v>
      </c>
    </row>
    <row r="86" spans="1:44" s="17" customFormat="1" ht="18.75">
      <c r="A86" s="15" t="s">
        <v>145</v>
      </c>
      <c r="B86" s="23" t="s">
        <v>4</v>
      </c>
      <c r="C86" s="23" t="s">
        <v>5</v>
      </c>
      <c r="D86" s="15" t="s">
        <v>144</v>
      </c>
      <c r="E86" s="16">
        <v>0</v>
      </c>
      <c r="F86" s="16">
        <v>0</v>
      </c>
      <c r="G86" s="16">
        <v>5397.33</v>
      </c>
      <c r="H86" s="16">
        <v>30172.01801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60.9</v>
      </c>
      <c r="T86" s="16">
        <v>21936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22">
        <f t="shared" si="8"/>
        <v>57566.24801</v>
      </c>
    </row>
    <row r="87" spans="1:44" s="17" customFormat="1" ht="12.75">
      <c r="A87" s="15" t="s">
        <v>147</v>
      </c>
      <c r="B87" s="23" t="s">
        <v>4</v>
      </c>
      <c r="C87" s="23" t="s">
        <v>5</v>
      </c>
      <c r="D87" s="15" t="s">
        <v>146</v>
      </c>
      <c r="E87" s="16">
        <v>0</v>
      </c>
      <c r="F87" s="16">
        <v>0</v>
      </c>
      <c r="G87" s="16">
        <v>4869.27</v>
      </c>
      <c r="H87" s="16">
        <v>14857.20067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10164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4748.162</v>
      </c>
      <c r="AP87" s="16">
        <v>0</v>
      </c>
      <c r="AQ87" s="16">
        <v>0</v>
      </c>
      <c r="AR87" s="22">
        <f t="shared" si="8"/>
        <v>34638.632670000006</v>
      </c>
    </row>
    <row r="88" spans="1:44" s="17" customFormat="1" ht="12.75">
      <c r="A88" s="15" t="s">
        <v>149</v>
      </c>
      <c r="B88" s="23" t="s">
        <v>4</v>
      </c>
      <c r="C88" s="23" t="s">
        <v>5</v>
      </c>
      <c r="D88" s="15" t="s">
        <v>148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1508.93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22">
        <f t="shared" si="8"/>
        <v>1508.93</v>
      </c>
    </row>
    <row r="89" spans="1:44" s="17" customFormat="1" ht="12.75">
      <c r="A89" s="15" t="s">
        <v>151</v>
      </c>
      <c r="B89" s="23" t="s">
        <v>4</v>
      </c>
      <c r="C89" s="23" t="s">
        <v>5</v>
      </c>
      <c r="D89" s="15" t="s">
        <v>150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921.701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22">
        <f t="shared" si="8"/>
        <v>921.701</v>
      </c>
    </row>
    <row r="90" spans="1:44" s="17" customFormat="1" ht="12.75">
      <c r="A90" s="15" t="s">
        <v>153</v>
      </c>
      <c r="B90" s="23" t="s">
        <v>4</v>
      </c>
      <c r="C90" s="23" t="s">
        <v>5</v>
      </c>
      <c r="D90" s="15" t="s">
        <v>152</v>
      </c>
      <c r="E90" s="16">
        <v>0</v>
      </c>
      <c r="F90" s="16">
        <v>0</v>
      </c>
      <c r="G90" s="16">
        <v>2377.5</v>
      </c>
      <c r="H90" s="16">
        <v>4469.253720000001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1979.25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5412.385</v>
      </c>
      <c r="AN90" s="16">
        <v>0</v>
      </c>
      <c r="AO90" s="16">
        <v>1670.844</v>
      </c>
      <c r="AP90" s="16">
        <v>0</v>
      </c>
      <c r="AQ90" s="16">
        <v>0</v>
      </c>
      <c r="AR90" s="22">
        <f t="shared" si="8"/>
        <v>15909.23272</v>
      </c>
    </row>
    <row r="91" spans="1:44" s="17" customFormat="1" ht="12.75">
      <c r="A91" s="15" t="s">
        <v>155</v>
      </c>
      <c r="B91" s="23" t="s">
        <v>4</v>
      </c>
      <c r="C91" s="23" t="s">
        <v>5</v>
      </c>
      <c r="D91" s="15" t="s">
        <v>154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2400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22">
        <f t="shared" si="8"/>
        <v>2400</v>
      </c>
    </row>
    <row r="92" spans="1:44" s="17" customFormat="1" ht="12.75">
      <c r="A92" s="15" t="s">
        <v>157</v>
      </c>
      <c r="B92" s="23" t="s">
        <v>4</v>
      </c>
      <c r="C92" s="23" t="s">
        <v>5</v>
      </c>
      <c r="D92" s="15" t="s">
        <v>156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2400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22">
        <f t="shared" si="8"/>
        <v>2400</v>
      </c>
    </row>
    <row r="93" spans="1:44" s="17" customFormat="1" ht="12.75">
      <c r="A93" s="15" t="s">
        <v>159</v>
      </c>
      <c r="B93" s="23" t="s">
        <v>4</v>
      </c>
      <c r="C93" s="23" t="s">
        <v>5</v>
      </c>
      <c r="D93" s="15" t="s">
        <v>158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4000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22">
        <f t="shared" si="8"/>
        <v>4000</v>
      </c>
    </row>
    <row r="94" spans="1:44" s="17" customFormat="1" ht="38.25">
      <c r="A94" s="15" t="s">
        <v>161</v>
      </c>
      <c r="B94" s="23" t="s">
        <v>4</v>
      </c>
      <c r="C94" s="23" t="s">
        <v>5</v>
      </c>
      <c r="D94" s="15" t="s">
        <v>160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2022.8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22">
        <f t="shared" si="8"/>
        <v>2022.8</v>
      </c>
    </row>
    <row r="95" spans="1:44" s="1" customFormat="1" ht="9.75" hidden="1">
      <c r="A95" s="10"/>
      <c r="B95" s="10"/>
      <c r="C95" s="10"/>
      <c r="D95" s="10"/>
      <c r="E95" s="12"/>
      <c r="F95" s="12"/>
      <c r="G95" s="12">
        <v>0</v>
      </c>
      <c r="H95" s="12">
        <v>0</v>
      </c>
      <c r="I95" s="12"/>
      <c r="J95" s="12"/>
      <c r="K95" s="12"/>
      <c r="L95" s="12"/>
      <c r="M95" s="12"/>
      <c r="N95" s="12"/>
      <c r="O95" s="12">
        <v>0</v>
      </c>
      <c r="P95" s="12"/>
      <c r="Q95" s="12"/>
      <c r="R95" s="12"/>
      <c r="S95" s="12">
        <v>0</v>
      </c>
      <c r="T95" s="12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>
        <v>0</v>
      </c>
      <c r="AI95" s="12"/>
      <c r="AJ95" s="12"/>
      <c r="AK95" s="12"/>
      <c r="AL95" s="12"/>
      <c r="AM95" s="12">
        <v>0</v>
      </c>
      <c r="AN95" s="12"/>
      <c r="AO95" s="12"/>
      <c r="AP95" s="12"/>
      <c r="AQ95" s="12"/>
      <c r="AR95" s="11" t="e">
        <f>SUM(E95:O95)+#REF!+#REF!+P95+#REF!</f>
        <v>#REF!</v>
      </c>
    </row>
    <row r="96" spans="1:86" s="1" customFormat="1" ht="12.75" customHeight="1">
      <c r="A96" s="14" t="s">
        <v>201</v>
      </c>
      <c r="B96" s="14"/>
      <c r="C96" s="14"/>
      <c r="D96" s="13"/>
      <c r="E96" s="11">
        <f>SUM(E97:E117)</f>
        <v>0</v>
      </c>
      <c r="F96" s="11">
        <f>SUM(F97:F117)</f>
        <v>10965.880000000001</v>
      </c>
      <c r="G96" s="11">
        <v>64455.426</v>
      </c>
      <c r="H96" s="11">
        <v>37316.251560000004</v>
      </c>
      <c r="I96" s="11">
        <f aca="true" t="shared" si="9" ref="I96:N96">SUM(I97:I117)</f>
        <v>4284</v>
      </c>
      <c r="J96" s="11">
        <f t="shared" si="9"/>
        <v>0</v>
      </c>
      <c r="K96" s="11">
        <f t="shared" si="9"/>
        <v>0</v>
      </c>
      <c r="L96" s="11">
        <f t="shared" si="9"/>
        <v>0</v>
      </c>
      <c r="M96" s="11">
        <f t="shared" si="9"/>
        <v>0</v>
      </c>
      <c r="N96" s="11">
        <f t="shared" si="9"/>
        <v>2363.5</v>
      </c>
      <c r="O96" s="11">
        <v>0</v>
      </c>
      <c r="P96" s="11">
        <f>SUM(P97:P117)</f>
        <v>0</v>
      </c>
      <c r="Q96" s="11">
        <f>SUM(Q97:Q117)</f>
        <v>0</v>
      </c>
      <c r="R96" s="11">
        <f>SUM(R97:R117)</f>
        <v>0</v>
      </c>
      <c r="S96" s="11">
        <v>416.184</v>
      </c>
      <c r="T96" s="11">
        <v>36326.04</v>
      </c>
      <c r="U96" s="11">
        <f aca="true" t="shared" si="10" ref="U96:AG96">SUM(U97:U117)</f>
        <v>0</v>
      </c>
      <c r="V96" s="11">
        <f t="shared" si="10"/>
        <v>0</v>
      </c>
      <c r="W96" s="11">
        <f t="shared" si="10"/>
        <v>0</v>
      </c>
      <c r="X96" s="11">
        <f t="shared" si="10"/>
        <v>0</v>
      </c>
      <c r="Y96" s="11">
        <f t="shared" si="10"/>
        <v>2531.236</v>
      </c>
      <c r="Z96" s="11">
        <f t="shared" si="10"/>
        <v>0</v>
      </c>
      <c r="AA96" s="11">
        <f t="shared" si="10"/>
        <v>226.52800000000002</v>
      </c>
      <c r="AB96" s="11">
        <f t="shared" si="10"/>
        <v>10860.54998</v>
      </c>
      <c r="AC96" s="11">
        <f t="shared" si="10"/>
        <v>0</v>
      </c>
      <c r="AD96" s="11">
        <f t="shared" si="10"/>
        <v>0</v>
      </c>
      <c r="AE96" s="11">
        <f t="shared" si="10"/>
        <v>33887.102</v>
      </c>
      <c r="AF96" s="11">
        <f t="shared" si="10"/>
        <v>1945.884</v>
      </c>
      <c r="AG96" s="11">
        <f t="shared" si="10"/>
        <v>0</v>
      </c>
      <c r="AH96" s="11">
        <v>155681.52876000002</v>
      </c>
      <c r="AI96" s="11">
        <f>SUM(AI97:AI117)</f>
        <v>0</v>
      </c>
      <c r="AJ96" s="11">
        <f>SUM(AJ97:AJ117)</f>
        <v>0</v>
      </c>
      <c r="AK96" s="11">
        <f>SUM(AK97:AK117)</f>
        <v>0</v>
      </c>
      <c r="AL96" s="11">
        <f>SUM(AL97:AL117)</f>
        <v>756</v>
      </c>
      <c r="AM96" s="11">
        <v>0</v>
      </c>
      <c r="AN96" s="11">
        <f>SUM(AN97:AN117)</f>
        <v>0</v>
      </c>
      <c r="AO96" s="11">
        <f>SUM(AO97:AO117)</f>
        <v>28319.405</v>
      </c>
      <c r="AP96" s="11">
        <f>SUM(AP97:AP117)</f>
        <v>0</v>
      </c>
      <c r="AQ96" s="11">
        <f>SUM(AQ97:AQ117)</f>
        <v>91.954</v>
      </c>
      <c r="AR96" s="22">
        <f aca="true" t="shared" si="11" ref="AR96:AR116">SUM(E96:AQ96)</f>
        <v>390427.4693000001</v>
      </c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44" s="1" customFormat="1" ht="12.75" customHeight="1" hidden="1">
      <c r="A97" s="13"/>
      <c r="B97" s="13"/>
      <c r="C97" s="13"/>
      <c r="D97" s="13"/>
      <c r="E97" s="11"/>
      <c r="F97" s="11"/>
      <c r="G97" s="11">
        <v>0</v>
      </c>
      <c r="H97" s="11">
        <v>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>
        <v>0</v>
      </c>
      <c r="T97" s="11">
        <v>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>
        <v>0</v>
      </c>
      <c r="AI97" s="11"/>
      <c r="AJ97" s="11"/>
      <c r="AK97" s="11"/>
      <c r="AL97" s="11"/>
      <c r="AM97" s="11">
        <v>0</v>
      </c>
      <c r="AN97" s="11"/>
      <c r="AO97" s="11"/>
      <c r="AP97" s="11"/>
      <c r="AQ97" s="11"/>
      <c r="AR97" s="22">
        <f t="shared" si="11"/>
        <v>0</v>
      </c>
    </row>
    <row r="98" spans="1:44" s="17" customFormat="1" ht="12.75">
      <c r="A98" s="15" t="s">
        <v>164</v>
      </c>
      <c r="B98" s="23" t="s">
        <v>4</v>
      </c>
      <c r="C98" s="23" t="s">
        <v>5</v>
      </c>
      <c r="D98" s="15" t="s">
        <v>163</v>
      </c>
      <c r="E98" s="16">
        <v>0</v>
      </c>
      <c r="F98" s="16">
        <v>3923.052</v>
      </c>
      <c r="G98" s="16">
        <v>20605.847</v>
      </c>
      <c r="H98" s="16">
        <v>13868.58217</v>
      </c>
      <c r="I98" s="16">
        <v>2135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11321.2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1488.384</v>
      </c>
      <c r="AP98" s="16">
        <v>0</v>
      </c>
      <c r="AQ98" s="16">
        <v>0</v>
      </c>
      <c r="AR98" s="22">
        <f t="shared" si="11"/>
        <v>53342.065169999994</v>
      </c>
    </row>
    <row r="99" spans="1:44" s="17" customFormat="1" ht="12.75">
      <c r="A99" s="15" t="s">
        <v>166</v>
      </c>
      <c r="B99" s="23" t="s">
        <v>4</v>
      </c>
      <c r="C99" s="23" t="s">
        <v>5</v>
      </c>
      <c r="D99" s="15" t="s">
        <v>165</v>
      </c>
      <c r="E99" s="16">
        <v>0</v>
      </c>
      <c r="F99" s="16">
        <v>5726.905</v>
      </c>
      <c r="G99" s="16">
        <v>21210.21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214.168</v>
      </c>
      <c r="AB99" s="16">
        <v>6160.55</v>
      </c>
      <c r="AC99" s="16">
        <v>0</v>
      </c>
      <c r="AD99" s="16">
        <v>0</v>
      </c>
      <c r="AE99" s="16">
        <v>33887.102</v>
      </c>
      <c r="AF99" s="16">
        <v>0</v>
      </c>
      <c r="AG99" s="16">
        <v>0</v>
      </c>
      <c r="AH99" s="16">
        <v>155681.52876000002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15300</v>
      </c>
      <c r="AP99" s="16">
        <v>0</v>
      </c>
      <c r="AQ99" s="16">
        <v>0</v>
      </c>
      <c r="AR99" s="22">
        <f t="shared" si="11"/>
        <v>238180.46376</v>
      </c>
    </row>
    <row r="100" spans="1:44" s="17" customFormat="1" ht="18.75">
      <c r="A100" s="15" t="s">
        <v>168</v>
      </c>
      <c r="B100" s="23" t="s">
        <v>4</v>
      </c>
      <c r="C100" s="23" t="s">
        <v>5</v>
      </c>
      <c r="D100" s="15" t="s">
        <v>167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51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22">
        <f t="shared" si="11"/>
        <v>51</v>
      </c>
    </row>
    <row r="101" spans="1:44" s="17" customFormat="1" ht="18.75">
      <c r="A101" s="15" t="s">
        <v>170</v>
      </c>
      <c r="B101" s="23" t="s">
        <v>4</v>
      </c>
      <c r="C101" s="23" t="s">
        <v>5</v>
      </c>
      <c r="D101" s="15" t="s">
        <v>169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22.5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22">
        <f t="shared" si="11"/>
        <v>22.5</v>
      </c>
    </row>
    <row r="102" spans="1:44" s="17" customFormat="1" ht="18.75">
      <c r="A102" s="15" t="s">
        <v>172</v>
      </c>
      <c r="B102" s="23" t="s">
        <v>4</v>
      </c>
      <c r="C102" s="23" t="s">
        <v>5</v>
      </c>
      <c r="D102" s="15" t="s">
        <v>171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95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22">
        <f t="shared" si="11"/>
        <v>95</v>
      </c>
    </row>
    <row r="103" spans="1:44" s="17" customFormat="1" ht="12.75">
      <c r="A103" s="15" t="s">
        <v>174</v>
      </c>
      <c r="B103" s="23" t="s">
        <v>4</v>
      </c>
      <c r="C103" s="23" t="s">
        <v>5</v>
      </c>
      <c r="D103" s="15" t="s">
        <v>173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115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22">
        <f t="shared" si="11"/>
        <v>115</v>
      </c>
    </row>
    <row r="104" spans="1:44" s="17" customFormat="1" ht="12.75">
      <c r="A104" s="15" t="s">
        <v>176</v>
      </c>
      <c r="B104" s="23" t="s">
        <v>4</v>
      </c>
      <c r="C104" s="23" t="s">
        <v>5</v>
      </c>
      <c r="D104" s="15" t="s">
        <v>175</v>
      </c>
      <c r="E104" s="16">
        <v>0</v>
      </c>
      <c r="F104" s="16">
        <v>0</v>
      </c>
      <c r="G104" s="16">
        <v>51.316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20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22">
        <f t="shared" si="11"/>
        <v>71.316</v>
      </c>
    </row>
    <row r="105" spans="1:44" s="17" customFormat="1" ht="12.75">
      <c r="A105" s="15" t="s">
        <v>178</v>
      </c>
      <c r="B105" s="23" t="s">
        <v>4</v>
      </c>
      <c r="C105" s="23" t="s">
        <v>5</v>
      </c>
      <c r="D105" s="15" t="s">
        <v>177</v>
      </c>
      <c r="E105" s="16">
        <v>0</v>
      </c>
      <c r="F105" s="16">
        <v>0</v>
      </c>
      <c r="G105" s="16">
        <v>177.42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597.5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22">
        <f t="shared" si="11"/>
        <v>774.92</v>
      </c>
    </row>
    <row r="106" spans="1:44" s="17" customFormat="1" ht="18.75">
      <c r="A106" s="15" t="s">
        <v>180</v>
      </c>
      <c r="B106" s="23" t="s">
        <v>4</v>
      </c>
      <c r="C106" s="23" t="s">
        <v>5</v>
      </c>
      <c r="D106" s="15" t="s">
        <v>179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97.5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22">
        <f t="shared" si="11"/>
        <v>97.5</v>
      </c>
    </row>
    <row r="107" spans="1:44" s="17" customFormat="1" ht="12.75">
      <c r="A107" s="15" t="s">
        <v>182</v>
      </c>
      <c r="B107" s="23" t="s">
        <v>4</v>
      </c>
      <c r="C107" s="23" t="s">
        <v>5</v>
      </c>
      <c r="D107" s="15" t="s">
        <v>181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1095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22">
        <f t="shared" si="11"/>
        <v>1095</v>
      </c>
    </row>
    <row r="108" spans="1:44" s="17" customFormat="1" ht="12.75">
      <c r="A108" s="15" t="s">
        <v>184</v>
      </c>
      <c r="B108" s="23" t="s">
        <v>4</v>
      </c>
      <c r="C108" s="23" t="s">
        <v>5</v>
      </c>
      <c r="D108" s="15" t="s">
        <v>183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70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22">
        <f t="shared" si="11"/>
        <v>70</v>
      </c>
    </row>
    <row r="109" spans="1:44" s="17" customFormat="1" ht="12.75">
      <c r="A109" s="15" t="s">
        <v>186</v>
      </c>
      <c r="B109" s="23" t="s">
        <v>4</v>
      </c>
      <c r="C109" s="23" t="s">
        <v>5</v>
      </c>
      <c r="D109" s="15" t="s">
        <v>185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91.954</v>
      </c>
      <c r="AR109" s="22">
        <f t="shared" si="11"/>
        <v>91.954</v>
      </c>
    </row>
    <row r="110" spans="1:44" s="17" customFormat="1" ht="12.75">
      <c r="A110" s="15" t="s">
        <v>188</v>
      </c>
      <c r="B110" s="23" t="s">
        <v>4</v>
      </c>
      <c r="C110" s="23" t="s">
        <v>5</v>
      </c>
      <c r="D110" s="15" t="s">
        <v>187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1945.884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188.099</v>
      </c>
      <c r="AP110" s="16">
        <v>0</v>
      </c>
      <c r="AQ110" s="16">
        <v>0</v>
      </c>
      <c r="AR110" s="22">
        <f t="shared" si="11"/>
        <v>2133.983</v>
      </c>
    </row>
    <row r="111" spans="1:44" s="17" customFormat="1" ht="12.75">
      <c r="A111" s="15" t="s">
        <v>190</v>
      </c>
      <c r="B111" s="23" t="s">
        <v>4</v>
      </c>
      <c r="C111" s="23" t="s">
        <v>5</v>
      </c>
      <c r="D111" s="15" t="s">
        <v>189</v>
      </c>
      <c r="E111" s="16">
        <v>0</v>
      </c>
      <c r="F111" s="16">
        <v>0</v>
      </c>
      <c r="G111" s="16">
        <v>9569</v>
      </c>
      <c r="H111" s="16">
        <v>14641.89113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11231.04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4699.99998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22">
        <f t="shared" si="11"/>
        <v>40141.93111</v>
      </c>
    </row>
    <row r="112" spans="1:44" s="17" customFormat="1" ht="12.75">
      <c r="A112" s="15" t="s">
        <v>192</v>
      </c>
      <c r="B112" s="23" t="s">
        <v>4</v>
      </c>
      <c r="C112" s="23" t="s">
        <v>5</v>
      </c>
      <c r="D112" s="15" t="s">
        <v>191</v>
      </c>
      <c r="E112" s="16">
        <v>0</v>
      </c>
      <c r="F112" s="16">
        <v>1315.923</v>
      </c>
      <c r="G112" s="16">
        <v>10711.955</v>
      </c>
      <c r="H112" s="16">
        <v>8805.77826</v>
      </c>
      <c r="I112" s="16">
        <v>1561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416.184</v>
      </c>
      <c r="T112" s="16">
        <v>7605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12.36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756</v>
      </c>
      <c r="AM112" s="16">
        <v>0</v>
      </c>
      <c r="AN112" s="16">
        <v>0</v>
      </c>
      <c r="AO112" s="16">
        <v>11342.922</v>
      </c>
      <c r="AP112" s="16">
        <v>0</v>
      </c>
      <c r="AQ112" s="16">
        <v>0</v>
      </c>
      <c r="AR112" s="22">
        <f t="shared" si="11"/>
        <v>42527.122260000004</v>
      </c>
    </row>
    <row r="113" spans="1:44" s="17" customFormat="1" ht="12.75">
      <c r="A113" s="15" t="s">
        <v>194</v>
      </c>
      <c r="B113" s="23" t="s">
        <v>4</v>
      </c>
      <c r="C113" s="23" t="s">
        <v>5</v>
      </c>
      <c r="D113" s="15" t="s">
        <v>193</v>
      </c>
      <c r="E113" s="16">
        <v>0</v>
      </c>
      <c r="F113" s="16">
        <v>0</v>
      </c>
      <c r="G113" s="16">
        <v>1344.974</v>
      </c>
      <c r="H113" s="16">
        <v>0</v>
      </c>
      <c r="I113" s="16">
        <v>588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6168.8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22">
        <f t="shared" si="11"/>
        <v>8101.774</v>
      </c>
    </row>
    <row r="114" spans="1:44" s="17" customFormat="1" ht="12.75">
      <c r="A114" s="15" t="s">
        <v>196</v>
      </c>
      <c r="B114" s="23" t="s">
        <v>4</v>
      </c>
      <c r="C114" s="23" t="s">
        <v>5</v>
      </c>
      <c r="D114" s="15" t="s">
        <v>195</v>
      </c>
      <c r="E114" s="16">
        <v>0</v>
      </c>
      <c r="F114" s="16">
        <v>0</v>
      </c>
      <c r="G114" s="16">
        <v>623.784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22">
        <f t="shared" si="11"/>
        <v>623.784</v>
      </c>
    </row>
    <row r="115" spans="1:44" s="17" customFormat="1" ht="28.5">
      <c r="A115" s="15" t="s">
        <v>198</v>
      </c>
      <c r="B115" s="23" t="s">
        <v>4</v>
      </c>
      <c r="C115" s="23" t="s">
        <v>5</v>
      </c>
      <c r="D115" s="15" t="s">
        <v>197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2531.236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22">
        <f t="shared" si="11"/>
        <v>2531.236</v>
      </c>
    </row>
    <row r="116" spans="1:44" s="17" customFormat="1" ht="12.75">
      <c r="A116" s="15" t="s">
        <v>200</v>
      </c>
      <c r="B116" s="23" t="s">
        <v>4</v>
      </c>
      <c r="C116" s="23" t="s">
        <v>5</v>
      </c>
      <c r="D116" s="15" t="s">
        <v>199</v>
      </c>
      <c r="E116" s="16">
        <v>0</v>
      </c>
      <c r="F116" s="16">
        <v>0</v>
      </c>
      <c r="G116" s="16">
        <v>160.92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200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22">
        <f t="shared" si="11"/>
        <v>360.91999999999996</v>
      </c>
    </row>
    <row r="117" spans="1:44" s="1" customFormat="1" ht="9.75" hidden="1">
      <c r="A117" s="10"/>
      <c r="B117" s="10"/>
      <c r="C117" s="10"/>
      <c r="D117" s="10"/>
      <c r="E117" s="12"/>
      <c r="F117" s="12"/>
      <c r="G117" s="12">
        <v>0</v>
      </c>
      <c r="H117" s="12">
        <v>0</v>
      </c>
      <c r="I117" s="12"/>
      <c r="J117" s="12"/>
      <c r="K117" s="12"/>
      <c r="L117" s="12"/>
      <c r="M117" s="12"/>
      <c r="N117" s="12"/>
      <c r="O117" s="12">
        <v>0</v>
      </c>
      <c r="P117" s="12"/>
      <c r="Q117" s="12"/>
      <c r="R117" s="12"/>
      <c r="S117" s="12">
        <v>0</v>
      </c>
      <c r="T117" s="12"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>
        <v>0</v>
      </c>
      <c r="AI117" s="12"/>
      <c r="AJ117" s="12"/>
      <c r="AK117" s="12"/>
      <c r="AL117" s="12"/>
      <c r="AM117" s="12">
        <v>0</v>
      </c>
      <c r="AN117" s="12"/>
      <c r="AO117" s="12"/>
      <c r="AP117" s="12"/>
      <c r="AQ117" s="12"/>
      <c r="AR117" s="11" t="e">
        <f>SUM(E117:O117)+#REF!+#REF!+P117+#REF!</f>
        <v>#REF!</v>
      </c>
    </row>
    <row r="118" spans="1:86" s="1" customFormat="1" ht="12.75" customHeight="1">
      <c r="A118" s="14" t="s">
        <v>266</v>
      </c>
      <c r="B118" s="14"/>
      <c r="C118" s="14"/>
      <c r="D118" s="13"/>
      <c r="E118" s="11">
        <f>SUM(E119:E152)</f>
        <v>0</v>
      </c>
      <c r="F118" s="11">
        <f>SUM(F119:F152)</f>
        <v>1947.1799999999998</v>
      </c>
      <c r="G118" s="11">
        <v>23022.055</v>
      </c>
      <c r="H118" s="11">
        <v>39103.5428</v>
      </c>
      <c r="I118" s="11">
        <f aca="true" t="shared" si="12" ref="I118:N118">SUM(I119:I152)</f>
        <v>2135</v>
      </c>
      <c r="J118" s="11">
        <f t="shared" si="12"/>
        <v>0</v>
      </c>
      <c r="K118" s="11">
        <f t="shared" si="12"/>
        <v>0</v>
      </c>
      <c r="L118" s="11">
        <f t="shared" si="12"/>
        <v>154.62749</v>
      </c>
      <c r="M118" s="11">
        <f t="shared" si="12"/>
        <v>0</v>
      </c>
      <c r="N118" s="11">
        <f t="shared" si="12"/>
        <v>640.5</v>
      </c>
      <c r="O118" s="11">
        <v>26900.86266</v>
      </c>
      <c r="P118" s="11">
        <f>SUM(P119:P152)</f>
        <v>0</v>
      </c>
      <c r="Q118" s="11">
        <f>SUM(Q119:Q152)</f>
        <v>0</v>
      </c>
      <c r="R118" s="11">
        <f>SUM(R119:R152)</f>
        <v>0</v>
      </c>
      <c r="S118" s="11">
        <v>0</v>
      </c>
      <c r="T118" s="11">
        <v>50329.520000000004</v>
      </c>
      <c r="U118" s="11">
        <f aca="true" t="shared" si="13" ref="U118:AG118">SUM(U119:U152)</f>
        <v>322.05073000000004</v>
      </c>
      <c r="V118" s="11">
        <f t="shared" si="13"/>
        <v>269.15159</v>
      </c>
      <c r="W118" s="11">
        <f t="shared" si="13"/>
        <v>3000</v>
      </c>
      <c r="X118" s="11">
        <f t="shared" si="13"/>
        <v>0</v>
      </c>
      <c r="Y118" s="11">
        <f t="shared" si="13"/>
        <v>3014.6</v>
      </c>
      <c r="Z118" s="11">
        <f t="shared" si="13"/>
        <v>0</v>
      </c>
      <c r="AA118" s="11">
        <f t="shared" si="13"/>
        <v>229.16000000000003</v>
      </c>
      <c r="AB118" s="11">
        <f t="shared" si="13"/>
        <v>990.6523</v>
      </c>
      <c r="AC118" s="11">
        <f t="shared" si="13"/>
        <v>0</v>
      </c>
      <c r="AD118" s="11">
        <f t="shared" si="13"/>
        <v>0</v>
      </c>
      <c r="AE118" s="11">
        <f t="shared" si="13"/>
        <v>0</v>
      </c>
      <c r="AF118" s="11">
        <f t="shared" si="13"/>
        <v>20650.102</v>
      </c>
      <c r="AG118" s="11">
        <f t="shared" si="13"/>
        <v>1025.29226</v>
      </c>
      <c r="AH118" s="11">
        <v>143.31776</v>
      </c>
      <c r="AI118" s="11">
        <f>SUM(AI119:AI152)</f>
        <v>195.7826</v>
      </c>
      <c r="AJ118" s="11">
        <f>SUM(AJ119:AJ152)</f>
        <v>83626.71893</v>
      </c>
      <c r="AK118" s="11">
        <f>SUM(AK119:AK152)</f>
        <v>0</v>
      </c>
      <c r="AL118" s="11">
        <f>SUM(AL119:AL152)</f>
        <v>119</v>
      </c>
      <c r="AM118" s="11">
        <v>4604.21</v>
      </c>
      <c r="AN118" s="11">
        <f>SUM(AN119:AN152)</f>
        <v>0</v>
      </c>
      <c r="AO118" s="11">
        <f>SUM(AO119:AO152)</f>
        <v>8460.814</v>
      </c>
      <c r="AP118" s="11">
        <f>SUM(AP119:AP152)</f>
        <v>50</v>
      </c>
      <c r="AQ118" s="11">
        <f>SUM(AQ119:AQ152)</f>
        <v>183.908</v>
      </c>
      <c r="AR118" s="22">
        <f aca="true" t="shared" si="14" ref="AR118:AR151">SUM(E118:AQ118)</f>
        <v>271118.04812</v>
      </c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spans="1:44" s="1" customFormat="1" ht="12.75" customHeight="1" hidden="1">
      <c r="A119" s="13"/>
      <c r="B119" s="13"/>
      <c r="C119" s="13"/>
      <c r="D119" s="13"/>
      <c r="E119" s="11"/>
      <c r="F119" s="11"/>
      <c r="G119" s="11">
        <v>0</v>
      </c>
      <c r="H119" s="11">
        <v>0</v>
      </c>
      <c r="I119" s="11"/>
      <c r="J119" s="11"/>
      <c r="K119" s="11"/>
      <c r="L119" s="11"/>
      <c r="M119" s="11"/>
      <c r="N119" s="11"/>
      <c r="O119" s="11">
        <v>0</v>
      </c>
      <c r="P119" s="11"/>
      <c r="Q119" s="11"/>
      <c r="R119" s="11"/>
      <c r="S119" s="11">
        <v>0</v>
      </c>
      <c r="T119" s="11"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>
        <v>0</v>
      </c>
      <c r="AI119" s="11"/>
      <c r="AJ119" s="11"/>
      <c r="AK119" s="11"/>
      <c r="AL119" s="11"/>
      <c r="AM119" s="11">
        <v>0</v>
      </c>
      <c r="AN119" s="11"/>
      <c r="AO119" s="11"/>
      <c r="AP119" s="11"/>
      <c r="AQ119" s="11"/>
      <c r="AR119" s="22">
        <f t="shared" si="14"/>
        <v>0</v>
      </c>
    </row>
    <row r="120" spans="1:44" s="17" customFormat="1" ht="12.75">
      <c r="A120" s="15" t="s">
        <v>203</v>
      </c>
      <c r="B120" s="23" t="s">
        <v>4</v>
      </c>
      <c r="C120" s="23" t="s">
        <v>5</v>
      </c>
      <c r="D120" s="15" t="s">
        <v>202</v>
      </c>
      <c r="E120" s="16">
        <v>0</v>
      </c>
      <c r="F120" s="16">
        <v>0</v>
      </c>
      <c r="G120" s="16">
        <v>412.424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10330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141.12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83626.71893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22">
        <f t="shared" si="14"/>
        <v>94510.26293</v>
      </c>
    </row>
    <row r="121" spans="1:44" s="17" customFormat="1" ht="12.75">
      <c r="A121" s="15" t="s">
        <v>205</v>
      </c>
      <c r="B121" s="23" t="s">
        <v>4</v>
      </c>
      <c r="C121" s="23" t="s">
        <v>5</v>
      </c>
      <c r="D121" s="15" t="s">
        <v>204</v>
      </c>
      <c r="E121" s="16">
        <v>0</v>
      </c>
      <c r="F121" s="16">
        <v>238.817</v>
      </c>
      <c r="G121" s="16">
        <v>4101.777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22">
        <f t="shared" si="14"/>
        <v>4340.594</v>
      </c>
    </row>
    <row r="122" spans="1:44" s="17" customFormat="1" ht="18.75">
      <c r="A122" s="15" t="s">
        <v>207</v>
      </c>
      <c r="B122" s="23" t="s">
        <v>4</v>
      </c>
      <c r="C122" s="23" t="s">
        <v>5</v>
      </c>
      <c r="D122" s="15" t="s">
        <v>206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125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22">
        <f t="shared" si="14"/>
        <v>125</v>
      </c>
    </row>
    <row r="123" spans="1:44" s="17" customFormat="1" ht="12.75">
      <c r="A123" s="15" t="s">
        <v>209</v>
      </c>
      <c r="B123" s="23" t="s">
        <v>4</v>
      </c>
      <c r="C123" s="23" t="s">
        <v>5</v>
      </c>
      <c r="D123" s="15" t="s">
        <v>208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50</v>
      </c>
      <c r="AQ123" s="16">
        <v>0</v>
      </c>
      <c r="AR123" s="22">
        <f t="shared" si="14"/>
        <v>50</v>
      </c>
    </row>
    <row r="124" spans="1:44" s="17" customFormat="1" ht="18.75">
      <c r="A124" s="15" t="s">
        <v>211</v>
      </c>
      <c r="B124" s="23" t="s">
        <v>4</v>
      </c>
      <c r="C124" s="23" t="s">
        <v>5</v>
      </c>
      <c r="D124" s="15" t="s">
        <v>210</v>
      </c>
      <c r="E124" s="16">
        <v>0</v>
      </c>
      <c r="F124" s="16">
        <v>0</v>
      </c>
      <c r="G124" s="16">
        <v>242.8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22">
        <f t="shared" si="14"/>
        <v>242.8</v>
      </c>
    </row>
    <row r="125" spans="1:44" s="17" customFormat="1" ht="12.75">
      <c r="A125" s="15" t="s">
        <v>213</v>
      </c>
      <c r="B125" s="23" t="s">
        <v>4</v>
      </c>
      <c r="C125" s="23" t="s">
        <v>5</v>
      </c>
      <c r="D125" s="15" t="s">
        <v>212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185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22">
        <f t="shared" si="14"/>
        <v>185</v>
      </c>
    </row>
    <row r="126" spans="1:44" s="17" customFormat="1" ht="18.75">
      <c r="A126" s="15" t="s">
        <v>215</v>
      </c>
      <c r="B126" s="23" t="s">
        <v>4</v>
      </c>
      <c r="C126" s="23" t="s">
        <v>5</v>
      </c>
      <c r="D126" s="15" t="s">
        <v>214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25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22">
        <f t="shared" si="14"/>
        <v>25</v>
      </c>
    </row>
    <row r="127" spans="1:44" s="17" customFormat="1" ht="12.75">
      <c r="A127" s="15" t="s">
        <v>217</v>
      </c>
      <c r="B127" s="23" t="s">
        <v>4</v>
      </c>
      <c r="C127" s="23" t="s">
        <v>5</v>
      </c>
      <c r="D127" s="15" t="s">
        <v>216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3191.76908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22">
        <f t="shared" si="14"/>
        <v>3191.76908</v>
      </c>
    </row>
    <row r="128" spans="1:44" s="17" customFormat="1" ht="12.75">
      <c r="A128" s="15" t="s">
        <v>219</v>
      </c>
      <c r="B128" s="23" t="s">
        <v>4</v>
      </c>
      <c r="C128" s="23" t="s">
        <v>5</v>
      </c>
      <c r="D128" s="15" t="s">
        <v>218</v>
      </c>
      <c r="E128" s="16">
        <v>0</v>
      </c>
      <c r="F128" s="16">
        <v>0</v>
      </c>
      <c r="G128" s="16">
        <v>90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190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22">
        <f t="shared" si="14"/>
        <v>280</v>
      </c>
    </row>
    <row r="129" spans="1:44" s="17" customFormat="1" ht="18.75">
      <c r="A129" s="15" t="s">
        <v>221</v>
      </c>
      <c r="B129" s="23" t="s">
        <v>4</v>
      </c>
      <c r="C129" s="23" t="s">
        <v>5</v>
      </c>
      <c r="D129" s="15" t="s">
        <v>220</v>
      </c>
      <c r="E129" s="16">
        <v>0</v>
      </c>
      <c r="F129" s="16">
        <v>0</v>
      </c>
      <c r="G129" s="16">
        <v>122.448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22">
        <f t="shared" si="14"/>
        <v>122.448</v>
      </c>
    </row>
    <row r="130" spans="1:44" s="17" customFormat="1" ht="12.75">
      <c r="A130" s="15" t="s">
        <v>223</v>
      </c>
      <c r="B130" s="23" t="s">
        <v>4</v>
      </c>
      <c r="C130" s="23" t="s">
        <v>5</v>
      </c>
      <c r="D130" s="15" t="s">
        <v>222</v>
      </c>
      <c r="E130" s="16">
        <v>0</v>
      </c>
      <c r="F130" s="16">
        <v>0</v>
      </c>
      <c r="G130" s="16">
        <v>6.6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18.5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22">
        <f t="shared" si="14"/>
        <v>25.1</v>
      </c>
    </row>
    <row r="131" spans="1:44" s="17" customFormat="1" ht="12.75">
      <c r="A131" s="15" t="s">
        <v>225</v>
      </c>
      <c r="B131" s="23" t="s">
        <v>4</v>
      </c>
      <c r="C131" s="23" t="s">
        <v>5</v>
      </c>
      <c r="D131" s="15" t="s">
        <v>224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13.25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3000</v>
      </c>
      <c r="X131" s="16">
        <v>0</v>
      </c>
      <c r="Y131" s="16">
        <v>0</v>
      </c>
      <c r="Z131" s="16">
        <v>0</v>
      </c>
      <c r="AA131" s="16">
        <v>2.4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22">
        <f t="shared" si="14"/>
        <v>3015.65</v>
      </c>
    </row>
    <row r="132" spans="1:44" s="17" customFormat="1" ht="12.75">
      <c r="A132" s="15" t="s">
        <v>227</v>
      </c>
      <c r="B132" s="23" t="s">
        <v>4</v>
      </c>
      <c r="C132" s="23" t="s">
        <v>5</v>
      </c>
      <c r="D132" s="15" t="s">
        <v>226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28.75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22">
        <f t="shared" si="14"/>
        <v>28.75</v>
      </c>
    </row>
    <row r="133" spans="1:44" s="17" customFormat="1" ht="12.75">
      <c r="A133" s="15" t="s">
        <v>229</v>
      </c>
      <c r="B133" s="23" t="s">
        <v>4</v>
      </c>
      <c r="C133" s="23" t="s">
        <v>5</v>
      </c>
      <c r="D133" s="15" t="s">
        <v>228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55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22">
        <f t="shared" si="14"/>
        <v>55</v>
      </c>
    </row>
    <row r="134" spans="1:44" s="17" customFormat="1" ht="18.75">
      <c r="A134" s="15" t="s">
        <v>231</v>
      </c>
      <c r="B134" s="23" t="s">
        <v>4</v>
      </c>
      <c r="C134" s="23" t="s">
        <v>5</v>
      </c>
      <c r="D134" s="15" t="s">
        <v>230</v>
      </c>
      <c r="E134" s="16">
        <v>0</v>
      </c>
      <c r="F134" s="16">
        <v>311.644</v>
      </c>
      <c r="G134" s="16">
        <v>568.4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119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22">
        <f t="shared" si="14"/>
        <v>999.044</v>
      </c>
    </row>
    <row r="135" spans="1:44" s="17" customFormat="1" ht="18.75">
      <c r="A135" s="15" t="s">
        <v>233</v>
      </c>
      <c r="B135" s="23" t="s">
        <v>4</v>
      </c>
      <c r="C135" s="23" t="s">
        <v>5</v>
      </c>
      <c r="D135" s="15" t="s">
        <v>232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91.954</v>
      </c>
      <c r="AR135" s="22">
        <f t="shared" si="14"/>
        <v>91.954</v>
      </c>
    </row>
    <row r="136" spans="1:44" s="17" customFormat="1" ht="12.75">
      <c r="A136" s="15" t="s">
        <v>235</v>
      </c>
      <c r="B136" s="23" t="s">
        <v>4</v>
      </c>
      <c r="C136" s="23" t="s">
        <v>5</v>
      </c>
      <c r="D136" s="15" t="s">
        <v>234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91.954</v>
      </c>
      <c r="AR136" s="22">
        <f t="shared" si="14"/>
        <v>91.954</v>
      </c>
    </row>
    <row r="137" spans="1:44" s="17" customFormat="1" ht="12.75">
      <c r="A137" s="15" t="s">
        <v>237</v>
      </c>
      <c r="B137" s="23" t="s">
        <v>4</v>
      </c>
      <c r="C137" s="23" t="s">
        <v>5</v>
      </c>
      <c r="D137" s="15" t="s">
        <v>236</v>
      </c>
      <c r="E137" s="16">
        <v>0</v>
      </c>
      <c r="F137" s="16">
        <v>0</v>
      </c>
      <c r="G137" s="16">
        <v>5259.955</v>
      </c>
      <c r="H137" s="16">
        <v>9135.13854</v>
      </c>
      <c r="I137" s="16">
        <v>644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9320.52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4417.016</v>
      </c>
      <c r="AP137" s="16">
        <v>0</v>
      </c>
      <c r="AQ137" s="16">
        <v>0</v>
      </c>
      <c r="AR137" s="22">
        <f t="shared" si="14"/>
        <v>28776.629539999998</v>
      </c>
    </row>
    <row r="138" spans="1:44" s="17" customFormat="1" ht="12.75">
      <c r="A138" s="15" t="s">
        <v>239</v>
      </c>
      <c r="B138" s="23" t="s">
        <v>4</v>
      </c>
      <c r="C138" s="23" t="s">
        <v>5</v>
      </c>
      <c r="D138" s="15" t="s">
        <v>238</v>
      </c>
      <c r="E138" s="16">
        <v>0</v>
      </c>
      <c r="F138" s="16">
        <v>1309.543</v>
      </c>
      <c r="G138" s="16">
        <v>1834.98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22">
        <f t="shared" si="14"/>
        <v>3144.523</v>
      </c>
    </row>
    <row r="139" spans="1:44" s="17" customFormat="1" ht="12.75">
      <c r="A139" s="15" t="s">
        <v>241</v>
      </c>
      <c r="B139" s="23" t="s">
        <v>4</v>
      </c>
      <c r="C139" s="23" t="s">
        <v>5</v>
      </c>
      <c r="D139" s="15" t="s">
        <v>240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10010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1025.29226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22">
        <f t="shared" si="14"/>
        <v>11035.29226</v>
      </c>
    </row>
    <row r="140" spans="1:44" s="17" customFormat="1" ht="12.75">
      <c r="A140" s="15" t="s">
        <v>243</v>
      </c>
      <c r="B140" s="23" t="s">
        <v>4</v>
      </c>
      <c r="C140" s="23" t="s">
        <v>5</v>
      </c>
      <c r="D140" s="15" t="s">
        <v>242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23709.09358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22">
        <f t="shared" si="14"/>
        <v>23709.09358</v>
      </c>
    </row>
    <row r="141" spans="1:44" s="17" customFormat="1" ht="12.75">
      <c r="A141" s="15" t="s">
        <v>245</v>
      </c>
      <c r="B141" s="23" t="s">
        <v>4</v>
      </c>
      <c r="C141" s="23" t="s">
        <v>5</v>
      </c>
      <c r="D141" s="15" t="s">
        <v>244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227.041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22">
        <f t="shared" si="14"/>
        <v>227.041</v>
      </c>
    </row>
    <row r="142" spans="1:44" s="17" customFormat="1" ht="12.75">
      <c r="A142" s="15" t="s">
        <v>247</v>
      </c>
      <c r="B142" s="23" t="s">
        <v>4</v>
      </c>
      <c r="C142" s="23" t="s">
        <v>5</v>
      </c>
      <c r="D142" s="15" t="s">
        <v>246</v>
      </c>
      <c r="E142" s="16">
        <v>0</v>
      </c>
      <c r="F142" s="16">
        <v>0</v>
      </c>
      <c r="G142" s="16">
        <v>952.92</v>
      </c>
      <c r="H142" s="16">
        <v>416.07163</v>
      </c>
      <c r="I142" s="16">
        <v>238</v>
      </c>
      <c r="J142" s="16">
        <v>0</v>
      </c>
      <c r="K142" s="16">
        <v>0</v>
      </c>
      <c r="L142" s="16">
        <v>127.49986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167.11881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22">
        <f t="shared" si="14"/>
        <v>1901.6102999999998</v>
      </c>
    </row>
    <row r="143" spans="1:44" s="17" customFormat="1" ht="12.75">
      <c r="A143" s="15" t="s">
        <v>249</v>
      </c>
      <c r="B143" s="23" t="s">
        <v>4</v>
      </c>
      <c r="C143" s="23" t="s">
        <v>5</v>
      </c>
      <c r="D143" s="15" t="s">
        <v>248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10168.388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22">
        <f t="shared" si="14"/>
        <v>10168.388</v>
      </c>
    </row>
    <row r="144" spans="1:44" s="17" customFormat="1" ht="12.75">
      <c r="A144" s="15" t="s">
        <v>251</v>
      </c>
      <c r="B144" s="23" t="s">
        <v>4</v>
      </c>
      <c r="C144" s="23" t="s">
        <v>5</v>
      </c>
      <c r="D144" s="15" t="s">
        <v>250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10254.673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22">
        <f t="shared" si="14"/>
        <v>10254.673</v>
      </c>
    </row>
    <row r="145" spans="1:44" s="17" customFormat="1" ht="12.75">
      <c r="A145" s="15" t="s">
        <v>253</v>
      </c>
      <c r="B145" s="23" t="s">
        <v>4</v>
      </c>
      <c r="C145" s="23" t="s">
        <v>5</v>
      </c>
      <c r="D145" s="15" t="s">
        <v>252</v>
      </c>
      <c r="E145" s="16">
        <v>0</v>
      </c>
      <c r="F145" s="16">
        <v>0</v>
      </c>
      <c r="G145" s="16">
        <v>1433.9</v>
      </c>
      <c r="H145" s="16">
        <v>3125.58737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269.15159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22">
        <f t="shared" si="14"/>
        <v>4828.638960000001</v>
      </c>
    </row>
    <row r="146" spans="1:44" s="17" customFormat="1" ht="12.75">
      <c r="A146" s="15" t="s">
        <v>255</v>
      </c>
      <c r="B146" s="23" t="s">
        <v>4</v>
      </c>
      <c r="C146" s="23" t="s">
        <v>5</v>
      </c>
      <c r="D146" s="15" t="s">
        <v>254</v>
      </c>
      <c r="E146" s="16">
        <v>0</v>
      </c>
      <c r="F146" s="16">
        <v>0</v>
      </c>
      <c r="G146" s="16">
        <v>2234.34</v>
      </c>
      <c r="H146" s="16">
        <v>10313.39017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8131.2</v>
      </c>
      <c r="U146" s="16">
        <v>142.78987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85.64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143.31776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462.393</v>
      </c>
      <c r="AP146" s="16">
        <v>0</v>
      </c>
      <c r="AQ146" s="16">
        <v>0</v>
      </c>
      <c r="AR146" s="22">
        <f t="shared" si="14"/>
        <v>21513.0708</v>
      </c>
    </row>
    <row r="147" spans="1:44" s="17" customFormat="1" ht="12.75">
      <c r="A147" s="15" t="s">
        <v>257</v>
      </c>
      <c r="B147" s="23" t="s">
        <v>4</v>
      </c>
      <c r="C147" s="23" t="s">
        <v>5</v>
      </c>
      <c r="D147" s="15" t="s">
        <v>256</v>
      </c>
      <c r="E147" s="16">
        <v>0</v>
      </c>
      <c r="F147" s="16">
        <v>0</v>
      </c>
      <c r="G147" s="16">
        <v>700.911</v>
      </c>
      <c r="H147" s="16">
        <v>683.37856</v>
      </c>
      <c r="I147" s="16">
        <v>210</v>
      </c>
      <c r="J147" s="16">
        <v>0</v>
      </c>
      <c r="K147" s="16">
        <v>0</v>
      </c>
      <c r="L147" s="16">
        <v>27.12763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28.66379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22">
        <f t="shared" si="14"/>
        <v>1650.08098</v>
      </c>
    </row>
    <row r="148" spans="1:44" s="17" customFormat="1" ht="12.75">
      <c r="A148" s="15" t="s">
        <v>259</v>
      </c>
      <c r="B148" s="23" t="s">
        <v>4</v>
      </c>
      <c r="C148" s="23" t="s">
        <v>5</v>
      </c>
      <c r="D148" s="15" t="s">
        <v>258</v>
      </c>
      <c r="E148" s="16">
        <v>0</v>
      </c>
      <c r="F148" s="16">
        <v>87.176</v>
      </c>
      <c r="G148" s="16">
        <v>539.7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22">
        <f t="shared" si="14"/>
        <v>626.8760000000001</v>
      </c>
    </row>
    <row r="149" spans="1:44" s="17" customFormat="1" ht="12.75">
      <c r="A149" s="15" t="s">
        <v>261</v>
      </c>
      <c r="B149" s="23" t="s">
        <v>4</v>
      </c>
      <c r="C149" s="23" t="s">
        <v>5</v>
      </c>
      <c r="D149" s="15" t="s">
        <v>260</v>
      </c>
      <c r="E149" s="16">
        <v>0</v>
      </c>
      <c r="F149" s="16">
        <v>0</v>
      </c>
      <c r="G149" s="16">
        <v>4520.9</v>
      </c>
      <c r="H149" s="16">
        <v>9809.21215</v>
      </c>
      <c r="I149" s="16">
        <v>1043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8962.8</v>
      </c>
      <c r="U149" s="16">
        <v>179.26086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4604.21</v>
      </c>
      <c r="AN149" s="16">
        <v>0</v>
      </c>
      <c r="AO149" s="16">
        <v>2550</v>
      </c>
      <c r="AP149" s="16">
        <v>0</v>
      </c>
      <c r="AQ149" s="16">
        <v>0</v>
      </c>
      <c r="AR149" s="22">
        <f t="shared" si="14"/>
        <v>31669.383009999994</v>
      </c>
    </row>
    <row r="150" spans="1:44" s="17" customFormat="1" ht="12.75">
      <c r="A150" s="15" t="s">
        <v>263</v>
      </c>
      <c r="B150" s="23" t="s">
        <v>4</v>
      </c>
      <c r="C150" s="23" t="s">
        <v>5</v>
      </c>
      <c r="D150" s="15" t="s">
        <v>262</v>
      </c>
      <c r="E150" s="16">
        <v>0</v>
      </c>
      <c r="F150" s="16">
        <v>0</v>
      </c>
      <c r="G150" s="16">
        <v>0</v>
      </c>
      <c r="H150" s="16">
        <v>5620.7643800000005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3575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990.6523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1031.405</v>
      </c>
      <c r="AP150" s="16">
        <v>0</v>
      </c>
      <c r="AQ150" s="16">
        <v>0</v>
      </c>
      <c r="AR150" s="22">
        <f t="shared" si="14"/>
        <v>11217.821680000001</v>
      </c>
    </row>
    <row r="151" spans="1:44" s="17" customFormat="1" ht="48">
      <c r="A151" s="15" t="s">
        <v>265</v>
      </c>
      <c r="B151" s="23" t="s">
        <v>4</v>
      </c>
      <c r="C151" s="23" t="s">
        <v>5</v>
      </c>
      <c r="D151" s="15" t="s">
        <v>264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3014.6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22">
        <f t="shared" si="14"/>
        <v>3014.6</v>
      </c>
    </row>
    <row r="152" spans="1:44" s="1" customFormat="1" ht="9.75" hidden="1">
      <c r="A152" s="10"/>
      <c r="B152" s="10"/>
      <c r="C152" s="10"/>
      <c r="D152" s="10"/>
      <c r="E152" s="12"/>
      <c r="F152" s="12"/>
      <c r="G152" s="12">
        <v>0</v>
      </c>
      <c r="H152" s="12">
        <v>0</v>
      </c>
      <c r="I152" s="12"/>
      <c r="J152" s="12"/>
      <c r="K152" s="12"/>
      <c r="L152" s="12"/>
      <c r="M152" s="12"/>
      <c r="N152" s="12"/>
      <c r="O152" s="12">
        <v>0</v>
      </c>
      <c r="P152" s="12"/>
      <c r="Q152" s="12"/>
      <c r="R152" s="12"/>
      <c r="S152" s="12">
        <v>0</v>
      </c>
      <c r="T152" s="12"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>
        <v>0</v>
      </c>
      <c r="AI152" s="12"/>
      <c r="AJ152" s="12"/>
      <c r="AK152" s="12"/>
      <c r="AL152" s="12"/>
      <c r="AM152" s="12">
        <v>0</v>
      </c>
      <c r="AN152" s="12"/>
      <c r="AO152" s="12"/>
      <c r="AP152" s="12"/>
      <c r="AQ152" s="12"/>
      <c r="AR152" s="11" t="e">
        <f>SUM(E152:O152)+#REF!+#REF!+P152+#REF!</f>
        <v>#REF!</v>
      </c>
    </row>
    <row r="153" spans="1:86" s="1" customFormat="1" ht="12.75" customHeight="1">
      <c r="A153" s="14" t="s">
        <v>343</v>
      </c>
      <c r="B153" s="14"/>
      <c r="C153" s="14"/>
      <c r="D153" s="13"/>
      <c r="E153" s="11">
        <f>SUM(E154:E193)</f>
        <v>235.75799999999998</v>
      </c>
      <c r="F153" s="11">
        <f>SUM(F154:F193)</f>
        <v>2715.29</v>
      </c>
      <c r="G153" s="11">
        <v>80890.594</v>
      </c>
      <c r="H153" s="11">
        <v>63504.85804999999</v>
      </c>
      <c r="I153" s="11">
        <f aca="true" t="shared" si="15" ref="I153:N153">SUM(I154:I193)</f>
        <v>10416</v>
      </c>
      <c r="J153" s="11">
        <f t="shared" si="15"/>
        <v>0</v>
      </c>
      <c r="K153" s="11">
        <f t="shared" si="15"/>
        <v>0</v>
      </c>
      <c r="L153" s="11">
        <f t="shared" si="15"/>
        <v>732.44601</v>
      </c>
      <c r="M153" s="11">
        <f t="shared" si="15"/>
        <v>0</v>
      </c>
      <c r="N153" s="11">
        <f t="shared" si="15"/>
        <v>2340.25</v>
      </c>
      <c r="O153" s="11">
        <v>0</v>
      </c>
      <c r="P153" s="11">
        <f>SUM(P154:P193)</f>
        <v>2078.099</v>
      </c>
      <c r="Q153" s="11">
        <f>SUM(Q154:Q193)</f>
        <v>0</v>
      </c>
      <c r="R153" s="11">
        <f>SUM(R154:R193)</f>
        <v>0</v>
      </c>
      <c r="S153" s="11">
        <v>2504.68</v>
      </c>
      <c r="T153" s="11">
        <v>62097.505000000005</v>
      </c>
      <c r="U153" s="11">
        <f aca="true" t="shared" si="16" ref="U153:AG153">SUM(U154:U193)</f>
        <v>895.16962</v>
      </c>
      <c r="V153" s="11">
        <f t="shared" si="16"/>
        <v>3516.22724</v>
      </c>
      <c r="W153" s="11">
        <f t="shared" si="16"/>
        <v>1500</v>
      </c>
      <c r="X153" s="11">
        <f t="shared" si="16"/>
        <v>0</v>
      </c>
      <c r="Y153" s="11">
        <f t="shared" si="16"/>
        <v>3720.086</v>
      </c>
      <c r="Z153" s="11">
        <f t="shared" si="16"/>
        <v>0</v>
      </c>
      <c r="AA153" s="11">
        <f t="shared" si="16"/>
        <v>36.8</v>
      </c>
      <c r="AB153" s="11">
        <f t="shared" si="16"/>
        <v>595.44456</v>
      </c>
      <c r="AC153" s="11">
        <f t="shared" si="16"/>
        <v>0</v>
      </c>
      <c r="AD153" s="11">
        <f t="shared" si="16"/>
        <v>0</v>
      </c>
      <c r="AE153" s="11">
        <f t="shared" si="16"/>
        <v>10590.3</v>
      </c>
      <c r="AF153" s="11">
        <f t="shared" si="16"/>
        <v>0</v>
      </c>
      <c r="AG153" s="11">
        <f t="shared" si="16"/>
        <v>0</v>
      </c>
      <c r="AH153" s="11">
        <v>5273.13701</v>
      </c>
      <c r="AI153" s="11">
        <f>SUM(AI154:AI193)</f>
        <v>1313.09429</v>
      </c>
      <c r="AJ153" s="11">
        <f>SUM(AJ154:AJ193)</f>
        <v>39849.713449999996</v>
      </c>
      <c r="AK153" s="11">
        <f>SUM(AK154:AK193)</f>
        <v>325.15458</v>
      </c>
      <c r="AL153" s="11">
        <f>SUM(AL154:AL193)</f>
        <v>0</v>
      </c>
      <c r="AM153" s="11">
        <v>25995.449</v>
      </c>
      <c r="AN153" s="11">
        <f>SUM(AN154:AN193)</f>
        <v>1941.2</v>
      </c>
      <c r="AO153" s="11">
        <f>SUM(AO154:AO193)</f>
        <v>37416.89599999999</v>
      </c>
      <c r="AP153" s="11">
        <f>SUM(AP154:AP193)</f>
        <v>0</v>
      </c>
      <c r="AQ153" s="11">
        <f>SUM(AQ154:AQ193)</f>
        <v>275.86199999999997</v>
      </c>
      <c r="AR153" s="22">
        <f aca="true" t="shared" si="17" ref="AR153:AR192">SUM(E153:AQ153)</f>
        <v>360760.01381000003</v>
      </c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</row>
    <row r="154" spans="1:44" s="1" customFormat="1" ht="12.75" customHeight="1" hidden="1">
      <c r="A154" s="13"/>
      <c r="B154" s="13"/>
      <c r="C154" s="13"/>
      <c r="D154" s="13"/>
      <c r="E154" s="11"/>
      <c r="F154" s="11"/>
      <c r="G154" s="11">
        <v>0</v>
      </c>
      <c r="H154" s="11">
        <v>0</v>
      </c>
      <c r="I154" s="11"/>
      <c r="J154" s="11"/>
      <c r="K154" s="11"/>
      <c r="L154" s="11"/>
      <c r="M154" s="11"/>
      <c r="N154" s="11"/>
      <c r="O154" s="11">
        <v>0</v>
      </c>
      <c r="P154" s="11"/>
      <c r="Q154" s="11"/>
      <c r="R154" s="11"/>
      <c r="S154" s="11">
        <v>0</v>
      </c>
      <c r="T154" s="11"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>
        <v>0</v>
      </c>
      <c r="AI154" s="11"/>
      <c r="AJ154" s="11"/>
      <c r="AK154" s="11"/>
      <c r="AL154" s="11"/>
      <c r="AM154" s="11">
        <v>0</v>
      </c>
      <c r="AN154" s="11"/>
      <c r="AO154" s="11"/>
      <c r="AP154" s="11"/>
      <c r="AQ154" s="11"/>
      <c r="AR154" s="22">
        <f t="shared" si="17"/>
        <v>0</v>
      </c>
    </row>
    <row r="155" spans="1:44" s="17" customFormat="1" ht="12.75">
      <c r="A155" s="15" t="s">
        <v>268</v>
      </c>
      <c r="B155" s="23" t="s">
        <v>4</v>
      </c>
      <c r="C155" s="23" t="s">
        <v>5</v>
      </c>
      <c r="D155" s="15" t="s">
        <v>267</v>
      </c>
      <c r="E155" s="16">
        <v>0</v>
      </c>
      <c r="F155" s="16">
        <v>516.898</v>
      </c>
      <c r="G155" s="16">
        <v>11134.59</v>
      </c>
      <c r="H155" s="16">
        <v>13239.31972</v>
      </c>
      <c r="I155" s="16">
        <v>1463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104.046</v>
      </c>
      <c r="T155" s="16">
        <v>8602</v>
      </c>
      <c r="U155" s="16">
        <v>307.32285</v>
      </c>
      <c r="V155" s="16">
        <v>370.704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13.909080000000001</v>
      </c>
      <c r="AI155" s="16">
        <v>0</v>
      </c>
      <c r="AJ155" s="16">
        <v>0</v>
      </c>
      <c r="AK155" s="16">
        <v>0</v>
      </c>
      <c r="AL155" s="16">
        <v>0</v>
      </c>
      <c r="AM155" s="16">
        <v>10586.549</v>
      </c>
      <c r="AN155" s="16">
        <v>0</v>
      </c>
      <c r="AO155" s="16">
        <v>6301.056</v>
      </c>
      <c r="AP155" s="16">
        <v>0</v>
      </c>
      <c r="AQ155" s="16">
        <v>0</v>
      </c>
      <c r="AR155" s="22">
        <f t="shared" si="17"/>
        <v>52639.39464999999</v>
      </c>
    </row>
    <row r="156" spans="1:44" s="17" customFormat="1" ht="12.75">
      <c r="A156" s="15" t="s">
        <v>270</v>
      </c>
      <c r="B156" s="23" t="s">
        <v>4</v>
      </c>
      <c r="C156" s="23" t="s">
        <v>5</v>
      </c>
      <c r="D156" s="15" t="s">
        <v>269</v>
      </c>
      <c r="E156" s="16">
        <v>0</v>
      </c>
      <c r="F156" s="16">
        <v>0</v>
      </c>
      <c r="G156" s="16">
        <v>0</v>
      </c>
      <c r="H156" s="16">
        <v>3178.53943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5711.2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22">
        <f t="shared" si="17"/>
        <v>8889.73943</v>
      </c>
    </row>
    <row r="157" spans="1:44" s="17" customFormat="1" ht="12.75">
      <c r="A157" s="15" t="s">
        <v>272</v>
      </c>
      <c r="B157" s="23" t="s">
        <v>4</v>
      </c>
      <c r="C157" s="23" t="s">
        <v>5</v>
      </c>
      <c r="D157" s="15" t="s">
        <v>271</v>
      </c>
      <c r="E157" s="16">
        <v>72.765</v>
      </c>
      <c r="F157" s="16">
        <v>153.308</v>
      </c>
      <c r="G157" s="16">
        <v>17902.922</v>
      </c>
      <c r="H157" s="16">
        <v>17589.095129999998</v>
      </c>
      <c r="I157" s="16">
        <v>2128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13913.985</v>
      </c>
      <c r="U157" s="16">
        <v>432.14679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10590.3</v>
      </c>
      <c r="AF157" s="16">
        <v>0</v>
      </c>
      <c r="AG157" s="16">
        <v>0</v>
      </c>
      <c r="AH157" s="16">
        <v>1.0701399999999999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15879.25</v>
      </c>
      <c r="AP157" s="16">
        <v>0</v>
      </c>
      <c r="AQ157" s="16">
        <v>0</v>
      </c>
      <c r="AR157" s="22">
        <f t="shared" si="17"/>
        <v>78662.84206</v>
      </c>
    </row>
    <row r="158" spans="1:44" s="17" customFormat="1" ht="18.75">
      <c r="A158" s="15" t="s">
        <v>274</v>
      </c>
      <c r="B158" s="23" t="s">
        <v>4</v>
      </c>
      <c r="C158" s="23" t="s">
        <v>5</v>
      </c>
      <c r="D158" s="15" t="s">
        <v>273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10735.68738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22">
        <f t="shared" si="17"/>
        <v>10735.68738</v>
      </c>
    </row>
    <row r="159" spans="1:44" s="17" customFormat="1" ht="12.75">
      <c r="A159" s="15" t="s">
        <v>276</v>
      </c>
      <c r="B159" s="23" t="s">
        <v>4</v>
      </c>
      <c r="C159" s="23" t="s">
        <v>5</v>
      </c>
      <c r="D159" s="15" t="s">
        <v>275</v>
      </c>
      <c r="E159" s="16">
        <v>0</v>
      </c>
      <c r="F159" s="16">
        <v>0</v>
      </c>
      <c r="G159" s="16">
        <v>15980.214</v>
      </c>
      <c r="H159" s="16">
        <v>11753.427769999998</v>
      </c>
      <c r="I159" s="16">
        <v>2240</v>
      </c>
      <c r="J159" s="16">
        <v>0</v>
      </c>
      <c r="K159" s="16">
        <v>0</v>
      </c>
      <c r="L159" s="16">
        <v>732.44601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304.5</v>
      </c>
      <c r="T159" s="16">
        <v>11654.72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595.44456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1825.90551</v>
      </c>
      <c r="AI159" s="16">
        <v>1313.09429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4417.018</v>
      </c>
      <c r="AP159" s="16">
        <v>0</v>
      </c>
      <c r="AQ159" s="16">
        <v>0</v>
      </c>
      <c r="AR159" s="22">
        <f t="shared" si="17"/>
        <v>50816.77013999999</v>
      </c>
    </row>
    <row r="160" spans="1:44" s="17" customFormat="1" ht="18.75">
      <c r="A160" s="15" t="s">
        <v>278</v>
      </c>
      <c r="B160" s="23" t="s">
        <v>4</v>
      </c>
      <c r="C160" s="23" t="s">
        <v>5</v>
      </c>
      <c r="D160" s="15" t="s">
        <v>277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325.15458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22">
        <f t="shared" si="17"/>
        <v>325.15458</v>
      </c>
    </row>
    <row r="161" spans="1:44" s="17" customFormat="1" ht="12.75">
      <c r="A161" s="15" t="s">
        <v>280</v>
      </c>
      <c r="B161" s="23" t="s">
        <v>4</v>
      </c>
      <c r="C161" s="23" t="s">
        <v>5</v>
      </c>
      <c r="D161" s="15" t="s">
        <v>279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91.954</v>
      </c>
      <c r="AR161" s="22">
        <f t="shared" si="17"/>
        <v>91.954</v>
      </c>
    </row>
    <row r="162" spans="1:44" s="17" customFormat="1" ht="12.75">
      <c r="A162" s="15" t="s">
        <v>282</v>
      </c>
      <c r="B162" s="23" t="s">
        <v>4</v>
      </c>
      <c r="C162" s="23" t="s">
        <v>5</v>
      </c>
      <c r="D162" s="15" t="s">
        <v>281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91.954</v>
      </c>
      <c r="AR162" s="22">
        <f t="shared" si="17"/>
        <v>91.954</v>
      </c>
    </row>
    <row r="163" spans="1:44" s="17" customFormat="1" ht="12.75">
      <c r="A163" s="15" t="s">
        <v>284</v>
      </c>
      <c r="B163" s="23" t="s">
        <v>4</v>
      </c>
      <c r="C163" s="23" t="s">
        <v>5</v>
      </c>
      <c r="D163" s="15" t="s">
        <v>283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2824.843</v>
      </c>
      <c r="W163" s="16">
        <v>0</v>
      </c>
      <c r="X163" s="16">
        <v>0</v>
      </c>
      <c r="Y163" s="16">
        <v>0</v>
      </c>
      <c r="Z163" s="16">
        <v>0</v>
      </c>
      <c r="AA163" s="16">
        <v>21.6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29114.02607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22">
        <f t="shared" si="17"/>
        <v>31960.46907</v>
      </c>
    </row>
    <row r="164" spans="1:44" s="17" customFormat="1" ht="12.75">
      <c r="A164" s="15" t="s">
        <v>286</v>
      </c>
      <c r="B164" s="23" t="s">
        <v>4</v>
      </c>
      <c r="C164" s="23" t="s">
        <v>5</v>
      </c>
      <c r="D164" s="15" t="s">
        <v>285</v>
      </c>
      <c r="E164" s="16">
        <v>0</v>
      </c>
      <c r="F164" s="16">
        <v>0</v>
      </c>
      <c r="G164" s="16">
        <v>866.368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1040.46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22">
        <f t="shared" si="17"/>
        <v>1906.828</v>
      </c>
    </row>
    <row r="165" spans="1:44" s="17" customFormat="1" ht="12.75">
      <c r="A165" s="15" t="s">
        <v>288</v>
      </c>
      <c r="B165" s="23" t="s">
        <v>4</v>
      </c>
      <c r="C165" s="23" t="s">
        <v>5</v>
      </c>
      <c r="D165" s="15" t="s">
        <v>287</v>
      </c>
      <c r="E165" s="16">
        <v>0</v>
      </c>
      <c r="F165" s="16">
        <v>0</v>
      </c>
      <c r="G165" s="16">
        <v>8332.488</v>
      </c>
      <c r="H165" s="16">
        <v>6051.213320000001</v>
      </c>
      <c r="I165" s="16">
        <v>2065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7744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1425.29657</v>
      </c>
      <c r="AI165" s="16">
        <v>0</v>
      </c>
      <c r="AJ165" s="16">
        <v>0</v>
      </c>
      <c r="AK165" s="16">
        <v>0</v>
      </c>
      <c r="AL165" s="16">
        <v>0</v>
      </c>
      <c r="AM165" s="16">
        <v>9114</v>
      </c>
      <c r="AN165" s="16">
        <v>0</v>
      </c>
      <c r="AO165" s="16">
        <v>278.314</v>
      </c>
      <c r="AP165" s="16">
        <v>0</v>
      </c>
      <c r="AQ165" s="16">
        <v>0</v>
      </c>
      <c r="AR165" s="22">
        <f t="shared" si="17"/>
        <v>35010.31189</v>
      </c>
    </row>
    <row r="166" spans="1:44" s="17" customFormat="1" ht="12.75">
      <c r="A166" s="15" t="s">
        <v>290</v>
      </c>
      <c r="B166" s="23" t="s">
        <v>4</v>
      </c>
      <c r="C166" s="23" t="s">
        <v>5</v>
      </c>
      <c r="D166" s="15" t="s">
        <v>289</v>
      </c>
      <c r="E166" s="16">
        <v>0</v>
      </c>
      <c r="F166" s="16">
        <v>0</v>
      </c>
      <c r="G166" s="16">
        <v>7175.246</v>
      </c>
      <c r="H166" s="16">
        <v>4778.61472</v>
      </c>
      <c r="I166" s="16">
        <v>959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7356.8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1595.01406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22">
        <f t="shared" si="17"/>
        <v>21864.67478</v>
      </c>
    </row>
    <row r="167" spans="1:44" s="17" customFormat="1" ht="12.75">
      <c r="A167" s="15" t="s">
        <v>292</v>
      </c>
      <c r="B167" s="23" t="s">
        <v>4</v>
      </c>
      <c r="C167" s="23" t="s">
        <v>5</v>
      </c>
      <c r="D167" s="15" t="s">
        <v>291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1500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22">
        <f t="shared" si="17"/>
        <v>1500</v>
      </c>
    </row>
    <row r="168" spans="1:44" s="17" customFormat="1" ht="18.75">
      <c r="A168" s="15" t="s">
        <v>294</v>
      </c>
      <c r="B168" s="23" t="s">
        <v>4</v>
      </c>
      <c r="C168" s="23" t="s">
        <v>5</v>
      </c>
      <c r="D168" s="15" t="s">
        <v>293</v>
      </c>
      <c r="E168" s="16">
        <v>0</v>
      </c>
      <c r="F168" s="16">
        <v>117.094</v>
      </c>
      <c r="G168" s="16">
        <v>275.3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22">
        <f t="shared" si="17"/>
        <v>392.394</v>
      </c>
    </row>
    <row r="169" spans="1:44" s="17" customFormat="1" ht="18.75">
      <c r="A169" s="15" t="s">
        <v>296</v>
      </c>
      <c r="B169" s="23" t="s">
        <v>4</v>
      </c>
      <c r="C169" s="23" t="s">
        <v>5</v>
      </c>
      <c r="D169" s="15" t="s">
        <v>295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40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22">
        <f t="shared" si="17"/>
        <v>40</v>
      </c>
    </row>
    <row r="170" spans="1:44" s="17" customFormat="1" ht="18.75">
      <c r="A170" s="15" t="s">
        <v>298</v>
      </c>
      <c r="B170" s="23" t="s">
        <v>4</v>
      </c>
      <c r="C170" s="23" t="s">
        <v>5</v>
      </c>
      <c r="D170" s="15" t="s">
        <v>297</v>
      </c>
      <c r="E170" s="16">
        <v>0</v>
      </c>
      <c r="F170" s="16">
        <v>0</v>
      </c>
      <c r="G170" s="16">
        <v>97.53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22">
        <f t="shared" si="17"/>
        <v>97.53</v>
      </c>
    </row>
    <row r="171" spans="1:44" s="17" customFormat="1" ht="12.75">
      <c r="A171" s="15" t="s">
        <v>300</v>
      </c>
      <c r="B171" s="23" t="s">
        <v>4</v>
      </c>
      <c r="C171" s="23" t="s">
        <v>5</v>
      </c>
      <c r="D171" s="15" t="s">
        <v>299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50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22">
        <f t="shared" si="17"/>
        <v>50</v>
      </c>
    </row>
    <row r="172" spans="1:44" s="17" customFormat="1" ht="12.75">
      <c r="A172" s="15" t="s">
        <v>302</v>
      </c>
      <c r="B172" s="23" t="s">
        <v>4</v>
      </c>
      <c r="C172" s="23" t="s">
        <v>5</v>
      </c>
      <c r="D172" s="15" t="s">
        <v>301</v>
      </c>
      <c r="E172" s="16">
        <v>0</v>
      </c>
      <c r="F172" s="16">
        <v>1927.99</v>
      </c>
      <c r="G172" s="16">
        <v>2852.1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1612.599</v>
      </c>
      <c r="AP172" s="16">
        <v>0</v>
      </c>
      <c r="AQ172" s="16">
        <v>0</v>
      </c>
      <c r="AR172" s="22">
        <f t="shared" si="17"/>
        <v>6392.689</v>
      </c>
    </row>
    <row r="173" spans="1:44" s="17" customFormat="1" ht="12.75">
      <c r="A173" s="15" t="s">
        <v>304</v>
      </c>
      <c r="B173" s="23" t="s">
        <v>4</v>
      </c>
      <c r="C173" s="23" t="s">
        <v>5</v>
      </c>
      <c r="D173" s="15" t="s">
        <v>303</v>
      </c>
      <c r="E173" s="16">
        <v>0</v>
      </c>
      <c r="F173" s="16">
        <v>0</v>
      </c>
      <c r="G173" s="16">
        <v>67.5</v>
      </c>
      <c r="H173" s="16">
        <v>0</v>
      </c>
      <c r="I173" s="16">
        <v>14</v>
      </c>
      <c r="J173" s="16">
        <v>0</v>
      </c>
      <c r="K173" s="16">
        <v>0</v>
      </c>
      <c r="L173" s="16">
        <v>0</v>
      </c>
      <c r="M173" s="16">
        <v>0</v>
      </c>
      <c r="N173" s="16">
        <v>215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22">
        <f t="shared" si="17"/>
        <v>296.5</v>
      </c>
    </row>
    <row r="174" spans="1:44" s="17" customFormat="1" ht="18.75">
      <c r="A174" s="15" t="s">
        <v>306</v>
      </c>
      <c r="B174" s="23" t="s">
        <v>4</v>
      </c>
      <c r="C174" s="23" t="s">
        <v>5</v>
      </c>
      <c r="D174" s="15" t="s">
        <v>305</v>
      </c>
      <c r="E174" s="16">
        <v>0</v>
      </c>
      <c r="F174" s="16">
        <v>0</v>
      </c>
      <c r="G174" s="16">
        <v>48.3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79.5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22">
        <f t="shared" si="17"/>
        <v>127.8</v>
      </c>
    </row>
    <row r="175" spans="1:44" s="17" customFormat="1" ht="12.75">
      <c r="A175" s="15" t="s">
        <v>308</v>
      </c>
      <c r="B175" s="23" t="s">
        <v>4</v>
      </c>
      <c r="C175" s="23" t="s">
        <v>5</v>
      </c>
      <c r="D175" s="15" t="s">
        <v>307</v>
      </c>
      <c r="E175" s="16">
        <v>0</v>
      </c>
      <c r="F175" s="16">
        <v>0</v>
      </c>
      <c r="G175" s="16">
        <v>0</v>
      </c>
      <c r="H175" s="16">
        <v>0</v>
      </c>
      <c r="I175" s="16">
        <v>42</v>
      </c>
      <c r="J175" s="16">
        <v>0</v>
      </c>
      <c r="K175" s="16">
        <v>0</v>
      </c>
      <c r="L175" s="16">
        <v>0</v>
      </c>
      <c r="M175" s="16">
        <v>0</v>
      </c>
      <c r="N175" s="16">
        <v>341.25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22">
        <f t="shared" si="17"/>
        <v>383.25</v>
      </c>
    </row>
    <row r="176" spans="1:44" s="17" customFormat="1" ht="18.75">
      <c r="A176" s="15" t="s">
        <v>310</v>
      </c>
      <c r="B176" s="23" t="s">
        <v>4</v>
      </c>
      <c r="C176" s="23" t="s">
        <v>5</v>
      </c>
      <c r="D176" s="15" t="s">
        <v>309</v>
      </c>
      <c r="E176" s="16">
        <v>0</v>
      </c>
      <c r="F176" s="16">
        <v>0</v>
      </c>
      <c r="G176" s="16">
        <v>90.6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175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22">
        <f t="shared" si="17"/>
        <v>265.6</v>
      </c>
    </row>
    <row r="177" spans="1:44" s="17" customFormat="1" ht="18.75">
      <c r="A177" s="15" t="s">
        <v>312</v>
      </c>
      <c r="B177" s="23" t="s">
        <v>4</v>
      </c>
      <c r="C177" s="23" t="s">
        <v>5</v>
      </c>
      <c r="D177" s="15" t="s">
        <v>311</v>
      </c>
      <c r="E177" s="16">
        <v>0</v>
      </c>
      <c r="F177" s="16">
        <v>0</v>
      </c>
      <c r="G177" s="16">
        <v>0</v>
      </c>
      <c r="H177" s="16">
        <v>0</v>
      </c>
      <c r="I177" s="16">
        <v>1190</v>
      </c>
      <c r="J177" s="16">
        <v>0</v>
      </c>
      <c r="K177" s="16">
        <v>0</v>
      </c>
      <c r="L177" s="16">
        <v>0</v>
      </c>
      <c r="M177" s="16">
        <v>0</v>
      </c>
      <c r="N177" s="16">
        <v>150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248.749</v>
      </c>
      <c r="AP177" s="16">
        <v>0</v>
      </c>
      <c r="AQ177" s="16">
        <v>0</v>
      </c>
      <c r="AR177" s="22">
        <f t="shared" si="17"/>
        <v>1588.749</v>
      </c>
    </row>
    <row r="178" spans="1:44" s="17" customFormat="1" ht="12.75">
      <c r="A178" s="15" t="s">
        <v>314</v>
      </c>
      <c r="B178" s="23" t="s">
        <v>4</v>
      </c>
      <c r="C178" s="23" t="s">
        <v>5</v>
      </c>
      <c r="D178" s="15" t="s">
        <v>313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277.454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22">
        <f t="shared" si="17"/>
        <v>277.454</v>
      </c>
    </row>
    <row r="179" spans="1:44" s="17" customFormat="1" ht="18.75">
      <c r="A179" s="15" t="s">
        <v>316</v>
      </c>
      <c r="B179" s="23" t="s">
        <v>4</v>
      </c>
      <c r="C179" s="23" t="s">
        <v>5</v>
      </c>
      <c r="D179" s="15" t="s">
        <v>315</v>
      </c>
      <c r="E179" s="16">
        <v>0</v>
      </c>
      <c r="F179" s="16">
        <v>0</v>
      </c>
      <c r="G179" s="16">
        <v>476.34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22">
        <f t="shared" si="17"/>
        <v>476.34</v>
      </c>
    </row>
    <row r="180" spans="1:44" s="17" customFormat="1" ht="18.75">
      <c r="A180" s="15" t="s">
        <v>318</v>
      </c>
      <c r="B180" s="23" t="s">
        <v>4</v>
      </c>
      <c r="C180" s="23" t="s">
        <v>5</v>
      </c>
      <c r="D180" s="15" t="s">
        <v>317</v>
      </c>
      <c r="E180" s="16">
        <v>0</v>
      </c>
      <c r="F180" s="16">
        <v>0</v>
      </c>
      <c r="G180" s="16">
        <v>100.53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100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22">
        <f t="shared" si="17"/>
        <v>200.53</v>
      </c>
    </row>
    <row r="181" spans="1:44" s="17" customFormat="1" ht="18.75">
      <c r="A181" s="15" t="s">
        <v>320</v>
      </c>
      <c r="B181" s="23" t="s">
        <v>4</v>
      </c>
      <c r="C181" s="23" t="s">
        <v>5</v>
      </c>
      <c r="D181" s="15" t="s">
        <v>319</v>
      </c>
      <c r="E181" s="16">
        <v>0</v>
      </c>
      <c r="F181" s="16">
        <v>0</v>
      </c>
      <c r="G181" s="16">
        <v>1200.4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500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242.747</v>
      </c>
      <c r="AP181" s="16">
        <v>0</v>
      </c>
      <c r="AQ181" s="16">
        <v>0</v>
      </c>
      <c r="AR181" s="22">
        <f t="shared" si="17"/>
        <v>1943.1470000000002</v>
      </c>
    </row>
    <row r="182" spans="1:44" s="17" customFormat="1" ht="12.75">
      <c r="A182" s="15" t="s">
        <v>322</v>
      </c>
      <c r="B182" s="23" t="s">
        <v>4</v>
      </c>
      <c r="C182" s="23" t="s">
        <v>5</v>
      </c>
      <c r="D182" s="15" t="s">
        <v>321</v>
      </c>
      <c r="E182" s="16">
        <v>0</v>
      </c>
      <c r="F182" s="16">
        <v>0</v>
      </c>
      <c r="G182" s="16">
        <v>51.48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165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243</v>
      </c>
      <c r="AP182" s="16">
        <v>0</v>
      </c>
      <c r="AQ182" s="16">
        <v>0</v>
      </c>
      <c r="AR182" s="22">
        <f t="shared" si="17"/>
        <v>459.48</v>
      </c>
    </row>
    <row r="183" spans="1:44" s="17" customFormat="1" ht="12.75">
      <c r="A183" s="15" t="s">
        <v>324</v>
      </c>
      <c r="B183" s="23" t="s">
        <v>4</v>
      </c>
      <c r="C183" s="23" t="s">
        <v>5</v>
      </c>
      <c r="D183" s="15" t="s">
        <v>323</v>
      </c>
      <c r="E183" s="16">
        <v>0</v>
      </c>
      <c r="F183" s="16">
        <v>0</v>
      </c>
      <c r="G183" s="16">
        <v>903.153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524.5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22">
        <f t="shared" si="17"/>
        <v>1427.653</v>
      </c>
    </row>
    <row r="184" spans="1:44" s="17" customFormat="1" ht="12.75">
      <c r="A184" s="15" t="s">
        <v>326</v>
      </c>
      <c r="B184" s="23" t="s">
        <v>4</v>
      </c>
      <c r="C184" s="23" t="s">
        <v>5</v>
      </c>
      <c r="D184" s="15" t="s">
        <v>325</v>
      </c>
      <c r="E184" s="16">
        <v>0</v>
      </c>
      <c r="F184" s="16">
        <v>0</v>
      </c>
      <c r="G184" s="16">
        <v>402.92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22">
        <f t="shared" si="17"/>
        <v>402.92</v>
      </c>
    </row>
    <row r="185" spans="1:44" s="17" customFormat="1" ht="12.75">
      <c r="A185" s="15" t="s">
        <v>328</v>
      </c>
      <c r="B185" s="23" t="s">
        <v>4</v>
      </c>
      <c r="C185" s="23" t="s">
        <v>5</v>
      </c>
      <c r="D185" s="15" t="s">
        <v>327</v>
      </c>
      <c r="E185" s="16">
        <v>162.993</v>
      </c>
      <c r="F185" s="16">
        <v>0</v>
      </c>
      <c r="G185" s="16">
        <v>1793.427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33.48</v>
      </c>
      <c r="T185" s="16">
        <v>0</v>
      </c>
      <c r="U185" s="16">
        <v>41.55709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351.521</v>
      </c>
      <c r="AP185" s="16">
        <v>0</v>
      </c>
      <c r="AQ185" s="16">
        <v>0</v>
      </c>
      <c r="AR185" s="22">
        <f t="shared" si="17"/>
        <v>2382.97809</v>
      </c>
    </row>
    <row r="186" spans="1:44" s="17" customFormat="1" ht="12.75">
      <c r="A186" s="15" t="s">
        <v>330</v>
      </c>
      <c r="B186" s="23" t="s">
        <v>4</v>
      </c>
      <c r="C186" s="23" t="s">
        <v>5</v>
      </c>
      <c r="D186" s="15" t="s">
        <v>329</v>
      </c>
      <c r="E186" s="16">
        <v>0</v>
      </c>
      <c r="F186" s="16">
        <v>0</v>
      </c>
      <c r="G186" s="16">
        <v>4946.308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322</v>
      </c>
      <c r="T186" s="16">
        <v>0</v>
      </c>
      <c r="U186" s="16">
        <v>114.14289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15.2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393.67</v>
      </c>
      <c r="AP186" s="16">
        <v>0</v>
      </c>
      <c r="AQ186" s="16">
        <v>0</v>
      </c>
      <c r="AR186" s="22">
        <f t="shared" si="17"/>
        <v>5791.32089</v>
      </c>
    </row>
    <row r="187" spans="1:44" s="17" customFormat="1" ht="12.75">
      <c r="A187" s="15" t="s">
        <v>332</v>
      </c>
      <c r="B187" s="23" t="s">
        <v>4</v>
      </c>
      <c r="C187" s="23" t="s">
        <v>5</v>
      </c>
      <c r="D187" s="15" t="s">
        <v>331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422.74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22">
        <f t="shared" si="17"/>
        <v>422.74</v>
      </c>
    </row>
    <row r="188" spans="1:44" s="17" customFormat="1" ht="18.75">
      <c r="A188" s="15" t="s">
        <v>334</v>
      </c>
      <c r="B188" s="23" t="s">
        <v>4</v>
      </c>
      <c r="C188" s="23" t="s">
        <v>5</v>
      </c>
      <c r="D188" s="15" t="s">
        <v>333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2078.099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22">
        <f t="shared" si="17"/>
        <v>2078.099</v>
      </c>
    </row>
    <row r="189" spans="1:44" s="17" customFormat="1" ht="12.75">
      <c r="A189" s="15" t="s">
        <v>336</v>
      </c>
      <c r="B189" s="23" t="s">
        <v>4</v>
      </c>
      <c r="C189" s="23" t="s">
        <v>5</v>
      </c>
      <c r="D189" s="15" t="s">
        <v>335</v>
      </c>
      <c r="E189" s="16">
        <v>0</v>
      </c>
      <c r="F189" s="16">
        <v>0</v>
      </c>
      <c r="G189" s="16">
        <v>6192.878</v>
      </c>
      <c r="H189" s="16">
        <v>6914.64796</v>
      </c>
      <c r="I189" s="16">
        <v>315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7114.8</v>
      </c>
      <c r="U189" s="16">
        <v>0</v>
      </c>
      <c r="V189" s="16">
        <v>320.68024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411.94165</v>
      </c>
      <c r="AI189" s="16">
        <v>0</v>
      </c>
      <c r="AJ189" s="16">
        <v>0</v>
      </c>
      <c r="AK189" s="16">
        <v>0</v>
      </c>
      <c r="AL189" s="16">
        <v>0</v>
      </c>
      <c r="AM189" s="16">
        <v>6294.9</v>
      </c>
      <c r="AN189" s="16">
        <v>0</v>
      </c>
      <c r="AO189" s="16">
        <v>7448.972</v>
      </c>
      <c r="AP189" s="16">
        <v>0</v>
      </c>
      <c r="AQ189" s="16">
        <v>0</v>
      </c>
      <c r="AR189" s="22">
        <f t="shared" si="17"/>
        <v>35013.81985</v>
      </c>
    </row>
    <row r="190" spans="1:44" s="17" customFormat="1" ht="28.5">
      <c r="A190" s="15" t="s">
        <v>338</v>
      </c>
      <c r="B190" s="23" t="s">
        <v>4</v>
      </c>
      <c r="C190" s="23" t="s">
        <v>5</v>
      </c>
      <c r="D190" s="15" t="s">
        <v>337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1941.2</v>
      </c>
      <c r="AO190" s="16">
        <v>0</v>
      </c>
      <c r="AP190" s="16">
        <v>0</v>
      </c>
      <c r="AQ190" s="16">
        <v>0</v>
      </c>
      <c r="AR190" s="22">
        <f t="shared" si="17"/>
        <v>1941.2</v>
      </c>
    </row>
    <row r="191" spans="1:44" s="17" customFormat="1" ht="38.25">
      <c r="A191" s="15" t="s">
        <v>340</v>
      </c>
      <c r="B191" s="23" t="s">
        <v>4</v>
      </c>
      <c r="C191" s="23" t="s">
        <v>5</v>
      </c>
      <c r="D191" s="15" t="s">
        <v>339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3720.086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22">
        <f t="shared" si="17"/>
        <v>3720.086</v>
      </c>
    </row>
    <row r="192" spans="1:44" s="17" customFormat="1" ht="12.75">
      <c r="A192" s="15" t="s">
        <v>342</v>
      </c>
      <c r="B192" s="23" t="s">
        <v>4</v>
      </c>
      <c r="C192" s="23" t="s">
        <v>5</v>
      </c>
      <c r="D192" s="15" t="s">
        <v>341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91.954</v>
      </c>
      <c r="AR192" s="22">
        <f t="shared" si="17"/>
        <v>91.954</v>
      </c>
    </row>
    <row r="193" spans="1:44" s="1" customFormat="1" ht="9.75" hidden="1">
      <c r="A193" s="10"/>
      <c r="B193" s="10"/>
      <c r="C193" s="10"/>
      <c r="D193" s="10"/>
      <c r="E193" s="12"/>
      <c r="F193" s="12"/>
      <c r="G193" s="12">
        <v>0</v>
      </c>
      <c r="H193" s="12">
        <v>0</v>
      </c>
      <c r="I193" s="12"/>
      <c r="J193" s="12"/>
      <c r="K193" s="12"/>
      <c r="L193" s="12"/>
      <c r="M193" s="12"/>
      <c r="N193" s="12"/>
      <c r="O193" s="12">
        <v>0</v>
      </c>
      <c r="P193" s="12"/>
      <c r="Q193" s="12"/>
      <c r="R193" s="12"/>
      <c r="S193" s="12">
        <v>0</v>
      </c>
      <c r="T193" s="12"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>
        <v>0</v>
      </c>
      <c r="AI193" s="12"/>
      <c r="AJ193" s="12"/>
      <c r="AK193" s="12"/>
      <c r="AL193" s="12"/>
      <c r="AM193" s="12">
        <v>0</v>
      </c>
      <c r="AN193" s="12"/>
      <c r="AO193" s="12"/>
      <c r="AP193" s="12"/>
      <c r="AQ193" s="12"/>
      <c r="AR193" s="11" t="e">
        <f>SUM(E193:O193)+#REF!+#REF!+P193+#REF!</f>
        <v>#REF!</v>
      </c>
    </row>
    <row r="194" spans="1:86" s="1" customFormat="1" ht="12.75" customHeight="1">
      <c r="A194" s="14" t="s">
        <v>380</v>
      </c>
      <c r="B194" s="14"/>
      <c r="C194" s="14"/>
      <c r="D194" s="13"/>
      <c r="E194" s="11">
        <f>SUM(E195:E214)</f>
        <v>279.415</v>
      </c>
      <c r="F194" s="11">
        <f>SUM(F195:F214)</f>
        <v>0</v>
      </c>
      <c r="G194" s="11">
        <v>35066.15</v>
      </c>
      <c r="H194" s="11">
        <v>40729.03408</v>
      </c>
      <c r="I194" s="11">
        <f aca="true" t="shared" si="18" ref="I194:N194">SUM(I195:I214)</f>
        <v>651</v>
      </c>
      <c r="J194" s="11">
        <f t="shared" si="18"/>
        <v>0</v>
      </c>
      <c r="K194" s="11">
        <f t="shared" si="18"/>
        <v>0</v>
      </c>
      <c r="L194" s="11">
        <f t="shared" si="18"/>
        <v>0</v>
      </c>
      <c r="M194" s="11">
        <f t="shared" si="18"/>
        <v>16961.568</v>
      </c>
      <c r="N194" s="11">
        <f t="shared" si="18"/>
        <v>915</v>
      </c>
      <c r="O194" s="11">
        <v>0</v>
      </c>
      <c r="P194" s="11">
        <f>SUM(P195:P214)</f>
        <v>0</v>
      </c>
      <c r="Q194" s="11">
        <f>SUM(Q195:Q214)</f>
        <v>0</v>
      </c>
      <c r="R194" s="11">
        <f>SUM(R195:R214)</f>
        <v>0</v>
      </c>
      <c r="S194" s="11">
        <v>681.4780000000001</v>
      </c>
      <c r="T194" s="11">
        <v>41895.56</v>
      </c>
      <c r="U194" s="11">
        <f aca="true" t="shared" si="19" ref="U194:AG194">SUM(U195:U214)</f>
        <v>268.0656</v>
      </c>
      <c r="V194" s="11">
        <f t="shared" si="19"/>
        <v>0</v>
      </c>
      <c r="W194" s="11">
        <f t="shared" si="19"/>
        <v>3000</v>
      </c>
      <c r="X194" s="11">
        <f t="shared" si="19"/>
        <v>0</v>
      </c>
      <c r="Y194" s="11">
        <f t="shared" si="19"/>
        <v>2302.448</v>
      </c>
      <c r="Z194" s="11">
        <f t="shared" si="19"/>
        <v>0</v>
      </c>
      <c r="AA194" s="11">
        <f t="shared" si="19"/>
        <v>0</v>
      </c>
      <c r="AB194" s="11">
        <f t="shared" si="19"/>
        <v>0</v>
      </c>
      <c r="AC194" s="11">
        <f t="shared" si="19"/>
        <v>0</v>
      </c>
      <c r="AD194" s="11">
        <f t="shared" si="19"/>
        <v>17348.04253</v>
      </c>
      <c r="AE194" s="11">
        <f t="shared" si="19"/>
        <v>0</v>
      </c>
      <c r="AF194" s="11">
        <f t="shared" si="19"/>
        <v>0</v>
      </c>
      <c r="AG194" s="11">
        <f t="shared" si="19"/>
        <v>0</v>
      </c>
      <c r="AH194" s="11">
        <v>0</v>
      </c>
      <c r="AI194" s="11">
        <f>SUM(AI195:AI214)</f>
        <v>0</v>
      </c>
      <c r="AJ194" s="11">
        <f>SUM(AJ195:AJ214)</f>
        <v>0</v>
      </c>
      <c r="AK194" s="11">
        <f>SUM(AK195:AK214)</f>
        <v>130.69039</v>
      </c>
      <c r="AL194" s="11">
        <f>SUM(AL195:AL214)</f>
        <v>0</v>
      </c>
      <c r="AM194" s="11">
        <v>0</v>
      </c>
      <c r="AN194" s="11">
        <f>SUM(AN195:AN214)</f>
        <v>0</v>
      </c>
      <c r="AO194" s="11">
        <f>SUM(AO195:AO214)</f>
        <v>5013.973</v>
      </c>
      <c r="AP194" s="11">
        <f>SUM(AP195:AP214)</f>
        <v>0</v>
      </c>
      <c r="AQ194" s="11">
        <f>SUM(AQ195:AQ214)</f>
        <v>91.954</v>
      </c>
      <c r="AR194" s="22">
        <f aca="true" t="shared" si="20" ref="AR194:AR213">SUM(E194:AQ194)</f>
        <v>165334.3786</v>
      </c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</row>
    <row r="195" spans="1:44" s="1" customFormat="1" ht="12.75" customHeight="1" hidden="1">
      <c r="A195" s="13"/>
      <c r="B195" s="13"/>
      <c r="C195" s="13"/>
      <c r="D195" s="13"/>
      <c r="E195" s="11"/>
      <c r="F195" s="11"/>
      <c r="G195" s="11">
        <v>0</v>
      </c>
      <c r="H195" s="11">
        <v>0</v>
      </c>
      <c r="I195" s="11"/>
      <c r="J195" s="11"/>
      <c r="K195" s="11"/>
      <c r="L195" s="11"/>
      <c r="M195" s="11"/>
      <c r="N195" s="11"/>
      <c r="O195" s="11">
        <v>0</v>
      </c>
      <c r="P195" s="11"/>
      <c r="Q195" s="11"/>
      <c r="R195" s="11"/>
      <c r="S195" s="11">
        <v>0</v>
      </c>
      <c r="T195" s="11"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>
        <v>0</v>
      </c>
      <c r="AI195" s="11"/>
      <c r="AJ195" s="11"/>
      <c r="AK195" s="11"/>
      <c r="AL195" s="11"/>
      <c r="AM195" s="11">
        <v>0</v>
      </c>
      <c r="AN195" s="11"/>
      <c r="AO195" s="11"/>
      <c r="AP195" s="11"/>
      <c r="AQ195" s="11"/>
      <c r="AR195" s="22">
        <f t="shared" si="20"/>
        <v>0</v>
      </c>
    </row>
    <row r="196" spans="1:44" s="17" customFormat="1" ht="12.75">
      <c r="A196" s="15" t="s">
        <v>345</v>
      </c>
      <c r="B196" s="23" t="s">
        <v>4</v>
      </c>
      <c r="C196" s="23" t="s">
        <v>5</v>
      </c>
      <c r="D196" s="15" t="s">
        <v>344</v>
      </c>
      <c r="E196" s="16">
        <v>192.098</v>
      </c>
      <c r="F196" s="16">
        <v>0</v>
      </c>
      <c r="G196" s="16">
        <v>9839.361</v>
      </c>
      <c r="H196" s="16">
        <v>16179.07313</v>
      </c>
      <c r="I196" s="16">
        <v>315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275.7</v>
      </c>
      <c r="T196" s="16">
        <v>14724.6</v>
      </c>
      <c r="U196" s="16">
        <v>268.0656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3686.367</v>
      </c>
      <c r="AP196" s="16">
        <v>0</v>
      </c>
      <c r="AQ196" s="16">
        <v>0</v>
      </c>
      <c r="AR196" s="22">
        <f t="shared" si="20"/>
        <v>45480.26473</v>
      </c>
    </row>
    <row r="197" spans="1:44" s="17" customFormat="1" ht="12.75">
      <c r="A197" s="15" t="s">
        <v>347</v>
      </c>
      <c r="B197" s="23" t="s">
        <v>4</v>
      </c>
      <c r="C197" s="23" t="s">
        <v>5</v>
      </c>
      <c r="D197" s="15" t="s">
        <v>346</v>
      </c>
      <c r="E197" s="16">
        <v>87.317</v>
      </c>
      <c r="F197" s="16">
        <v>0</v>
      </c>
      <c r="G197" s="16">
        <v>22383.066</v>
      </c>
      <c r="H197" s="16">
        <v>24549.96095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405.778</v>
      </c>
      <c r="T197" s="16">
        <v>27170.96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22">
        <f t="shared" si="20"/>
        <v>74597.08194999999</v>
      </c>
    </row>
    <row r="198" spans="1:44" s="17" customFormat="1" ht="12.75">
      <c r="A198" s="15" t="s">
        <v>349</v>
      </c>
      <c r="B198" s="23" t="s">
        <v>4</v>
      </c>
      <c r="C198" s="23" t="s">
        <v>5</v>
      </c>
      <c r="D198" s="15" t="s">
        <v>348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3000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22">
        <f t="shared" si="20"/>
        <v>3000</v>
      </c>
    </row>
    <row r="199" spans="1:44" s="17" customFormat="1" ht="12.75">
      <c r="A199" s="15" t="s">
        <v>351</v>
      </c>
      <c r="B199" s="23" t="s">
        <v>4</v>
      </c>
      <c r="C199" s="23" t="s">
        <v>5</v>
      </c>
      <c r="D199" s="15" t="s">
        <v>350</v>
      </c>
      <c r="E199" s="16">
        <v>0</v>
      </c>
      <c r="F199" s="16">
        <v>0</v>
      </c>
      <c r="G199" s="16">
        <v>423.2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22">
        <f t="shared" si="20"/>
        <v>423.2</v>
      </c>
    </row>
    <row r="200" spans="1:44" s="17" customFormat="1" ht="12.75">
      <c r="A200" s="15" t="s">
        <v>353</v>
      </c>
      <c r="B200" s="23" t="s">
        <v>4</v>
      </c>
      <c r="C200" s="23" t="s">
        <v>5</v>
      </c>
      <c r="D200" s="15" t="s">
        <v>352</v>
      </c>
      <c r="E200" s="16">
        <v>0</v>
      </c>
      <c r="F200" s="16">
        <v>0</v>
      </c>
      <c r="G200" s="16">
        <v>0</v>
      </c>
      <c r="H200" s="16">
        <v>0</v>
      </c>
      <c r="I200" s="16">
        <v>147</v>
      </c>
      <c r="J200" s="16">
        <v>0</v>
      </c>
      <c r="K200" s="16">
        <v>0</v>
      </c>
      <c r="L200" s="16">
        <v>0</v>
      </c>
      <c r="M200" s="16">
        <v>0</v>
      </c>
      <c r="N200" s="16">
        <v>500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1327.606</v>
      </c>
      <c r="AP200" s="16">
        <v>0</v>
      </c>
      <c r="AQ200" s="16">
        <v>0</v>
      </c>
      <c r="AR200" s="22">
        <f t="shared" si="20"/>
        <v>1974.606</v>
      </c>
    </row>
    <row r="201" spans="1:44" s="17" customFormat="1" ht="18.75">
      <c r="A201" s="15" t="s">
        <v>355</v>
      </c>
      <c r="B201" s="23" t="s">
        <v>4</v>
      </c>
      <c r="C201" s="23" t="s">
        <v>5</v>
      </c>
      <c r="D201" s="15" t="s">
        <v>354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50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22">
        <f t="shared" si="20"/>
        <v>50</v>
      </c>
    </row>
    <row r="202" spans="1:44" s="17" customFormat="1" ht="18.75">
      <c r="A202" s="15" t="s">
        <v>357</v>
      </c>
      <c r="B202" s="23" t="s">
        <v>4</v>
      </c>
      <c r="C202" s="23" t="s">
        <v>5</v>
      </c>
      <c r="D202" s="15" t="s">
        <v>356</v>
      </c>
      <c r="E202" s="16">
        <v>0</v>
      </c>
      <c r="F202" s="16">
        <v>0</v>
      </c>
      <c r="G202" s="16">
        <v>2240.78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22">
        <f t="shared" si="20"/>
        <v>2240.78</v>
      </c>
    </row>
    <row r="203" spans="1:44" s="17" customFormat="1" ht="12.75">
      <c r="A203" s="15" t="s">
        <v>359</v>
      </c>
      <c r="B203" s="23" t="s">
        <v>4</v>
      </c>
      <c r="C203" s="23" t="s">
        <v>5</v>
      </c>
      <c r="D203" s="15" t="s">
        <v>358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75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22">
        <f t="shared" si="20"/>
        <v>75</v>
      </c>
    </row>
    <row r="204" spans="1:44" s="17" customFormat="1" ht="12.75">
      <c r="A204" s="15" t="s">
        <v>361</v>
      </c>
      <c r="B204" s="23" t="s">
        <v>4</v>
      </c>
      <c r="C204" s="23" t="s">
        <v>5</v>
      </c>
      <c r="D204" s="15" t="s">
        <v>360</v>
      </c>
      <c r="E204" s="16">
        <v>0</v>
      </c>
      <c r="F204" s="16">
        <v>0</v>
      </c>
      <c r="G204" s="16">
        <v>0</v>
      </c>
      <c r="H204" s="16">
        <v>0</v>
      </c>
      <c r="I204" s="16">
        <v>147</v>
      </c>
      <c r="J204" s="16">
        <v>0</v>
      </c>
      <c r="K204" s="16">
        <v>0</v>
      </c>
      <c r="L204" s="16">
        <v>0</v>
      </c>
      <c r="M204" s="16">
        <v>0</v>
      </c>
      <c r="N204" s="16">
        <v>15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22">
        <f t="shared" si="20"/>
        <v>162</v>
      </c>
    </row>
    <row r="205" spans="1:44" s="17" customFormat="1" ht="12.75">
      <c r="A205" s="15" t="s">
        <v>363</v>
      </c>
      <c r="B205" s="23" t="s">
        <v>4</v>
      </c>
      <c r="C205" s="23" t="s">
        <v>5</v>
      </c>
      <c r="D205" s="15" t="s">
        <v>362</v>
      </c>
      <c r="E205" s="16">
        <v>0</v>
      </c>
      <c r="F205" s="16">
        <v>0</v>
      </c>
      <c r="G205" s="16">
        <v>0</v>
      </c>
      <c r="H205" s="16">
        <v>0</v>
      </c>
      <c r="I205" s="16">
        <v>42</v>
      </c>
      <c r="J205" s="16">
        <v>0</v>
      </c>
      <c r="K205" s="16">
        <v>0</v>
      </c>
      <c r="L205" s="16">
        <v>0</v>
      </c>
      <c r="M205" s="16">
        <v>0</v>
      </c>
      <c r="N205" s="16">
        <v>275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22">
        <f t="shared" si="20"/>
        <v>317</v>
      </c>
    </row>
    <row r="206" spans="1:44" s="17" customFormat="1" ht="12.75">
      <c r="A206" s="15" t="s">
        <v>365</v>
      </c>
      <c r="B206" s="23" t="s">
        <v>4</v>
      </c>
      <c r="C206" s="23" t="s">
        <v>5</v>
      </c>
      <c r="D206" s="15" t="s">
        <v>364</v>
      </c>
      <c r="E206" s="16">
        <v>0</v>
      </c>
      <c r="F206" s="16">
        <v>0</v>
      </c>
      <c r="G206" s="16">
        <v>127.2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22">
        <f t="shared" si="20"/>
        <v>127.2</v>
      </c>
    </row>
    <row r="207" spans="1:44" s="17" customFormat="1" ht="12.75">
      <c r="A207" s="15" t="s">
        <v>367</v>
      </c>
      <c r="B207" s="23" t="s">
        <v>4</v>
      </c>
      <c r="C207" s="23" t="s">
        <v>5</v>
      </c>
      <c r="D207" s="15" t="s">
        <v>366</v>
      </c>
      <c r="E207" s="16">
        <v>0</v>
      </c>
      <c r="F207" s="16">
        <v>0</v>
      </c>
      <c r="G207" s="16">
        <v>52.543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22">
        <f t="shared" si="20"/>
        <v>52.543</v>
      </c>
    </row>
    <row r="208" spans="1:44" s="17" customFormat="1" ht="12.75">
      <c r="A208" s="15" t="s">
        <v>369</v>
      </c>
      <c r="B208" s="23" t="s">
        <v>4</v>
      </c>
      <c r="C208" s="23" t="s">
        <v>5</v>
      </c>
      <c r="D208" s="15" t="s">
        <v>368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4936.08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22">
        <f t="shared" si="20"/>
        <v>4936.08</v>
      </c>
    </row>
    <row r="209" spans="1:44" s="17" customFormat="1" ht="12.75">
      <c r="A209" s="15" t="s">
        <v>371</v>
      </c>
      <c r="B209" s="23" t="s">
        <v>4</v>
      </c>
      <c r="C209" s="23" t="s">
        <v>5</v>
      </c>
      <c r="D209" s="15" t="s">
        <v>370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91.954</v>
      </c>
      <c r="AR209" s="22">
        <f t="shared" si="20"/>
        <v>91.954</v>
      </c>
    </row>
    <row r="210" spans="1:44" s="17" customFormat="1" ht="12.75">
      <c r="A210" s="15" t="s">
        <v>373</v>
      </c>
      <c r="B210" s="23" t="s">
        <v>4</v>
      </c>
      <c r="C210" s="23" t="s">
        <v>5</v>
      </c>
      <c r="D210" s="15" t="s">
        <v>372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12025.488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22">
        <f t="shared" si="20"/>
        <v>12025.488</v>
      </c>
    </row>
    <row r="211" spans="1:44" s="17" customFormat="1" ht="28.5">
      <c r="A211" s="15" t="s">
        <v>375</v>
      </c>
      <c r="B211" s="23" t="s">
        <v>4</v>
      </c>
      <c r="C211" s="23" t="s">
        <v>5</v>
      </c>
      <c r="D211" s="15" t="s">
        <v>374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17348.04253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22">
        <f t="shared" si="20"/>
        <v>17348.04253</v>
      </c>
    </row>
    <row r="212" spans="1:44" s="17" customFormat="1" ht="28.5">
      <c r="A212" s="15" t="s">
        <v>377</v>
      </c>
      <c r="B212" s="23" t="s">
        <v>4</v>
      </c>
      <c r="C212" s="23" t="s">
        <v>5</v>
      </c>
      <c r="D212" s="15" t="s">
        <v>376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130.69039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22">
        <f t="shared" si="20"/>
        <v>130.69039</v>
      </c>
    </row>
    <row r="213" spans="1:44" s="17" customFormat="1" ht="38.25">
      <c r="A213" s="15" t="s">
        <v>379</v>
      </c>
      <c r="B213" s="23" t="s">
        <v>4</v>
      </c>
      <c r="C213" s="23" t="s">
        <v>5</v>
      </c>
      <c r="D213" s="15" t="s">
        <v>378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2302.448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22">
        <f t="shared" si="20"/>
        <v>2302.448</v>
      </c>
    </row>
    <row r="214" spans="1:44" s="1" customFormat="1" ht="9.75" hidden="1">
      <c r="A214" s="10"/>
      <c r="B214" s="10"/>
      <c r="C214" s="10"/>
      <c r="D214" s="10"/>
      <c r="E214" s="12"/>
      <c r="F214" s="12"/>
      <c r="G214" s="12">
        <v>0</v>
      </c>
      <c r="H214" s="12">
        <v>0</v>
      </c>
      <c r="I214" s="12"/>
      <c r="J214" s="12"/>
      <c r="K214" s="12"/>
      <c r="L214" s="12"/>
      <c r="M214" s="12"/>
      <c r="N214" s="12"/>
      <c r="O214" s="12">
        <v>0</v>
      </c>
      <c r="P214" s="12"/>
      <c r="Q214" s="12"/>
      <c r="R214" s="12"/>
      <c r="S214" s="12">
        <v>0</v>
      </c>
      <c r="T214" s="12"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>
        <v>0</v>
      </c>
      <c r="AI214" s="12"/>
      <c r="AJ214" s="12"/>
      <c r="AK214" s="12"/>
      <c r="AL214" s="12"/>
      <c r="AM214" s="12">
        <v>0</v>
      </c>
      <c r="AN214" s="12"/>
      <c r="AO214" s="12"/>
      <c r="AP214" s="12"/>
      <c r="AQ214" s="12"/>
      <c r="AR214" s="11" t="e">
        <f>SUM(E214:O214)+#REF!+#REF!+P214+#REF!</f>
        <v>#REF!</v>
      </c>
    </row>
    <row r="215" spans="1:86" s="1" customFormat="1" ht="12.75" customHeight="1">
      <c r="A215" s="14" t="s">
        <v>417</v>
      </c>
      <c r="B215" s="14"/>
      <c r="C215" s="14"/>
      <c r="D215" s="13"/>
      <c r="E215" s="11">
        <f>SUM(E216:E235)</f>
        <v>0</v>
      </c>
      <c r="F215" s="11">
        <f>SUM(F216:F235)</f>
        <v>0</v>
      </c>
      <c r="G215" s="11">
        <v>13329.749</v>
      </c>
      <c r="H215" s="11">
        <v>34088.87436</v>
      </c>
      <c r="I215" s="11">
        <f aca="true" t="shared" si="21" ref="I215:N215">SUM(I216:I235)</f>
        <v>1127</v>
      </c>
      <c r="J215" s="11">
        <f t="shared" si="21"/>
        <v>0</v>
      </c>
      <c r="K215" s="11">
        <f t="shared" si="21"/>
        <v>0</v>
      </c>
      <c r="L215" s="11">
        <f t="shared" si="21"/>
        <v>0</v>
      </c>
      <c r="M215" s="11">
        <f t="shared" si="21"/>
        <v>0</v>
      </c>
      <c r="N215" s="11">
        <f t="shared" si="21"/>
        <v>1090</v>
      </c>
      <c r="O215" s="11">
        <v>0</v>
      </c>
      <c r="P215" s="11">
        <f>SUM(P216:P235)</f>
        <v>0</v>
      </c>
      <c r="Q215" s="11">
        <f>SUM(Q216:Q235)</f>
        <v>0</v>
      </c>
      <c r="R215" s="11">
        <f>SUM(R216:R235)</f>
        <v>0</v>
      </c>
      <c r="S215" s="11">
        <v>0</v>
      </c>
      <c r="T215" s="11">
        <v>21221.2</v>
      </c>
      <c r="U215" s="11">
        <f aca="true" t="shared" si="22" ref="U215:AG215">SUM(U216:U235)</f>
        <v>0</v>
      </c>
      <c r="V215" s="11">
        <f t="shared" si="22"/>
        <v>0</v>
      </c>
      <c r="W215" s="11">
        <f t="shared" si="22"/>
        <v>0</v>
      </c>
      <c r="X215" s="11">
        <f t="shared" si="22"/>
        <v>0</v>
      </c>
      <c r="Y215" s="11">
        <f t="shared" si="22"/>
        <v>2671.64</v>
      </c>
      <c r="Z215" s="11">
        <f t="shared" si="22"/>
        <v>0</v>
      </c>
      <c r="AA215" s="11">
        <f t="shared" si="22"/>
        <v>0</v>
      </c>
      <c r="AB215" s="11">
        <f t="shared" si="22"/>
        <v>0</v>
      </c>
      <c r="AC215" s="11">
        <f t="shared" si="22"/>
        <v>0</v>
      </c>
      <c r="AD215" s="11">
        <f t="shared" si="22"/>
        <v>0</v>
      </c>
      <c r="AE215" s="11">
        <f t="shared" si="22"/>
        <v>8911.014</v>
      </c>
      <c r="AF215" s="11">
        <f t="shared" si="22"/>
        <v>0</v>
      </c>
      <c r="AG215" s="11">
        <f t="shared" si="22"/>
        <v>0</v>
      </c>
      <c r="AH215" s="11">
        <v>0</v>
      </c>
      <c r="AI215" s="11">
        <f>SUM(AI216:AI235)</f>
        <v>0</v>
      </c>
      <c r="AJ215" s="11">
        <f>SUM(AJ216:AJ235)</f>
        <v>0</v>
      </c>
      <c r="AK215" s="11">
        <f>SUM(AK216:AK235)</f>
        <v>732.67012</v>
      </c>
      <c r="AL215" s="11">
        <f>SUM(AL216:AL235)</f>
        <v>0</v>
      </c>
      <c r="AM215" s="11">
        <v>14399.415</v>
      </c>
      <c r="AN215" s="11">
        <f>SUM(AN216:AN235)</f>
        <v>0</v>
      </c>
      <c r="AO215" s="11">
        <f>SUM(AO216:AO235)</f>
        <v>15163.02</v>
      </c>
      <c r="AP215" s="11">
        <f>SUM(AP216:AP235)</f>
        <v>23.056</v>
      </c>
      <c r="AQ215" s="11">
        <f>SUM(AQ216:AQ235)</f>
        <v>91.954</v>
      </c>
      <c r="AR215" s="22">
        <f aca="true" t="shared" si="23" ref="AR215:AR234">SUM(E215:AQ215)</f>
        <v>112849.59247999999</v>
      </c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</row>
    <row r="216" spans="1:44" s="1" customFormat="1" ht="12.75" customHeight="1" hidden="1">
      <c r="A216" s="13"/>
      <c r="B216" s="13"/>
      <c r="C216" s="13"/>
      <c r="D216" s="13"/>
      <c r="E216" s="11"/>
      <c r="F216" s="11"/>
      <c r="G216" s="11">
        <v>0</v>
      </c>
      <c r="H216" s="11">
        <v>0</v>
      </c>
      <c r="I216" s="11"/>
      <c r="J216" s="11"/>
      <c r="K216" s="11"/>
      <c r="L216" s="11"/>
      <c r="M216" s="11"/>
      <c r="N216" s="11"/>
      <c r="O216" s="11">
        <v>0</v>
      </c>
      <c r="P216" s="11"/>
      <c r="Q216" s="11"/>
      <c r="R216" s="11"/>
      <c r="S216" s="11">
        <v>0</v>
      </c>
      <c r="T216" s="11">
        <v>0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>
        <v>0</v>
      </c>
      <c r="AI216" s="11"/>
      <c r="AJ216" s="11"/>
      <c r="AK216" s="11"/>
      <c r="AL216" s="11"/>
      <c r="AM216" s="11">
        <v>0</v>
      </c>
      <c r="AN216" s="11"/>
      <c r="AO216" s="11"/>
      <c r="AP216" s="11"/>
      <c r="AQ216" s="11"/>
      <c r="AR216" s="22">
        <f t="shared" si="23"/>
        <v>0</v>
      </c>
    </row>
    <row r="217" spans="1:44" s="17" customFormat="1" ht="38.25">
      <c r="A217" s="15" t="s">
        <v>382</v>
      </c>
      <c r="B217" s="23" t="s">
        <v>4</v>
      </c>
      <c r="C217" s="23" t="s">
        <v>5</v>
      </c>
      <c r="D217" s="15" t="s">
        <v>381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102.89692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22">
        <f t="shared" si="23"/>
        <v>102.89692</v>
      </c>
    </row>
    <row r="218" spans="1:44" s="17" customFormat="1" ht="12.75">
      <c r="A218" s="15" t="s">
        <v>384</v>
      </c>
      <c r="B218" s="23" t="s">
        <v>4</v>
      </c>
      <c r="C218" s="23" t="s">
        <v>5</v>
      </c>
      <c r="D218" s="15" t="s">
        <v>383</v>
      </c>
      <c r="E218" s="16">
        <v>0</v>
      </c>
      <c r="F218" s="16">
        <v>0</v>
      </c>
      <c r="G218" s="16">
        <v>539.7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22">
        <f t="shared" si="23"/>
        <v>539.7</v>
      </c>
    </row>
    <row r="219" spans="1:44" s="17" customFormat="1" ht="18.75">
      <c r="A219" s="15" t="s">
        <v>386</v>
      </c>
      <c r="B219" s="23" t="s">
        <v>4</v>
      </c>
      <c r="C219" s="23" t="s">
        <v>5</v>
      </c>
      <c r="D219" s="15" t="s">
        <v>385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382.79009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22">
        <f t="shared" si="23"/>
        <v>382.79009</v>
      </c>
    </row>
    <row r="220" spans="1:44" s="17" customFormat="1" ht="12.75">
      <c r="A220" s="15" t="s">
        <v>388</v>
      </c>
      <c r="B220" s="23" t="s">
        <v>4</v>
      </c>
      <c r="C220" s="23" t="s">
        <v>5</v>
      </c>
      <c r="D220" s="15" t="s">
        <v>387</v>
      </c>
      <c r="E220" s="16">
        <v>0</v>
      </c>
      <c r="F220" s="16">
        <v>0</v>
      </c>
      <c r="G220" s="16">
        <v>2339.996</v>
      </c>
      <c r="H220" s="16">
        <v>9845.114319999999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7405.2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6366.26</v>
      </c>
      <c r="AN220" s="16">
        <v>0</v>
      </c>
      <c r="AO220" s="16">
        <v>1602.98</v>
      </c>
      <c r="AP220" s="16">
        <v>0</v>
      </c>
      <c r="AQ220" s="16">
        <v>0</v>
      </c>
      <c r="AR220" s="22">
        <f t="shared" si="23"/>
        <v>27559.55032</v>
      </c>
    </row>
    <row r="221" spans="1:44" s="17" customFormat="1" ht="12.75">
      <c r="A221" s="15" t="s">
        <v>390</v>
      </c>
      <c r="B221" s="23" t="s">
        <v>4</v>
      </c>
      <c r="C221" s="23" t="s">
        <v>5</v>
      </c>
      <c r="D221" s="15" t="s">
        <v>389</v>
      </c>
      <c r="E221" s="16">
        <v>0</v>
      </c>
      <c r="F221" s="16">
        <v>0</v>
      </c>
      <c r="G221" s="16">
        <v>72.95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22">
        <f t="shared" si="23"/>
        <v>72.95</v>
      </c>
    </row>
    <row r="222" spans="1:44" s="17" customFormat="1" ht="18.75">
      <c r="A222" s="15" t="s">
        <v>392</v>
      </c>
      <c r="B222" s="23" t="s">
        <v>4</v>
      </c>
      <c r="C222" s="23" t="s">
        <v>5</v>
      </c>
      <c r="D222" s="15" t="s">
        <v>391</v>
      </c>
      <c r="E222" s="16">
        <v>0</v>
      </c>
      <c r="F222" s="16">
        <v>0</v>
      </c>
      <c r="G222" s="16">
        <v>1175.552</v>
      </c>
      <c r="H222" s="16">
        <v>51.797439999999995</v>
      </c>
      <c r="I222" s="16">
        <v>910</v>
      </c>
      <c r="J222" s="16">
        <v>0</v>
      </c>
      <c r="K222" s="16">
        <v>0</v>
      </c>
      <c r="L222" s="16">
        <v>0</v>
      </c>
      <c r="M222" s="16">
        <v>0</v>
      </c>
      <c r="N222" s="16">
        <v>500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22">
        <f t="shared" si="23"/>
        <v>2637.34944</v>
      </c>
    </row>
    <row r="223" spans="1:44" s="17" customFormat="1" ht="18.75">
      <c r="A223" s="15" t="s">
        <v>394</v>
      </c>
      <c r="B223" s="23" t="s">
        <v>4</v>
      </c>
      <c r="C223" s="23" t="s">
        <v>5</v>
      </c>
      <c r="D223" s="15" t="s">
        <v>393</v>
      </c>
      <c r="E223" s="16">
        <v>0</v>
      </c>
      <c r="F223" s="16">
        <v>0</v>
      </c>
      <c r="G223" s="16">
        <v>0</v>
      </c>
      <c r="H223" s="16">
        <v>0</v>
      </c>
      <c r="I223" s="16">
        <v>217</v>
      </c>
      <c r="J223" s="16">
        <v>0</v>
      </c>
      <c r="K223" s="16">
        <v>0</v>
      </c>
      <c r="L223" s="16">
        <v>0</v>
      </c>
      <c r="M223" s="16">
        <v>0</v>
      </c>
      <c r="N223" s="16">
        <v>500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22">
        <f t="shared" si="23"/>
        <v>717</v>
      </c>
    </row>
    <row r="224" spans="1:44" s="17" customFormat="1" ht="18.75">
      <c r="A224" s="15" t="s">
        <v>396</v>
      </c>
      <c r="B224" s="23" t="s">
        <v>4</v>
      </c>
      <c r="C224" s="23" t="s">
        <v>5</v>
      </c>
      <c r="D224" s="15" t="s">
        <v>395</v>
      </c>
      <c r="E224" s="16">
        <v>0</v>
      </c>
      <c r="F224" s="16">
        <v>0</v>
      </c>
      <c r="G224" s="16">
        <v>145.778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23.056</v>
      </c>
      <c r="AQ224" s="16">
        <v>0</v>
      </c>
      <c r="AR224" s="22">
        <f t="shared" si="23"/>
        <v>168.834</v>
      </c>
    </row>
    <row r="225" spans="1:44" s="17" customFormat="1" ht="12.75">
      <c r="A225" s="15" t="s">
        <v>398</v>
      </c>
      <c r="B225" s="23" t="s">
        <v>4</v>
      </c>
      <c r="C225" s="23" t="s">
        <v>5</v>
      </c>
      <c r="D225" s="15" t="s">
        <v>397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10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22">
        <f t="shared" si="23"/>
        <v>10</v>
      </c>
    </row>
    <row r="226" spans="1:44" s="17" customFormat="1" ht="18.75">
      <c r="A226" s="15" t="s">
        <v>400</v>
      </c>
      <c r="B226" s="23" t="s">
        <v>4</v>
      </c>
      <c r="C226" s="23" t="s">
        <v>5</v>
      </c>
      <c r="D226" s="15" t="s">
        <v>399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80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22">
        <f t="shared" si="23"/>
        <v>80</v>
      </c>
    </row>
    <row r="227" spans="1:44" s="17" customFormat="1" ht="12.75">
      <c r="A227" s="15" t="s">
        <v>402</v>
      </c>
      <c r="B227" s="23" t="s">
        <v>4</v>
      </c>
      <c r="C227" s="23" t="s">
        <v>5</v>
      </c>
      <c r="D227" s="15" t="s">
        <v>401</v>
      </c>
      <c r="E227" s="16">
        <v>0</v>
      </c>
      <c r="F227" s="16">
        <v>0</v>
      </c>
      <c r="G227" s="16">
        <v>2130.55</v>
      </c>
      <c r="H227" s="16">
        <v>4178.60149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22">
        <f t="shared" si="23"/>
        <v>6309.15149</v>
      </c>
    </row>
    <row r="228" spans="1:44" s="17" customFormat="1" ht="12.75">
      <c r="A228" s="15" t="s">
        <v>404</v>
      </c>
      <c r="B228" s="23" t="s">
        <v>4</v>
      </c>
      <c r="C228" s="23" t="s">
        <v>5</v>
      </c>
      <c r="D228" s="15" t="s">
        <v>403</v>
      </c>
      <c r="E228" s="16">
        <v>0</v>
      </c>
      <c r="F228" s="16">
        <v>0</v>
      </c>
      <c r="G228" s="16">
        <v>3060.131</v>
      </c>
      <c r="H228" s="16">
        <v>6974.16485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5720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8911.014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8033.155</v>
      </c>
      <c r="AN228" s="16">
        <v>0</v>
      </c>
      <c r="AO228" s="16">
        <v>13560.04</v>
      </c>
      <c r="AP228" s="16">
        <v>0</v>
      </c>
      <c r="AQ228" s="16">
        <v>0</v>
      </c>
      <c r="AR228" s="22">
        <f t="shared" si="23"/>
        <v>46258.50485</v>
      </c>
    </row>
    <row r="229" spans="1:44" s="17" customFormat="1" ht="12.75">
      <c r="A229" s="15" t="s">
        <v>406</v>
      </c>
      <c r="B229" s="23" t="s">
        <v>4</v>
      </c>
      <c r="C229" s="23" t="s">
        <v>5</v>
      </c>
      <c r="D229" s="15" t="s">
        <v>405</v>
      </c>
      <c r="E229" s="16">
        <v>0</v>
      </c>
      <c r="F229" s="16">
        <v>0</v>
      </c>
      <c r="G229" s="16">
        <v>3865.092</v>
      </c>
      <c r="H229" s="16">
        <v>13039.19626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8096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22">
        <f t="shared" si="23"/>
        <v>25000.28826</v>
      </c>
    </row>
    <row r="230" spans="1:44" s="17" customFormat="1" ht="12.75">
      <c r="A230" s="15" t="s">
        <v>408</v>
      </c>
      <c r="B230" s="23" t="s">
        <v>4</v>
      </c>
      <c r="C230" s="23" t="s">
        <v>5</v>
      </c>
      <c r="D230" s="15" t="s">
        <v>407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91.954</v>
      </c>
      <c r="AR230" s="22">
        <f t="shared" si="23"/>
        <v>91.954</v>
      </c>
    </row>
    <row r="231" spans="1:44" s="17" customFormat="1" ht="28.5">
      <c r="A231" s="15" t="s">
        <v>410</v>
      </c>
      <c r="B231" s="23" t="s">
        <v>4</v>
      </c>
      <c r="C231" s="23" t="s">
        <v>5</v>
      </c>
      <c r="D231" s="15" t="s">
        <v>409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22.88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22">
        <f t="shared" si="23"/>
        <v>22.88</v>
      </c>
    </row>
    <row r="232" spans="1:44" s="17" customFormat="1" ht="28.5">
      <c r="A232" s="15" t="s">
        <v>412</v>
      </c>
      <c r="B232" s="23" t="s">
        <v>4</v>
      </c>
      <c r="C232" s="23" t="s">
        <v>5</v>
      </c>
      <c r="D232" s="15" t="s">
        <v>411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111.50691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22">
        <f t="shared" si="23"/>
        <v>111.50691</v>
      </c>
    </row>
    <row r="233" spans="1:44" s="17" customFormat="1" ht="28.5">
      <c r="A233" s="15" t="s">
        <v>414</v>
      </c>
      <c r="B233" s="23" t="s">
        <v>4</v>
      </c>
      <c r="C233" s="23" t="s">
        <v>5</v>
      </c>
      <c r="D233" s="15" t="s">
        <v>413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112.5962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22">
        <f t="shared" si="23"/>
        <v>112.5962</v>
      </c>
    </row>
    <row r="234" spans="1:44" s="17" customFormat="1" ht="38.25">
      <c r="A234" s="15" t="s">
        <v>416</v>
      </c>
      <c r="B234" s="23" t="s">
        <v>4</v>
      </c>
      <c r="C234" s="23" t="s">
        <v>5</v>
      </c>
      <c r="D234" s="15" t="s">
        <v>415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2671.64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22">
        <f t="shared" si="23"/>
        <v>2671.64</v>
      </c>
    </row>
    <row r="235" spans="1:44" s="1" customFormat="1" ht="9.75" hidden="1">
      <c r="A235" s="10"/>
      <c r="B235" s="10"/>
      <c r="C235" s="10"/>
      <c r="D235" s="10"/>
      <c r="E235" s="12"/>
      <c r="F235" s="12"/>
      <c r="G235" s="12">
        <v>0</v>
      </c>
      <c r="H235" s="12">
        <v>0</v>
      </c>
      <c r="I235" s="12"/>
      <c r="J235" s="12"/>
      <c r="K235" s="12"/>
      <c r="L235" s="12"/>
      <c r="M235" s="12"/>
      <c r="N235" s="12"/>
      <c r="O235" s="12">
        <v>0</v>
      </c>
      <c r="P235" s="12"/>
      <c r="Q235" s="12"/>
      <c r="R235" s="12"/>
      <c r="S235" s="12">
        <v>0</v>
      </c>
      <c r="T235" s="12"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>
        <v>0</v>
      </c>
      <c r="AI235" s="12"/>
      <c r="AJ235" s="12"/>
      <c r="AK235" s="12"/>
      <c r="AL235" s="12"/>
      <c r="AM235" s="12">
        <v>0</v>
      </c>
      <c r="AN235" s="12"/>
      <c r="AO235" s="12"/>
      <c r="AP235" s="12"/>
      <c r="AQ235" s="12"/>
      <c r="AR235" s="11" t="e">
        <f>SUM(E235:O235)+#REF!+#REF!+P235+#REF!</f>
        <v>#REF!</v>
      </c>
    </row>
    <row r="236" spans="1:86" s="1" customFormat="1" ht="12.75" customHeight="1">
      <c r="A236" s="14" t="s">
        <v>464</v>
      </c>
      <c r="B236" s="14"/>
      <c r="C236" s="14"/>
      <c r="D236" s="13"/>
      <c r="E236" s="11">
        <f>SUM(E237:E261)</f>
        <v>0</v>
      </c>
      <c r="F236" s="11">
        <f>SUM(F237:F261)</f>
        <v>1299.122</v>
      </c>
      <c r="G236" s="11">
        <v>11301.727</v>
      </c>
      <c r="H236" s="11">
        <v>6105.556909999999</v>
      </c>
      <c r="I236" s="11">
        <f aca="true" t="shared" si="24" ref="I236:N236">SUM(I237:I261)</f>
        <v>1099</v>
      </c>
      <c r="J236" s="11">
        <f t="shared" si="24"/>
        <v>0</v>
      </c>
      <c r="K236" s="11">
        <f t="shared" si="24"/>
        <v>0</v>
      </c>
      <c r="L236" s="11">
        <f t="shared" si="24"/>
        <v>0</v>
      </c>
      <c r="M236" s="11">
        <f t="shared" si="24"/>
        <v>0</v>
      </c>
      <c r="N236" s="11">
        <f t="shared" si="24"/>
        <v>806</v>
      </c>
      <c r="O236" s="11">
        <v>0</v>
      </c>
      <c r="P236" s="11">
        <f>SUM(P237:P261)</f>
        <v>0</v>
      </c>
      <c r="Q236" s="11">
        <f>SUM(Q237:Q261)</f>
        <v>0</v>
      </c>
      <c r="R236" s="11">
        <f>SUM(R237:R261)</f>
        <v>0</v>
      </c>
      <c r="S236" s="11">
        <v>2455.23</v>
      </c>
      <c r="T236" s="11">
        <v>4936.8</v>
      </c>
      <c r="U236" s="11">
        <f aca="true" t="shared" si="25" ref="U236:AG236">SUM(U237:U261)</f>
        <v>0</v>
      </c>
      <c r="V236" s="11">
        <f t="shared" si="25"/>
        <v>11375.751</v>
      </c>
      <c r="W236" s="11">
        <f t="shared" si="25"/>
        <v>3000</v>
      </c>
      <c r="X236" s="11">
        <f t="shared" si="25"/>
        <v>0</v>
      </c>
      <c r="Y236" s="11">
        <f t="shared" si="25"/>
        <v>1849.742</v>
      </c>
      <c r="Z236" s="11">
        <f t="shared" si="25"/>
        <v>0</v>
      </c>
      <c r="AA236" s="11">
        <f t="shared" si="25"/>
        <v>20.6</v>
      </c>
      <c r="AB236" s="11">
        <f t="shared" si="25"/>
        <v>0</v>
      </c>
      <c r="AC236" s="11">
        <f t="shared" si="25"/>
        <v>0</v>
      </c>
      <c r="AD236" s="11">
        <f t="shared" si="25"/>
        <v>0</v>
      </c>
      <c r="AE236" s="11">
        <f t="shared" si="25"/>
        <v>0</v>
      </c>
      <c r="AF236" s="11">
        <f t="shared" si="25"/>
        <v>0</v>
      </c>
      <c r="AG236" s="11">
        <f t="shared" si="25"/>
        <v>0</v>
      </c>
      <c r="AH236" s="11">
        <v>49326.143990000004</v>
      </c>
      <c r="AI236" s="11">
        <f>SUM(AI237:AI261)</f>
        <v>0</v>
      </c>
      <c r="AJ236" s="11">
        <f>SUM(AJ237:AJ261)</f>
        <v>142457.18703</v>
      </c>
      <c r="AK236" s="11">
        <f>SUM(AK237:AK261)</f>
        <v>0</v>
      </c>
      <c r="AL236" s="11">
        <f>SUM(AL237:AL261)</f>
        <v>0</v>
      </c>
      <c r="AM236" s="11">
        <v>12419.256</v>
      </c>
      <c r="AN236" s="11">
        <f>SUM(AN237:AN261)</f>
        <v>0</v>
      </c>
      <c r="AO236" s="11">
        <f>SUM(AO237:AO261)</f>
        <v>1578.9609999999998</v>
      </c>
      <c r="AP236" s="11">
        <f>SUM(AP237:AP261)</f>
        <v>264</v>
      </c>
      <c r="AQ236" s="11">
        <f>SUM(AQ237:AQ261)</f>
        <v>459.77</v>
      </c>
      <c r="AR236" s="22">
        <f aca="true" t="shared" si="26" ref="AR236:AR260">SUM(E236:AQ236)</f>
        <v>250754.84693</v>
      </c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</row>
    <row r="237" spans="1:44" s="1" customFormat="1" ht="12.75" customHeight="1" hidden="1">
      <c r="A237" s="13"/>
      <c r="B237" s="13"/>
      <c r="C237" s="13"/>
      <c r="D237" s="13"/>
      <c r="E237" s="11"/>
      <c r="F237" s="11"/>
      <c r="G237" s="11">
        <v>0</v>
      </c>
      <c r="H237" s="11">
        <v>0</v>
      </c>
      <c r="I237" s="11"/>
      <c r="J237" s="11"/>
      <c r="K237" s="11"/>
      <c r="L237" s="11"/>
      <c r="M237" s="11"/>
      <c r="N237" s="11"/>
      <c r="O237" s="11">
        <v>0</v>
      </c>
      <c r="P237" s="11"/>
      <c r="Q237" s="11"/>
      <c r="R237" s="11"/>
      <c r="S237" s="11">
        <v>0</v>
      </c>
      <c r="T237" s="11"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>
        <v>0</v>
      </c>
      <c r="AI237" s="11"/>
      <c r="AJ237" s="11"/>
      <c r="AK237" s="11"/>
      <c r="AL237" s="11"/>
      <c r="AM237" s="11">
        <v>0</v>
      </c>
      <c r="AN237" s="11"/>
      <c r="AO237" s="11"/>
      <c r="AP237" s="11"/>
      <c r="AQ237" s="11"/>
      <c r="AR237" s="22">
        <f t="shared" si="26"/>
        <v>0</v>
      </c>
    </row>
    <row r="238" spans="1:44" s="17" customFormat="1" ht="12.75">
      <c r="A238" s="15" t="s">
        <v>419</v>
      </c>
      <c r="B238" s="23" t="s">
        <v>4</v>
      </c>
      <c r="C238" s="23" t="s">
        <v>5</v>
      </c>
      <c r="D238" s="15" t="s">
        <v>418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34707.24223</v>
      </c>
      <c r="AI238" s="16">
        <v>0</v>
      </c>
      <c r="AJ238" s="16">
        <v>72510.06671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22">
        <f t="shared" si="26"/>
        <v>107217.30894</v>
      </c>
    </row>
    <row r="239" spans="1:44" s="17" customFormat="1" ht="12.75">
      <c r="A239" s="15" t="s">
        <v>421</v>
      </c>
      <c r="B239" s="23" t="s">
        <v>4</v>
      </c>
      <c r="C239" s="23" t="s">
        <v>5</v>
      </c>
      <c r="D239" s="15" t="s">
        <v>420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11375.751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14618.90176</v>
      </c>
      <c r="AI239" s="16">
        <v>0</v>
      </c>
      <c r="AJ239" s="16">
        <v>69947.12032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22">
        <f t="shared" si="26"/>
        <v>95941.77308</v>
      </c>
    </row>
    <row r="240" spans="1:44" s="17" customFormat="1" ht="12.75">
      <c r="A240" s="15" t="s">
        <v>423</v>
      </c>
      <c r="B240" s="23" t="s">
        <v>4</v>
      </c>
      <c r="C240" s="23" t="s">
        <v>5</v>
      </c>
      <c r="D240" s="15" t="s">
        <v>422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91.954</v>
      </c>
      <c r="AR240" s="22">
        <f t="shared" si="26"/>
        <v>91.954</v>
      </c>
    </row>
    <row r="241" spans="1:44" s="17" customFormat="1" ht="12.75">
      <c r="A241" s="15" t="s">
        <v>425</v>
      </c>
      <c r="B241" s="23" t="s">
        <v>4</v>
      </c>
      <c r="C241" s="23" t="s">
        <v>5</v>
      </c>
      <c r="D241" s="15" t="s">
        <v>424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91.954</v>
      </c>
      <c r="AR241" s="22">
        <f t="shared" si="26"/>
        <v>91.954</v>
      </c>
    </row>
    <row r="242" spans="1:44" s="17" customFormat="1" ht="12.75">
      <c r="A242" s="15" t="s">
        <v>427</v>
      </c>
      <c r="B242" s="23" t="s">
        <v>4</v>
      </c>
      <c r="C242" s="23" t="s">
        <v>5</v>
      </c>
      <c r="D242" s="15" t="s">
        <v>426</v>
      </c>
      <c r="E242" s="16">
        <v>0</v>
      </c>
      <c r="F242" s="16">
        <v>0</v>
      </c>
      <c r="G242" s="16">
        <v>144.297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22">
        <f t="shared" si="26"/>
        <v>144.297</v>
      </c>
    </row>
    <row r="243" spans="1:44" s="17" customFormat="1" ht="18.75">
      <c r="A243" s="15" t="s">
        <v>429</v>
      </c>
      <c r="B243" s="23" t="s">
        <v>4</v>
      </c>
      <c r="C243" s="23" t="s">
        <v>5</v>
      </c>
      <c r="D243" s="15" t="s">
        <v>428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221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22">
        <f t="shared" si="26"/>
        <v>221</v>
      </c>
    </row>
    <row r="244" spans="1:44" s="17" customFormat="1" ht="12.75">
      <c r="A244" s="15" t="s">
        <v>431</v>
      </c>
      <c r="B244" s="23" t="s">
        <v>4</v>
      </c>
      <c r="C244" s="23" t="s">
        <v>5</v>
      </c>
      <c r="D244" s="15" t="s">
        <v>430</v>
      </c>
      <c r="E244" s="16">
        <v>0</v>
      </c>
      <c r="F244" s="16">
        <v>367.004</v>
      </c>
      <c r="G244" s="16">
        <v>1790.6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195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343.749</v>
      </c>
      <c r="AP244" s="16">
        <v>0</v>
      </c>
      <c r="AQ244" s="16">
        <v>0</v>
      </c>
      <c r="AR244" s="22">
        <f t="shared" si="26"/>
        <v>2696.353</v>
      </c>
    </row>
    <row r="245" spans="1:44" s="17" customFormat="1" ht="12.75">
      <c r="A245" s="15" t="s">
        <v>433</v>
      </c>
      <c r="B245" s="23" t="s">
        <v>4</v>
      </c>
      <c r="C245" s="23" t="s">
        <v>5</v>
      </c>
      <c r="D245" s="15" t="s">
        <v>432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3000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22">
        <f t="shared" si="26"/>
        <v>3000</v>
      </c>
    </row>
    <row r="246" spans="1:44" s="17" customFormat="1" ht="12.75">
      <c r="A246" s="15" t="s">
        <v>435</v>
      </c>
      <c r="B246" s="23" t="s">
        <v>4</v>
      </c>
      <c r="C246" s="23" t="s">
        <v>5</v>
      </c>
      <c r="D246" s="15" t="s">
        <v>434</v>
      </c>
      <c r="E246" s="16">
        <v>0</v>
      </c>
      <c r="F246" s="16">
        <v>614.409</v>
      </c>
      <c r="G246" s="16">
        <v>1959.5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520.23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382.627</v>
      </c>
      <c r="AP246" s="16">
        <v>0</v>
      </c>
      <c r="AQ246" s="16">
        <v>0</v>
      </c>
      <c r="AR246" s="22">
        <f t="shared" si="26"/>
        <v>3476.766</v>
      </c>
    </row>
    <row r="247" spans="1:44" s="17" customFormat="1" ht="18.75">
      <c r="A247" s="15" t="s">
        <v>437</v>
      </c>
      <c r="B247" s="23" t="s">
        <v>4</v>
      </c>
      <c r="C247" s="23" t="s">
        <v>5</v>
      </c>
      <c r="D247" s="15" t="s">
        <v>436</v>
      </c>
      <c r="E247" s="16">
        <v>0</v>
      </c>
      <c r="F247" s="16">
        <v>82.805</v>
      </c>
      <c r="G247" s="16">
        <v>342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22">
        <f t="shared" si="26"/>
        <v>424.805</v>
      </c>
    </row>
    <row r="248" spans="1:44" s="17" customFormat="1" ht="12.75">
      <c r="A248" s="15" t="s">
        <v>439</v>
      </c>
      <c r="B248" s="23" t="s">
        <v>4</v>
      </c>
      <c r="C248" s="23" t="s">
        <v>5</v>
      </c>
      <c r="D248" s="15" t="s">
        <v>438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50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22">
        <f t="shared" si="26"/>
        <v>50</v>
      </c>
    </row>
    <row r="249" spans="1:44" s="17" customFormat="1" ht="18.75">
      <c r="A249" s="15" t="s">
        <v>441</v>
      </c>
      <c r="B249" s="23" t="s">
        <v>4</v>
      </c>
      <c r="C249" s="23" t="s">
        <v>5</v>
      </c>
      <c r="D249" s="15" t="s">
        <v>440</v>
      </c>
      <c r="E249" s="16">
        <v>0</v>
      </c>
      <c r="F249" s="16">
        <v>0</v>
      </c>
      <c r="G249" s="16">
        <v>765.3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535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12419.256</v>
      </c>
      <c r="AN249" s="16">
        <v>0</v>
      </c>
      <c r="AO249" s="16">
        <v>385.592</v>
      </c>
      <c r="AP249" s="16">
        <v>0</v>
      </c>
      <c r="AQ249" s="16">
        <v>0</v>
      </c>
      <c r="AR249" s="22">
        <f t="shared" si="26"/>
        <v>14105.148</v>
      </c>
    </row>
    <row r="250" spans="1:44" s="17" customFormat="1" ht="12.75">
      <c r="A250" s="15" t="s">
        <v>443</v>
      </c>
      <c r="B250" s="23" t="s">
        <v>4</v>
      </c>
      <c r="C250" s="23" t="s">
        <v>5</v>
      </c>
      <c r="D250" s="15" t="s">
        <v>442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264</v>
      </c>
      <c r="AQ250" s="16">
        <v>0</v>
      </c>
      <c r="AR250" s="22">
        <f t="shared" si="26"/>
        <v>264</v>
      </c>
    </row>
    <row r="251" spans="1:44" s="17" customFormat="1" ht="12.75">
      <c r="A251" s="15" t="s">
        <v>445</v>
      </c>
      <c r="B251" s="23" t="s">
        <v>4</v>
      </c>
      <c r="C251" s="23" t="s">
        <v>5</v>
      </c>
      <c r="D251" s="15" t="s">
        <v>444</v>
      </c>
      <c r="E251" s="16">
        <v>0</v>
      </c>
      <c r="F251" s="16">
        <v>174.706</v>
      </c>
      <c r="G251" s="16">
        <v>382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22">
        <f t="shared" si="26"/>
        <v>556.706</v>
      </c>
    </row>
    <row r="252" spans="1:44" s="17" customFormat="1" ht="12.75">
      <c r="A252" s="15" t="s">
        <v>447</v>
      </c>
      <c r="B252" s="23" t="s">
        <v>4</v>
      </c>
      <c r="C252" s="23" t="s">
        <v>5</v>
      </c>
      <c r="D252" s="15" t="s">
        <v>446</v>
      </c>
      <c r="E252" s="16">
        <v>0</v>
      </c>
      <c r="F252" s="16">
        <v>0</v>
      </c>
      <c r="G252" s="16">
        <v>477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22">
        <f t="shared" si="26"/>
        <v>477</v>
      </c>
    </row>
    <row r="253" spans="1:44" s="17" customFormat="1" ht="12.75">
      <c r="A253" s="15" t="s">
        <v>449</v>
      </c>
      <c r="B253" s="23" t="s">
        <v>4</v>
      </c>
      <c r="C253" s="23" t="s">
        <v>5</v>
      </c>
      <c r="D253" s="15" t="s">
        <v>448</v>
      </c>
      <c r="E253" s="16">
        <v>0</v>
      </c>
      <c r="F253" s="16">
        <v>0</v>
      </c>
      <c r="G253" s="16">
        <v>102.72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22">
        <f t="shared" si="26"/>
        <v>102.72</v>
      </c>
    </row>
    <row r="254" spans="1:44" s="17" customFormat="1" ht="12.75">
      <c r="A254" s="15" t="s">
        <v>451</v>
      </c>
      <c r="B254" s="23" t="s">
        <v>4</v>
      </c>
      <c r="C254" s="23" t="s">
        <v>5</v>
      </c>
      <c r="D254" s="15" t="s">
        <v>450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91.954</v>
      </c>
      <c r="AR254" s="22">
        <f t="shared" si="26"/>
        <v>91.954</v>
      </c>
    </row>
    <row r="255" spans="1:44" s="17" customFormat="1" ht="12.75">
      <c r="A255" s="15" t="s">
        <v>453</v>
      </c>
      <c r="B255" s="23" t="s">
        <v>4</v>
      </c>
      <c r="C255" s="23" t="s">
        <v>5</v>
      </c>
      <c r="D255" s="15" t="s">
        <v>452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91.954</v>
      </c>
      <c r="AR255" s="22">
        <f t="shared" si="26"/>
        <v>91.954</v>
      </c>
    </row>
    <row r="256" spans="1:44" s="17" customFormat="1" ht="12.75">
      <c r="A256" s="15" t="s">
        <v>455</v>
      </c>
      <c r="B256" s="23" t="s">
        <v>4</v>
      </c>
      <c r="C256" s="23" t="s">
        <v>5</v>
      </c>
      <c r="D256" s="15" t="s">
        <v>454</v>
      </c>
      <c r="E256" s="16">
        <v>0</v>
      </c>
      <c r="F256" s="16">
        <v>60.198</v>
      </c>
      <c r="G256" s="16">
        <v>240.4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22">
        <f t="shared" si="26"/>
        <v>300.598</v>
      </c>
    </row>
    <row r="257" spans="1:44" s="17" customFormat="1" ht="18.75">
      <c r="A257" s="15" t="s">
        <v>457</v>
      </c>
      <c r="B257" s="23" t="s">
        <v>4</v>
      </c>
      <c r="C257" s="23" t="s">
        <v>5</v>
      </c>
      <c r="D257" s="15" t="s">
        <v>456</v>
      </c>
      <c r="E257" s="16">
        <v>0</v>
      </c>
      <c r="F257" s="16">
        <v>0</v>
      </c>
      <c r="G257" s="16">
        <v>2630.55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1740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22">
        <f t="shared" si="26"/>
        <v>4370.55</v>
      </c>
    </row>
    <row r="258" spans="1:44" s="17" customFormat="1" ht="12.75">
      <c r="A258" s="15" t="s">
        <v>459</v>
      </c>
      <c r="B258" s="23" t="s">
        <v>4</v>
      </c>
      <c r="C258" s="23" t="s">
        <v>5</v>
      </c>
      <c r="D258" s="15" t="s">
        <v>458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91.954</v>
      </c>
      <c r="AR258" s="22">
        <f t="shared" si="26"/>
        <v>91.954</v>
      </c>
    </row>
    <row r="259" spans="1:44" s="17" customFormat="1" ht="12.75">
      <c r="A259" s="15" t="s">
        <v>461</v>
      </c>
      <c r="B259" s="23" t="s">
        <v>4</v>
      </c>
      <c r="C259" s="23" t="s">
        <v>5</v>
      </c>
      <c r="D259" s="15" t="s">
        <v>460</v>
      </c>
      <c r="E259" s="16">
        <v>0</v>
      </c>
      <c r="F259" s="16">
        <v>0</v>
      </c>
      <c r="G259" s="16">
        <v>2467.36</v>
      </c>
      <c r="H259" s="16">
        <v>6105.556909999999</v>
      </c>
      <c r="I259" s="16">
        <v>1099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4936.8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20.6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466.993</v>
      </c>
      <c r="AP259" s="16">
        <v>0</v>
      </c>
      <c r="AQ259" s="16">
        <v>0</v>
      </c>
      <c r="AR259" s="22">
        <f t="shared" si="26"/>
        <v>15096.30991</v>
      </c>
    </row>
    <row r="260" spans="1:44" s="17" customFormat="1" ht="38.25">
      <c r="A260" s="15" t="s">
        <v>463</v>
      </c>
      <c r="B260" s="23" t="s">
        <v>4</v>
      </c>
      <c r="C260" s="23" t="s">
        <v>5</v>
      </c>
      <c r="D260" s="15" t="s">
        <v>462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1849.742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22">
        <f t="shared" si="26"/>
        <v>1849.742</v>
      </c>
    </row>
    <row r="261" spans="1:44" s="1" customFormat="1" ht="9.75" hidden="1">
      <c r="A261" s="10"/>
      <c r="B261" s="10"/>
      <c r="C261" s="10"/>
      <c r="D261" s="10"/>
      <c r="E261" s="12"/>
      <c r="F261" s="12"/>
      <c r="G261" s="12">
        <v>0</v>
      </c>
      <c r="H261" s="12">
        <v>0</v>
      </c>
      <c r="I261" s="12"/>
      <c r="J261" s="12"/>
      <c r="K261" s="12"/>
      <c r="L261" s="12"/>
      <c r="M261" s="12"/>
      <c r="N261" s="12"/>
      <c r="O261" s="12">
        <v>0</v>
      </c>
      <c r="P261" s="12"/>
      <c r="Q261" s="12"/>
      <c r="R261" s="12"/>
      <c r="S261" s="12">
        <v>0</v>
      </c>
      <c r="T261" s="12"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>
        <v>0</v>
      </c>
      <c r="AI261" s="12"/>
      <c r="AJ261" s="12"/>
      <c r="AK261" s="12"/>
      <c r="AL261" s="12"/>
      <c r="AM261" s="12">
        <v>0</v>
      </c>
      <c r="AN261" s="12"/>
      <c r="AO261" s="12"/>
      <c r="AP261" s="12"/>
      <c r="AQ261" s="12"/>
      <c r="AR261" s="11" t="e">
        <f>SUM(E261:O261)+#REF!+#REF!+P261+#REF!</f>
        <v>#REF!</v>
      </c>
    </row>
    <row r="262" spans="1:86" s="1" customFormat="1" ht="12.75" customHeight="1">
      <c r="A262" s="14" t="s">
        <v>503</v>
      </c>
      <c r="B262" s="14"/>
      <c r="C262" s="14"/>
      <c r="D262" s="13"/>
      <c r="E262" s="11">
        <f>SUM(E263:E283)</f>
        <v>0</v>
      </c>
      <c r="F262" s="11">
        <f>SUM(F263:F283)</f>
        <v>0</v>
      </c>
      <c r="G262" s="11">
        <v>15654.488000000001</v>
      </c>
      <c r="H262" s="11">
        <v>8243.02353</v>
      </c>
      <c r="I262" s="11">
        <f aca="true" t="shared" si="27" ref="I262:N262">SUM(I263:I283)</f>
        <v>973</v>
      </c>
      <c r="J262" s="11">
        <f t="shared" si="27"/>
        <v>0</v>
      </c>
      <c r="K262" s="11">
        <f t="shared" si="27"/>
        <v>0</v>
      </c>
      <c r="L262" s="11">
        <f t="shared" si="27"/>
        <v>0</v>
      </c>
      <c r="M262" s="11">
        <f t="shared" si="27"/>
        <v>0</v>
      </c>
      <c r="N262" s="11">
        <f t="shared" si="27"/>
        <v>848.5</v>
      </c>
      <c r="O262" s="11">
        <v>0</v>
      </c>
      <c r="P262" s="11">
        <f>SUM(P263:P283)</f>
        <v>0</v>
      </c>
      <c r="Q262" s="11">
        <f>SUM(Q263:Q283)</f>
        <v>0</v>
      </c>
      <c r="R262" s="11">
        <f>SUM(R263:R283)</f>
        <v>0</v>
      </c>
      <c r="S262" s="11">
        <v>104.046</v>
      </c>
      <c r="T262" s="11">
        <v>0</v>
      </c>
      <c r="U262" s="11">
        <f aca="true" t="shared" si="28" ref="U262:AG262">SUM(U263:U283)</f>
        <v>0</v>
      </c>
      <c r="V262" s="11">
        <f t="shared" si="28"/>
        <v>0</v>
      </c>
      <c r="W262" s="11">
        <f t="shared" si="28"/>
        <v>0</v>
      </c>
      <c r="X262" s="11">
        <f t="shared" si="28"/>
        <v>0</v>
      </c>
      <c r="Y262" s="11">
        <f t="shared" si="28"/>
        <v>2566</v>
      </c>
      <c r="Z262" s="11">
        <f t="shared" si="28"/>
        <v>0</v>
      </c>
      <c r="AA262" s="11">
        <f t="shared" si="28"/>
        <v>0</v>
      </c>
      <c r="AB262" s="11">
        <f t="shared" si="28"/>
        <v>0</v>
      </c>
      <c r="AC262" s="11">
        <f t="shared" si="28"/>
        <v>0</v>
      </c>
      <c r="AD262" s="11">
        <f t="shared" si="28"/>
        <v>0</v>
      </c>
      <c r="AE262" s="11">
        <f t="shared" si="28"/>
        <v>0</v>
      </c>
      <c r="AF262" s="11">
        <f t="shared" si="28"/>
        <v>0</v>
      </c>
      <c r="AG262" s="11">
        <f t="shared" si="28"/>
        <v>0</v>
      </c>
      <c r="AH262" s="11">
        <v>0</v>
      </c>
      <c r="AI262" s="11">
        <f>SUM(AI263:AI283)</f>
        <v>0</v>
      </c>
      <c r="AJ262" s="11">
        <f>SUM(AJ263:AJ283)</f>
        <v>0</v>
      </c>
      <c r="AK262" s="11">
        <f>SUM(AK263:AK283)</f>
        <v>63.0425</v>
      </c>
      <c r="AL262" s="11">
        <f>SUM(AL263:AL283)</f>
        <v>0</v>
      </c>
      <c r="AM262" s="11">
        <v>0</v>
      </c>
      <c r="AN262" s="11">
        <f>SUM(AN263:AN283)</f>
        <v>0</v>
      </c>
      <c r="AO262" s="11">
        <f>SUM(AO263:AO283)</f>
        <v>3892.822</v>
      </c>
      <c r="AP262" s="11">
        <f>SUM(AP263:AP283)</f>
        <v>462.573</v>
      </c>
      <c r="AQ262" s="11">
        <f>SUM(AQ263:AQ283)</f>
        <v>91.954</v>
      </c>
      <c r="AR262" s="22">
        <f aca="true" t="shared" si="29" ref="AR262:AR282">SUM(E262:AQ262)</f>
        <v>32899.449029999996</v>
      </c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</row>
    <row r="263" spans="1:44" s="1" customFormat="1" ht="12.75" customHeight="1" hidden="1">
      <c r="A263" s="13"/>
      <c r="B263" s="13"/>
      <c r="C263" s="13"/>
      <c r="D263" s="13"/>
      <c r="E263" s="11"/>
      <c r="F263" s="11"/>
      <c r="G263" s="11">
        <v>0</v>
      </c>
      <c r="H263" s="11">
        <v>0</v>
      </c>
      <c r="I263" s="11"/>
      <c r="J263" s="11"/>
      <c r="K263" s="11"/>
      <c r="L263" s="11"/>
      <c r="M263" s="11"/>
      <c r="N263" s="11"/>
      <c r="O263" s="11">
        <v>0</v>
      </c>
      <c r="P263" s="11"/>
      <c r="Q263" s="11"/>
      <c r="R263" s="11"/>
      <c r="S263" s="11">
        <v>0</v>
      </c>
      <c r="T263" s="11">
        <v>0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>
        <v>0</v>
      </c>
      <c r="AI263" s="11"/>
      <c r="AJ263" s="11"/>
      <c r="AK263" s="11"/>
      <c r="AL263" s="11"/>
      <c r="AM263" s="11">
        <v>0</v>
      </c>
      <c r="AN263" s="11"/>
      <c r="AO263" s="11"/>
      <c r="AP263" s="11"/>
      <c r="AQ263" s="11"/>
      <c r="AR263" s="22">
        <f t="shared" si="29"/>
        <v>0</v>
      </c>
    </row>
    <row r="264" spans="1:44" s="17" customFormat="1" ht="12.75">
      <c r="A264" s="15" t="s">
        <v>466</v>
      </c>
      <c r="B264" s="23" t="s">
        <v>4</v>
      </c>
      <c r="C264" s="23" t="s">
        <v>5</v>
      </c>
      <c r="D264" s="15" t="s">
        <v>465</v>
      </c>
      <c r="E264" s="16">
        <v>0</v>
      </c>
      <c r="F264" s="16">
        <v>0</v>
      </c>
      <c r="G264" s="16">
        <v>592.2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150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22">
        <f t="shared" si="29"/>
        <v>742.2</v>
      </c>
    </row>
    <row r="265" spans="1:44" s="17" customFormat="1" ht="12.75">
      <c r="A265" s="15" t="s">
        <v>468</v>
      </c>
      <c r="B265" s="23" t="s">
        <v>4</v>
      </c>
      <c r="C265" s="23" t="s">
        <v>5</v>
      </c>
      <c r="D265" s="15" t="s">
        <v>467</v>
      </c>
      <c r="E265" s="16">
        <v>0</v>
      </c>
      <c r="F265" s="16">
        <v>0</v>
      </c>
      <c r="G265" s="16">
        <v>2963.368</v>
      </c>
      <c r="H265" s="16">
        <v>2163.72164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500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22">
        <f t="shared" si="29"/>
        <v>5627.08964</v>
      </c>
    </row>
    <row r="266" spans="1:44" s="17" customFormat="1" ht="12.75">
      <c r="A266" s="15" t="s">
        <v>470</v>
      </c>
      <c r="B266" s="23" t="s">
        <v>4</v>
      </c>
      <c r="C266" s="23" t="s">
        <v>5</v>
      </c>
      <c r="D266" s="15" t="s">
        <v>469</v>
      </c>
      <c r="E266" s="16">
        <v>0</v>
      </c>
      <c r="F266" s="16">
        <v>0</v>
      </c>
      <c r="G266" s="16">
        <v>612.24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462.573</v>
      </c>
      <c r="AQ266" s="16">
        <v>0</v>
      </c>
      <c r="AR266" s="22">
        <f t="shared" si="29"/>
        <v>1074.813</v>
      </c>
    </row>
    <row r="267" spans="1:44" s="17" customFormat="1" ht="12.75">
      <c r="A267" s="15" t="s">
        <v>472</v>
      </c>
      <c r="B267" s="23" t="s">
        <v>4</v>
      </c>
      <c r="C267" s="23" t="s">
        <v>5</v>
      </c>
      <c r="D267" s="15" t="s">
        <v>471</v>
      </c>
      <c r="E267" s="16">
        <v>0</v>
      </c>
      <c r="F267" s="16">
        <v>0</v>
      </c>
      <c r="G267" s="16">
        <v>455.8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22">
        <f t="shared" si="29"/>
        <v>455.8</v>
      </c>
    </row>
    <row r="268" spans="1:44" s="17" customFormat="1" ht="18.75">
      <c r="A268" s="15" t="s">
        <v>474</v>
      </c>
      <c r="B268" s="23" t="s">
        <v>4</v>
      </c>
      <c r="C268" s="23" t="s">
        <v>5</v>
      </c>
      <c r="D268" s="15" t="s">
        <v>473</v>
      </c>
      <c r="E268" s="16">
        <v>0</v>
      </c>
      <c r="F268" s="16">
        <v>0</v>
      </c>
      <c r="G268" s="16">
        <v>293.109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126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22">
        <f t="shared" si="29"/>
        <v>419.109</v>
      </c>
    </row>
    <row r="269" spans="1:44" s="17" customFormat="1" ht="12.75">
      <c r="A269" s="15" t="s">
        <v>476</v>
      </c>
      <c r="B269" s="23" t="s">
        <v>4</v>
      </c>
      <c r="C269" s="23" t="s">
        <v>5</v>
      </c>
      <c r="D269" s="15" t="s">
        <v>475</v>
      </c>
      <c r="E269" s="16">
        <v>0</v>
      </c>
      <c r="F269" s="16">
        <v>0</v>
      </c>
      <c r="G269" s="16">
        <v>115.117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15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22">
        <f t="shared" si="29"/>
        <v>130.11700000000002</v>
      </c>
    </row>
    <row r="270" spans="1:44" s="17" customFormat="1" ht="12.75">
      <c r="A270" s="15" t="s">
        <v>478</v>
      </c>
      <c r="B270" s="23" t="s">
        <v>4</v>
      </c>
      <c r="C270" s="23" t="s">
        <v>5</v>
      </c>
      <c r="D270" s="15" t="s">
        <v>477</v>
      </c>
      <c r="E270" s="16">
        <v>0</v>
      </c>
      <c r="F270" s="16">
        <v>0</v>
      </c>
      <c r="G270" s="16">
        <v>197.4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57.5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22">
        <f t="shared" si="29"/>
        <v>254.9</v>
      </c>
    </row>
    <row r="271" spans="1:44" s="17" customFormat="1" ht="18.75">
      <c r="A271" s="15" t="s">
        <v>480</v>
      </c>
      <c r="B271" s="23" t="s">
        <v>4</v>
      </c>
      <c r="C271" s="23" t="s">
        <v>5</v>
      </c>
      <c r="D271" s="15" t="s">
        <v>479</v>
      </c>
      <c r="E271" s="16">
        <v>0</v>
      </c>
      <c r="F271" s="16">
        <v>0</v>
      </c>
      <c r="G271" s="16">
        <v>755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22">
        <f t="shared" si="29"/>
        <v>755</v>
      </c>
    </row>
    <row r="272" spans="1:44" s="17" customFormat="1" ht="18.75">
      <c r="A272" s="15" t="s">
        <v>482</v>
      </c>
      <c r="B272" s="23" t="s">
        <v>4</v>
      </c>
      <c r="C272" s="23" t="s">
        <v>5</v>
      </c>
      <c r="D272" s="15" t="s">
        <v>481</v>
      </c>
      <c r="E272" s="16">
        <v>0</v>
      </c>
      <c r="F272" s="16">
        <v>0</v>
      </c>
      <c r="G272" s="16">
        <v>424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22">
        <f t="shared" si="29"/>
        <v>424</v>
      </c>
    </row>
    <row r="273" spans="1:44" s="17" customFormat="1" ht="12.75">
      <c r="A273" s="15" t="s">
        <v>484</v>
      </c>
      <c r="B273" s="23" t="s">
        <v>4</v>
      </c>
      <c r="C273" s="23" t="s">
        <v>5</v>
      </c>
      <c r="D273" s="15" t="s">
        <v>483</v>
      </c>
      <c r="E273" s="16">
        <v>0</v>
      </c>
      <c r="F273" s="16">
        <v>0</v>
      </c>
      <c r="G273" s="16">
        <v>307.8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22">
        <f t="shared" si="29"/>
        <v>307.8</v>
      </c>
    </row>
    <row r="274" spans="1:44" s="17" customFormat="1" ht="12.75">
      <c r="A274" s="15" t="s">
        <v>486</v>
      </c>
      <c r="B274" s="23" t="s">
        <v>4</v>
      </c>
      <c r="C274" s="23" t="s">
        <v>5</v>
      </c>
      <c r="D274" s="15" t="s">
        <v>485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104.046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22">
        <f t="shared" si="29"/>
        <v>104.046</v>
      </c>
    </row>
    <row r="275" spans="1:44" s="17" customFormat="1" ht="18.75">
      <c r="A275" s="15" t="s">
        <v>488</v>
      </c>
      <c r="B275" s="23" t="s">
        <v>4</v>
      </c>
      <c r="C275" s="23" t="s">
        <v>5</v>
      </c>
      <c r="D275" s="15" t="s">
        <v>487</v>
      </c>
      <c r="E275" s="16">
        <v>0</v>
      </c>
      <c r="F275" s="16">
        <v>0</v>
      </c>
      <c r="G275" s="16">
        <v>592.2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22">
        <f t="shared" si="29"/>
        <v>592.2</v>
      </c>
    </row>
    <row r="276" spans="1:44" s="17" customFormat="1" ht="12.75">
      <c r="A276" s="15" t="s">
        <v>490</v>
      </c>
      <c r="B276" s="23" t="s">
        <v>4</v>
      </c>
      <c r="C276" s="23" t="s">
        <v>5</v>
      </c>
      <c r="D276" s="15" t="s">
        <v>489</v>
      </c>
      <c r="E276" s="16">
        <v>0</v>
      </c>
      <c r="F276" s="16">
        <v>0</v>
      </c>
      <c r="G276" s="16">
        <v>75.228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22">
        <f t="shared" si="29"/>
        <v>75.228</v>
      </c>
    </row>
    <row r="277" spans="1:44" s="17" customFormat="1" ht="18.75">
      <c r="A277" s="15" t="s">
        <v>492</v>
      </c>
      <c r="B277" s="23" t="s">
        <v>4</v>
      </c>
      <c r="C277" s="23" t="s">
        <v>5</v>
      </c>
      <c r="D277" s="15" t="s">
        <v>491</v>
      </c>
      <c r="E277" s="16">
        <v>0</v>
      </c>
      <c r="F277" s="16">
        <v>0</v>
      </c>
      <c r="G277" s="16">
        <v>342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22">
        <f t="shared" si="29"/>
        <v>342</v>
      </c>
    </row>
    <row r="278" spans="1:44" s="17" customFormat="1" ht="12.75">
      <c r="A278" s="15" t="s">
        <v>494</v>
      </c>
      <c r="B278" s="23" t="s">
        <v>4</v>
      </c>
      <c r="C278" s="23" t="s">
        <v>5</v>
      </c>
      <c r="D278" s="15" t="s">
        <v>493</v>
      </c>
      <c r="E278" s="16">
        <v>0</v>
      </c>
      <c r="F278" s="16">
        <v>0</v>
      </c>
      <c r="G278" s="16">
        <v>7770.468</v>
      </c>
      <c r="H278" s="16">
        <v>6079.30189</v>
      </c>
      <c r="I278" s="16">
        <v>973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3892.822</v>
      </c>
      <c r="AP278" s="16">
        <v>0</v>
      </c>
      <c r="AQ278" s="16">
        <v>0</v>
      </c>
      <c r="AR278" s="22">
        <f t="shared" si="29"/>
        <v>18715.59189</v>
      </c>
    </row>
    <row r="279" spans="1:44" s="17" customFormat="1" ht="12.75">
      <c r="A279" s="15" t="s">
        <v>496</v>
      </c>
      <c r="B279" s="23" t="s">
        <v>4</v>
      </c>
      <c r="C279" s="23" t="s">
        <v>5</v>
      </c>
      <c r="D279" s="15" t="s">
        <v>495</v>
      </c>
      <c r="E279" s="16">
        <v>0</v>
      </c>
      <c r="F279" s="16">
        <v>0</v>
      </c>
      <c r="G279" s="16">
        <v>158.558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22">
        <f t="shared" si="29"/>
        <v>158.558</v>
      </c>
    </row>
    <row r="280" spans="1:44" s="17" customFormat="1" ht="28.5">
      <c r="A280" s="15" t="s">
        <v>498</v>
      </c>
      <c r="B280" s="23" t="s">
        <v>4</v>
      </c>
      <c r="C280" s="23" t="s">
        <v>5</v>
      </c>
      <c r="D280" s="15" t="s">
        <v>497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63.0425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22">
        <f t="shared" si="29"/>
        <v>63.0425</v>
      </c>
    </row>
    <row r="281" spans="1:44" s="17" customFormat="1" ht="48">
      <c r="A281" s="15" t="s">
        <v>500</v>
      </c>
      <c r="B281" s="23" t="s">
        <v>4</v>
      </c>
      <c r="C281" s="23" t="s">
        <v>5</v>
      </c>
      <c r="D281" s="15" t="s">
        <v>499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2566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22">
        <f t="shared" si="29"/>
        <v>2566</v>
      </c>
    </row>
    <row r="282" spans="1:44" s="17" customFormat="1" ht="12.75">
      <c r="A282" s="15" t="s">
        <v>502</v>
      </c>
      <c r="B282" s="23" t="s">
        <v>4</v>
      </c>
      <c r="C282" s="23" t="s">
        <v>5</v>
      </c>
      <c r="D282" s="15" t="s">
        <v>501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91.954</v>
      </c>
      <c r="AR282" s="22">
        <f t="shared" si="29"/>
        <v>91.954</v>
      </c>
    </row>
    <row r="283" spans="1:44" s="1" customFormat="1" ht="9.75" hidden="1">
      <c r="A283" s="10"/>
      <c r="B283" s="10"/>
      <c r="C283" s="10"/>
      <c r="D283" s="10"/>
      <c r="E283" s="12"/>
      <c r="F283" s="12"/>
      <c r="G283" s="12">
        <v>0</v>
      </c>
      <c r="H283" s="12">
        <v>0</v>
      </c>
      <c r="I283" s="12"/>
      <c r="J283" s="12"/>
      <c r="K283" s="12"/>
      <c r="L283" s="12"/>
      <c r="M283" s="12"/>
      <c r="N283" s="12"/>
      <c r="O283" s="12">
        <v>0</v>
      </c>
      <c r="P283" s="12"/>
      <c r="Q283" s="12"/>
      <c r="R283" s="12"/>
      <c r="S283" s="12">
        <v>0</v>
      </c>
      <c r="T283" s="12"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>
        <v>0</v>
      </c>
      <c r="AI283" s="12"/>
      <c r="AJ283" s="12"/>
      <c r="AK283" s="12"/>
      <c r="AL283" s="12"/>
      <c r="AM283" s="12">
        <v>0</v>
      </c>
      <c r="AN283" s="12"/>
      <c r="AO283" s="12"/>
      <c r="AP283" s="12"/>
      <c r="AQ283" s="12"/>
      <c r="AR283" s="11" t="e">
        <f>SUM(E283:O283)+#REF!+#REF!+P283+#REF!</f>
        <v>#REF!</v>
      </c>
    </row>
    <row r="284" spans="1:86" s="1" customFormat="1" ht="12.75" customHeight="1">
      <c r="A284" s="14" t="s">
        <v>534</v>
      </c>
      <c r="B284" s="14"/>
      <c r="C284" s="14"/>
      <c r="D284" s="13"/>
      <c r="E284" s="11">
        <f>SUM(E285:E301)</f>
        <v>465.693</v>
      </c>
      <c r="F284" s="11">
        <f>SUM(F285:F301)</f>
        <v>2856.4230000000002</v>
      </c>
      <c r="G284" s="11">
        <v>33455.092</v>
      </c>
      <c r="H284" s="11">
        <v>30447.368029999998</v>
      </c>
      <c r="I284" s="11">
        <f aca="true" t="shared" si="30" ref="I284:N284">SUM(I285:I301)</f>
        <v>3115</v>
      </c>
      <c r="J284" s="11">
        <f t="shared" si="30"/>
        <v>0</v>
      </c>
      <c r="K284" s="11">
        <f t="shared" si="30"/>
        <v>0</v>
      </c>
      <c r="L284" s="11">
        <f t="shared" si="30"/>
        <v>0</v>
      </c>
      <c r="M284" s="11">
        <f t="shared" si="30"/>
        <v>0</v>
      </c>
      <c r="N284" s="11">
        <f t="shared" si="30"/>
        <v>912.25</v>
      </c>
      <c r="O284" s="11">
        <v>0</v>
      </c>
      <c r="P284" s="11">
        <f>SUM(P285:P301)</f>
        <v>695.04</v>
      </c>
      <c r="Q284" s="11">
        <f>SUM(Q285:Q301)</f>
        <v>0</v>
      </c>
      <c r="R284" s="11">
        <f>SUM(R285:R301)</f>
        <v>0</v>
      </c>
      <c r="S284" s="11">
        <v>1008.935</v>
      </c>
      <c r="T284" s="11">
        <v>24535.53</v>
      </c>
      <c r="U284" s="11">
        <f aca="true" t="shared" si="31" ref="U284:AG284">SUM(U285:U301)</f>
        <v>295.7289</v>
      </c>
      <c r="V284" s="11">
        <f t="shared" si="31"/>
        <v>123.14156</v>
      </c>
      <c r="W284" s="11">
        <f t="shared" si="31"/>
        <v>0</v>
      </c>
      <c r="X284" s="11">
        <f t="shared" si="31"/>
        <v>0</v>
      </c>
      <c r="Y284" s="11">
        <f t="shared" si="31"/>
        <v>1261.35805</v>
      </c>
      <c r="Z284" s="11">
        <f t="shared" si="31"/>
        <v>0</v>
      </c>
      <c r="AA284" s="11">
        <f t="shared" si="31"/>
        <v>0</v>
      </c>
      <c r="AB284" s="11">
        <f t="shared" si="31"/>
        <v>200</v>
      </c>
      <c r="AC284" s="11">
        <f t="shared" si="31"/>
        <v>0</v>
      </c>
      <c r="AD284" s="11">
        <f t="shared" si="31"/>
        <v>0</v>
      </c>
      <c r="AE284" s="11">
        <f t="shared" si="31"/>
        <v>16146.389</v>
      </c>
      <c r="AF284" s="11">
        <f t="shared" si="31"/>
        <v>0</v>
      </c>
      <c r="AG284" s="11">
        <f t="shared" si="31"/>
        <v>0</v>
      </c>
      <c r="AH284" s="11">
        <v>0</v>
      </c>
      <c r="AI284" s="11">
        <f>SUM(AI285:AI301)</f>
        <v>0</v>
      </c>
      <c r="AJ284" s="11">
        <f>SUM(AJ285:AJ301)</f>
        <v>31521.10504</v>
      </c>
      <c r="AK284" s="11">
        <f>SUM(AK285:AK301)</f>
        <v>67.733</v>
      </c>
      <c r="AL284" s="11">
        <f>SUM(AL285:AL301)</f>
        <v>0</v>
      </c>
      <c r="AM284" s="11">
        <v>0</v>
      </c>
      <c r="AN284" s="11">
        <f>SUM(AN285:AN301)</f>
        <v>0</v>
      </c>
      <c r="AO284" s="11">
        <f>SUM(AO285:AO301)</f>
        <v>12523.668</v>
      </c>
      <c r="AP284" s="11">
        <f>SUM(AP285:AP301)</f>
        <v>0</v>
      </c>
      <c r="AQ284" s="11">
        <f>SUM(AQ285:AQ301)</f>
        <v>0</v>
      </c>
      <c r="AR284" s="22">
        <f aca="true" t="shared" si="32" ref="AR284:AR300">SUM(E284:AQ284)</f>
        <v>159630.45458</v>
      </c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</row>
    <row r="285" spans="1:44" s="1" customFormat="1" ht="12.75" customHeight="1" hidden="1">
      <c r="A285" s="13"/>
      <c r="B285" s="13"/>
      <c r="C285" s="13"/>
      <c r="D285" s="13"/>
      <c r="E285" s="11"/>
      <c r="F285" s="11"/>
      <c r="G285" s="11">
        <v>0</v>
      </c>
      <c r="H285" s="11">
        <v>0</v>
      </c>
      <c r="I285" s="11"/>
      <c r="J285" s="11"/>
      <c r="K285" s="11"/>
      <c r="L285" s="11"/>
      <c r="M285" s="11"/>
      <c r="N285" s="11"/>
      <c r="O285" s="11">
        <v>0</v>
      </c>
      <c r="P285" s="11"/>
      <c r="Q285" s="11"/>
      <c r="R285" s="11"/>
      <c r="S285" s="11">
        <v>0</v>
      </c>
      <c r="T285" s="11">
        <v>0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>
        <v>0</v>
      </c>
      <c r="AI285" s="11"/>
      <c r="AJ285" s="11"/>
      <c r="AK285" s="11"/>
      <c r="AL285" s="11"/>
      <c r="AM285" s="11">
        <v>0</v>
      </c>
      <c r="AN285" s="11"/>
      <c r="AO285" s="11"/>
      <c r="AP285" s="11"/>
      <c r="AQ285" s="11"/>
      <c r="AR285" s="22">
        <f t="shared" si="32"/>
        <v>0</v>
      </c>
    </row>
    <row r="286" spans="1:44" s="17" customFormat="1" ht="12.75">
      <c r="A286" s="15" t="s">
        <v>505</v>
      </c>
      <c r="B286" s="23" t="s">
        <v>4</v>
      </c>
      <c r="C286" s="23" t="s">
        <v>5</v>
      </c>
      <c r="D286" s="15" t="s">
        <v>504</v>
      </c>
      <c r="E286" s="16">
        <v>0</v>
      </c>
      <c r="F286" s="16">
        <v>0</v>
      </c>
      <c r="G286" s="16">
        <v>3495.175</v>
      </c>
      <c r="H286" s="16">
        <v>4420.68854</v>
      </c>
      <c r="I286" s="16">
        <v>140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87.51</v>
      </c>
      <c r="T286" s="16">
        <v>4189.68</v>
      </c>
      <c r="U286" s="16">
        <v>72.49956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1378.272</v>
      </c>
      <c r="AP286" s="16">
        <v>0</v>
      </c>
      <c r="AQ286" s="16">
        <v>0</v>
      </c>
      <c r="AR286" s="22">
        <f t="shared" si="32"/>
        <v>13783.825100000002</v>
      </c>
    </row>
    <row r="287" spans="1:44" s="17" customFormat="1" ht="12.75">
      <c r="A287" s="15" t="s">
        <v>507</v>
      </c>
      <c r="B287" s="23" t="s">
        <v>4</v>
      </c>
      <c r="C287" s="23" t="s">
        <v>5</v>
      </c>
      <c r="D287" s="15" t="s">
        <v>506</v>
      </c>
      <c r="E287" s="16">
        <v>0</v>
      </c>
      <c r="F287" s="16">
        <v>333.041</v>
      </c>
      <c r="G287" s="16">
        <v>4271.891</v>
      </c>
      <c r="H287" s="16">
        <v>5902.36229</v>
      </c>
      <c r="I287" s="16">
        <v>882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374.595</v>
      </c>
      <c r="T287" s="16">
        <v>4576</v>
      </c>
      <c r="U287" s="16">
        <v>139.85485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3441.351</v>
      </c>
      <c r="AP287" s="16">
        <v>0</v>
      </c>
      <c r="AQ287" s="16">
        <v>0</v>
      </c>
      <c r="AR287" s="22">
        <f t="shared" si="32"/>
        <v>19921.095139999998</v>
      </c>
    </row>
    <row r="288" spans="1:44" s="17" customFormat="1" ht="12.75">
      <c r="A288" s="15" t="s">
        <v>509</v>
      </c>
      <c r="B288" s="23" t="s">
        <v>4</v>
      </c>
      <c r="C288" s="23" t="s">
        <v>5</v>
      </c>
      <c r="D288" s="15" t="s">
        <v>508</v>
      </c>
      <c r="E288" s="16">
        <v>0</v>
      </c>
      <c r="F288" s="16">
        <v>537.526</v>
      </c>
      <c r="G288" s="16">
        <v>5528.856</v>
      </c>
      <c r="H288" s="16">
        <v>5471.53871</v>
      </c>
      <c r="I288" s="16">
        <v>119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220.56</v>
      </c>
      <c r="T288" s="16">
        <v>4555.32</v>
      </c>
      <c r="U288" s="16">
        <v>83.37449</v>
      </c>
      <c r="V288" s="16">
        <v>123.14156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1235.745</v>
      </c>
      <c r="AP288" s="16">
        <v>0</v>
      </c>
      <c r="AQ288" s="16">
        <v>0</v>
      </c>
      <c r="AR288" s="22">
        <f t="shared" si="32"/>
        <v>17875.061759999993</v>
      </c>
    </row>
    <row r="289" spans="1:44" s="17" customFormat="1" ht="12.75">
      <c r="A289" s="15" t="s">
        <v>511</v>
      </c>
      <c r="B289" s="23" t="s">
        <v>4</v>
      </c>
      <c r="C289" s="23" t="s">
        <v>5</v>
      </c>
      <c r="D289" s="15" t="s">
        <v>510</v>
      </c>
      <c r="E289" s="16">
        <v>465.693</v>
      </c>
      <c r="F289" s="16">
        <v>90.908</v>
      </c>
      <c r="G289" s="16">
        <v>7419.76</v>
      </c>
      <c r="H289" s="16">
        <v>10619.96246</v>
      </c>
      <c r="I289" s="16">
        <v>1974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58.59</v>
      </c>
      <c r="T289" s="16">
        <v>7269.68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200</v>
      </c>
      <c r="AC289" s="16">
        <v>0</v>
      </c>
      <c r="AD289" s="16">
        <v>0</v>
      </c>
      <c r="AE289" s="16">
        <v>16146.389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3078.877</v>
      </c>
      <c r="AP289" s="16">
        <v>0</v>
      </c>
      <c r="AQ289" s="16">
        <v>0</v>
      </c>
      <c r="AR289" s="22">
        <f t="shared" si="32"/>
        <v>47323.85946</v>
      </c>
    </row>
    <row r="290" spans="1:44" s="17" customFormat="1" ht="12.75">
      <c r="A290" s="15" t="s">
        <v>513</v>
      </c>
      <c r="B290" s="23" t="s">
        <v>4</v>
      </c>
      <c r="C290" s="23" t="s">
        <v>5</v>
      </c>
      <c r="D290" s="15" t="s">
        <v>512</v>
      </c>
      <c r="E290" s="16">
        <v>0</v>
      </c>
      <c r="F290" s="16">
        <v>1894.948</v>
      </c>
      <c r="G290" s="16">
        <v>5669.65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109.09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2550</v>
      </c>
      <c r="AP290" s="16">
        <v>0</v>
      </c>
      <c r="AQ290" s="16">
        <v>0</v>
      </c>
      <c r="AR290" s="22">
        <f t="shared" si="32"/>
        <v>10223.688</v>
      </c>
    </row>
    <row r="291" spans="1:44" s="17" customFormat="1" ht="12.75">
      <c r="A291" s="15" t="s">
        <v>515</v>
      </c>
      <c r="B291" s="23" t="s">
        <v>4</v>
      </c>
      <c r="C291" s="23" t="s">
        <v>5</v>
      </c>
      <c r="D291" s="15" t="s">
        <v>514</v>
      </c>
      <c r="E291" s="16">
        <v>0</v>
      </c>
      <c r="F291" s="16">
        <v>0</v>
      </c>
      <c r="G291" s="16">
        <v>342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22">
        <f t="shared" si="32"/>
        <v>342</v>
      </c>
    </row>
    <row r="292" spans="1:44" s="17" customFormat="1" ht="18.75">
      <c r="A292" s="15" t="s">
        <v>517</v>
      </c>
      <c r="B292" s="23" t="s">
        <v>4</v>
      </c>
      <c r="C292" s="23" t="s">
        <v>5</v>
      </c>
      <c r="D292" s="15" t="s">
        <v>516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112.25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22">
        <f t="shared" si="32"/>
        <v>112.25</v>
      </c>
    </row>
    <row r="293" spans="1:44" s="17" customFormat="1" ht="12.75">
      <c r="A293" s="15" t="s">
        <v>519</v>
      </c>
      <c r="B293" s="23" t="s">
        <v>4</v>
      </c>
      <c r="C293" s="23" t="s">
        <v>5</v>
      </c>
      <c r="D293" s="15" t="s">
        <v>518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50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22">
        <f t="shared" si="32"/>
        <v>50</v>
      </c>
    </row>
    <row r="294" spans="1:44" s="17" customFormat="1" ht="18.75">
      <c r="A294" s="15" t="s">
        <v>521</v>
      </c>
      <c r="B294" s="23" t="s">
        <v>4</v>
      </c>
      <c r="C294" s="23" t="s">
        <v>5</v>
      </c>
      <c r="D294" s="15" t="s">
        <v>520</v>
      </c>
      <c r="E294" s="16">
        <v>0</v>
      </c>
      <c r="F294" s="16">
        <v>0</v>
      </c>
      <c r="G294" s="16">
        <v>1263.36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250</v>
      </c>
      <c r="O294" s="16">
        <v>0</v>
      </c>
      <c r="P294" s="16">
        <v>0</v>
      </c>
      <c r="Q294" s="16">
        <v>0</v>
      </c>
      <c r="R294" s="16">
        <v>0</v>
      </c>
      <c r="S294" s="16">
        <v>158.59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592.965</v>
      </c>
      <c r="AP294" s="16">
        <v>0</v>
      </c>
      <c r="AQ294" s="16">
        <v>0</v>
      </c>
      <c r="AR294" s="22">
        <f t="shared" si="32"/>
        <v>2264.915</v>
      </c>
    </row>
    <row r="295" spans="1:44" s="17" customFormat="1" ht="12.75">
      <c r="A295" s="15" t="s">
        <v>523</v>
      </c>
      <c r="B295" s="23" t="s">
        <v>4</v>
      </c>
      <c r="C295" s="23" t="s">
        <v>5</v>
      </c>
      <c r="D295" s="15" t="s">
        <v>522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500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22">
        <f t="shared" si="32"/>
        <v>500</v>
      </c>
    </row>
    <row r="296" spans="1:44" s="17" customFormat="1" ht="18.75">
      <c r="A296" s="15" t="s">
        <v>525</v>
      </c>
      <c r="B296" s="23" t="s">
        <v>4</v>
      </c>
      <c r="C296" s="23" t="s">
        <v>5</v>
      </c>
      <c r="D296" s="15" t="s">
        <v>524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31521.10504</v>
      </c>
      <c r="AK296" s="16">
        <v>0</v>
      </c>
      <c r="AL296" s="16">
        <v>0</v>
      </c>
      <c r="AM296" s="16">
        <v>0</v>
      </c>
      <c r="AN296" s="16">
        <v>0</v>
      </c>
      <c r="AO296" s="16">
        <v>246.458</v>
      </c>
      <c r="AP296" s="16">
        <v>0</v>
      </c>
      <c r="AQ296" s="16">
        <v>0</v>
      </c>
      <c r="AR296" s="22">
        <f t="shared" si="32"/>
        <v>31767.563039999997</v>
      </c>
    </row>
    <row r="297" spans="1:44" s="17" customFormat="1" ht="12.75">
      <c r="A297" s="15" t="s">
        <v>527</v>
      </c>
      <c r="B297" s="23" t="s">
        <v>4</v>
      </c>
      <c r="C297" s="23" t="s">
        <v>5</v>
      </c>
      <c r="D297" s="15" t="s">
        <v>526</v>
      </c>
      <c r="E297" s="16">
        <v>0</v>
      </c>
      <c r="F297" s="16">
        <v>0</v>
      </c>
      <c r="G297" s="16">
        <v>5464.4</v>
      </c>
      <c r="H297" s="16">
        <v>4032.81603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3944.85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22">
        <f t="shared" si="32"/>
        <v>13442.06603</v>
      </c>
    </row>
    <row r="298" spans="1:44" s="17" customFormat="1" ht="12.75">
      <c r="A298" s="15" t="s">
        <v>529</v>
      </c>
      <c r="B298" s="23" t="s">
        <v>4</v>
      </c>
      <c r="C298" s="23" t="s">
        <v>5</v>
      </c>
      <c r="D298" s="15" t="s">
        <v>528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695.04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22">
        <f t="shared" si="32"/>
        <v>695.04</v>
      </c>
    </row>
    <row r="299" spans="1:44" s="17" customFormat="1" ht="38.25">
      <c r="A299" s="15" t="s">
        <v>531</v>
      </c>
      <c r="B299" s="23" t="s">
        <v>4</v>
      </c>
      <c r="C299" s="23" t="s">
        <v>5</v>
      </c>
      <c r="D299" s="15" t="s">
        <v>530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1261.35805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22">
        <f t="shared" si="32"/>
        <v>1261.35805</v>
      </c>
    </row>
    <row r="300" spans="1:44" s="17" customFormat="1" ht="18.75">
      <c r="A300" s="15" t="s">
        <v>533</v>
      </c>
      <c r="B300" s="23" t="s">
        <v>4</v>
      </c>
      <c r="C300" s="23" t="s">
        <v>5</v>
      </c>
      <c r="D300" s="15" t="s">
        <v>532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67.733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22">
        <f t="shared" si="32"/>
        <v>67.733</v>
      </c>
    </row>
    <row r="301" spans="1:44" s="1" customFormat="1" ht="9.75" hidden="1">
      <c r="A301" s="10"/>
      <c r="B301" s="10"/>
      <c r="C301" s="10"/>
      <c r="D301" s="10"/>
      <c r="E301" s="12"/>
      <c r="F301" s="12"/>
      <c r="G301" s="12">
        <v>0</v>
      </c>
      <c r="H301" s="12">
        <v>0</v>
      </c>
      <c r="I301" s="12"/>
      <c r="J301" s="12"/>
      <c r="K301" s="12"/>
      <c r="L301" s="12"/>
      <c r="M301" s="12"/>
      <c r="N301" s="12"/>
      <c r="O301" s="12">
        <v>0</v>
      </c>
      <c r="P301" s="12"/>
      <c r="Q301" s="12"/>
      <c r="R301" s="12"/>
      <c r="S301" s="12">
        <v>0</v>
      </c>
      <c r="T301" s="12"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>
        <v>0</v>
      </c>
      <c r="AI301" s="12"/>
      <c r="AJ301" s="12"/>
      <c r="AK301" s="12"/>
      <c r="AL301" s="12"/>
      <c r="AM301" s="12">
        <v>0</v>
      </c>
      <c r="AN301" s="12"/>
      <c r="AO301" s="12"/>
      <c r="AP301" s="12"/>
      <c r="AQ301" s="12"/>
      <c r="AR301" s="11" t="e">
        <f>SUM(E301:O301)+#REF!+#REF!+P301+#REF!</f>
        <v>#REF!</v>
      </c>
    </row>
    <row r="302" spans="1:86" s="1" customFormat="1" ht="12.75" customHeight="1">
      <c r="A302" s="14" t="s">
        <v>611</v>
      </c>
      <c r="B302" s="14"/>
      <c r="C302" s="14"/>
      <c r="D302" s="13"/>
      <c r="E302" s="11">
        <f>SUM(E303:E342)</f>
        <v>1973.376</v>
      </c>
      <c r="F302" s="11">
        <f>SUM(F303:F342)</f>
        <v>1071.401</v>
      </c>
      <c r="G302" s="11">
        <v>54906.642</v>
      </c>
      <c r="H302" s="11">
        <v>35803.18084</v>
      </c>
      <c r="I302" s="11">
        <f aca="true" t="shared" si="33" ref="I302:N302">SUM(I303:I342)</f>
        <v>82935</v>
      </c>
      <c r="J302" s="11">
        <f t="shared" si="33"/>
        <v>0</v>
      </c>
      <c r="K302" s="11">
        <f t="shared" si="33"/>
        <v>1976.1</v>
      </c>
      <c r="L302" s="11">
        <f t="shared" si="33"/>
        <v>0</v>
      </c>
      <c r="M302" s="11">
        <f t="shared" si="33"/>
        <v>0</v>
      </c>
      <c r="N302" s="11">
        <f t="shared" si="33"/>
        <v>1201.75</v>
      </c>
      <c r="O302" s="11">
        <v>0</v>
      </c>
      <c r="P302" s="11">
        <f>SUM(P303:P342)</f>
        <v>0</v>
      </c>
      <c r="Q302" s="11">
        <f>SUM(Q303:Q342)</f>
        <v>0</v>
      </c>
      <c r="R302" s="11">
        <f>SUM(R303:R342)</f>
        <v>0</v>
      </c>
      <c r="S302" s="11">
        <v>2888.2180000000003</v>
      </c>
      <c r="T302" s="11">
        <v>28623.775</v>
      </c>
      <c r="U302" s="11">
        <f aca="true" t="shared" si="34" ref="U302:AG302">SUM(U303:U342)</f>
        <v>1024.50043</v>
      </c>
      <c r="V302" s="11">
        <f t="shared" si="34"/>
        <v>693.6528</v>
      </c>
      <c r="W302" s="11">
        <f t="shared" si="34"/>
        <v>4227</v>
      </c>
      <c r="X302" s="11">
        <f t="shared" si="34"/>
        <v>0</v>
      </c>
      <c r="Y302" s="11">
        <f t="shared" si="34"/>
        <v>3707.604</v>
      </c>
      <c r="Z302" s="11">
        <f t="shared" si="34"/>
        <v>0</v>
      </c>
      <c r="AA302" s="11">
        <f t="shared" si="34"/>
        <v>72</v>
      </c>
      <c r="AB302" s="11">
        <f t="shared" si="34"/>
        <v>0</v>
      </c>
      <c r="AC302" s="11">
        <f t="shared" si="34"/>
        <v>0</v>
      </c>
      <c r="AD302" s="11">
        <f t="shared" si="34"/>
        <v>1426.53282</v>
      </c>
      <c r="AE302" s="11">
        <f t="shared" si="34"/>
        <v>0</v>
      </c>
      <c r="AF302" s="11">
        <f t="shared" si="34"/>
        <v>0</v>
      </c>
      <c r="AG302" s="11">
        <f t="shared" si="34"/>
        <v>268.76875</v>
      </c>
      <c r="AH302" s="11">
        <v>50620.80906000001</v>
      </c>
      <c r="AI302" s="11">
        <f>SUM(AI303:AI342)</f>
        <v>14363.49851</v>
      </c>
      <c r="AJ302" s="11">
        <f>SUM(AJ303:AJ342)</f>
        <v>0</v>
      </c>
      <c r="AK302" s="11">
        <f>SUM(AK303:AK342)</f>
        <v>1207.87514</v>
      </c>
      <c r="AL302" s="11">
        <f>SUM(AL303:AL342)</f>
        <v>0</v>
      </c>
      <c r="AM302" s="11">
        <v>75416.53</v>
      </c>
      <c r="AN302" s="11">
        <f>SUM(AN303:AN342)</f>
        <v>4087.94</v>
      </c>
      <c r="AO302" s="11">
        <f>SUM(AO303:AO342)</f>
        <v>29361.623</v>
      </c>
      <c r="AP302" s="11">
        <f>SUM(AP303:AP342)</f>
        <v>0</v>
      </c>
      <c r="AQ302" s="11">
        <f>SUM(AQ303:AQ342)</f>
        <v>0</v>
      </c>
      <c r="AR302" s="22">
        <f aca="true" t="shared" si="35" ref="AR302:AR341">SUM(E302:AQ302)</f>
        <v>397857.77735000005</v>
      </c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</row>
    <row r="303" spans="1:44" s="1" customFormat="1" ht="12.75" customHeight="1" hidden="1">
      <c r="A303" s="13"/>
      <c r="B303" s="13"/>
      <c r="C303" s="13"/>
      <c r="D303" s="13"/>
      <c r="E303" s="11"/>
      <c r="F303" s="11"/>
      <c r="G303" s="11">
        <v>0</v>
      </c>
      <c r="H303" s="11">
        <v>0</v>
      </c>
      <c r="I303" s="11"/>
      <c r="J303" s="11"/>
      <c r="K303" s="11"/>
      <c r="L303" s="11"/>
      <c r="M303" s="11"/>
      <c r="N303" s="11"/>
      <c r="O303" s="11">
        <v>0</v>
      </c>
      <c r="P303" s="11"/>
      <c r="Q303" s="11"/>
      <c r="R303" s="11"/>
      <c r="S303" s="11">
        <v>0</v>
      </c>
      <c r="T303" s="11">
        <v>0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>
        <v>0</v>
      </c>
      <c r="AI303" s="11"/>
      <c r="AJ303" s="11"/>
      <c r="AK303" s="11"/>
      <c r="AL303" s="11"/>
      <c r="AM303" s="11">
        <v>0</v>
      </c>
      <c r="AN303" s="11"/>
      <c r="AO303" s="11"/>
      <c r="AP303" s="11"/>
      <c r="AQ303" s="11"/>
      <c r="AR303" s="22">
        <f t="shared" si="35"/>
        <v>0</v>
      </c>
    </row>
    <row r="304" spans="1:44" s="17" customFormat="1" ht="28.5">
      <c r="A304" s="15" t="s">
        <v>536</v>
      </c>
      <c r="B304" s="23" t="s">
        <v>4</v>
      </c>
      <c r="C304" s="23" t="s">
        <v>5</v>
      </c>
      <c r="D304" s="15" t="s">
        <v>535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1426.53282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132.55279</v>
      </c>
      <c r="AL304" s="16">
        <v>0</v>
      </c>
      <c r="AM304" s="16">
        <v>0</v>
      </c>
      <c r="AN304" s="16">
        <v>1417</v>
      </c>
      <c r="AO304" s="16">
        <v>0</v>
      </c>
      <c r="AP304" s="16">
        <v>0</v>
      </c>
      <c r="AQ304" s="16">
        <v>0</v>
      </c>
      <c r="AR304" s="22">
        <f t="shared" si="35"/>
        <v>2976.08561</v>
      </c>
    </row>
    <row r="305" spans="1:44" s="17" customFormat="1" ht="12.75">
      <c r="A305" s="15" t="s">
        <v>538</v>
      </c>
      <c r="B305" s="23" t="s">
        <v>4</v>
      </c>
      <c r="C305" s="23" t="s">
        <v>5</v>
      </c>
      <c r="D305" s="15" t="s">
        <v>537</v>
      </c>
      <c r="E305" s="16">
        <v>0</v>
      </c>
      <c r="F305" s="16">
        <v>0</v>
      </c>
      <c r="G305" s="16">
        <v>3951.574</v>
      </c>
      <c r="H305" s="16">
        <v>5525.562669999999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4524.975</v>
      </c>
      <c r="U305" s="16">
        <v>125.5577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65.22413999999999</v>
      </c>
      <c r="AI305" s="16">
        <v>0</v>
      </c>
      <c r="AJ305" s="16">
        <v>0</v>
      </c>
      <c r="AK305" s="16">
        <v>0</v>
      </c>
      <c r="AL305" s="16">
        <v>0</v>
      </c>
      <c r="AM305" s="16">
        <v>7877.1</v>
      </c>
      <c r="AN305" s="16">
        <v>0</v>
      </c>
      <c r="AO305" s="16">
        <v>1275.833</v>
      </c>
      <c r="AP305" s="16">
        <v>0</v>
      </c>
      <c r="AQ305" s="16">
        <v>0</v>
      </c>
      <c r="AR305" s="22">
        <f t="shared" si="35"/>
        <v>23345.82651</v>
      </c>
    </row>
    <row r="306" spans="1:44" s="17" customFormat="1" ht="12.75">
      <c r="A306" s="15" t="s">
        <v>540</v>
      </c>
      <c r="B306" s="23" t="s">
        <v>4</v>
      </c>
      <c r="C306" s="23" t="s">
        <v>5</v>
      </c>
      <c r="D306" s="15" t="s">
        <v>539</v>
      </c>
      <c r="E306" s="16">
        <v>547.19</v>
      </c>
      <c r="F306" s="16">
        <v>411.817</v>
      </c>
      <c r="G306" s="16">
        <v>11764.8</v>
      </c>
      <c r="H306" s="16">
        <v>14771.6971</v>
      </c>
      <c r="I306" s="16">
        <v>1015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91.82</v>
      </c>
      <c r="T306" s="16">
        <v>11638</v>
      </c>
      <c r="U306" s="16">
        <v>408.79513</v>
      </c>
      <c r="V306" s="16">
        <v>505.0623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1650.65143</v>
      </c>
      <c r="AI306" s="16">
        <v>0</v>
      </c>
      <c r="AJ306" s="16">
        <v>0</v>
      </c>
      <c r="AK306" s="16">
        <v>0</v>
      </c>
      <c r="AL306" s="16">
        <v>0</v>
      </c>
      <c r="AM306" s="16">
        <v>6998.25</v>
      </c>
      <c r="AN306" s="16">
        <v>0</v>
      </c>
      <c r="AO306" s="16">
        <v>2257.486</v>
      </c>
      <c r="AP306" s="16">
        <v>0</v>
      </c>
      <c r="AQ306" s="16">
        <v>0</v>
      </c>
      <c r="AR306" s="22">
        <f t="shared" si="35"/>
        <v>52060.56895999999</v>
      </c>
    </row>
    <row r="307" spans="1:44" s="17" customFormat="1" ht="18.75">
      <c r="A307" s="15" t="s">
        <v>542</v>
      </c>
      <c r="B307" s="23" t="s">
        <v>4</v>
      </c>
      <c r="C307" s="23" t="s">
        <v>5</v>
      </c>
      <c r="D307" s="15" t="s">
        <v>541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181.63964</v>
      </c>
      <c r="AL307" s="16">
        <v>0</v>
      </c>
      <c r="AM307" s="16">
        <v>0</v>
      </c>
      <c r="AN307" s="16">
        <v>2670.94</v>
      </c>
      <c r="AO307" s="16">
        <v>0</v>
      </c>
      <c r="AP307" s="16">
        <v>0</v>
      </c>
      <c r="AQ307" s="16">
        <v>0</v>
      </c>
      <c r="AR307" s="22">
        <f t="shared" si="35"/>
        <v>2852.57964</v>
      </c>
    </row>
    <row r="308" spans="1:44" s="17" customFormat="1" ht="18.75">
      <c r="A308" s="15" t="s">
        <v>544</v>
      </c>
      <c r="B308" s="23" t="s">
        <v>4</v>
      </c>
      <c r="C308" s="23" t="s">
        <v>5</v>
      </c>
      <c r="D308" s="15" t="s">
        <v>543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377.2965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22">
        <f t="shared" si="35"/>
        <v>377.2965</v>
      </c>
    </row>
    <row r="309" spans="1:44" s="17" customFormat="1" ht="18.75">
      <c r="A309" s="15" t="s">
        <v>546</v>
      </c>
      <c r="B309" s="23" t="s">
        <v>4</v>
      </c>
      <c r="C309" s="23" t="s">
        <v>5</v>
      </c>
      <c r="D309" s="15" t="s">
        <v>545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98.51648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22">
        <f t="shared" si="35"/>
        <v>98.51648</v>
      </c>
    </row>
    <row r="310" spans="1:44" s="17" customFormat="1" ht="12.75">
      <c r="A310" s="15" t="s">
        <v>548</v>
      </c>
      <c r="B310" s="23" t="s">
        <v>4</v>
      </c>
      <c r="C310" s="23" t="s">
        <v>5</v>
      </c>
      <c r="D310" s="15" t="s">
        <v>547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30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22">
        <f t="shared" si="35"/>
        <v>30</v>
      </c>
    </row>
    <row r="311" spans="1:44" s="17" customFormat="1" ht="12.75">
      <c r="A311" s="15" t="s">
        <v>550</v>
      </c>
      <c r="B311" s="23" t="s">
        <v>4</v>
      </c>
      <c r="C311" s="23" t="s">
        <v>5</v>
      </c>
      <c r="D311" s="15" t="s">
        <v>549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100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22">
        <f t="shared" si="35"/>
        <v>100</v>
      </c>
    </row>
    <row r="312" spans="1:44" s="17" customFormat="1" ht="18.75">
      <c r="A312" s="15" t="s">
        <v>552</v>
      </c>
      <c r="B312" s="23" t="s">
        <v>4</v>
      </c>
      <c r="C312" s="23" t="s">
        <v>5</v>
      </c>
      <c r="D312" s="15" t="s">
        <v>551</v>
      </c>
      <c r="E312" s="16">
        <v>0</v>
      </c>
      <c r="F312" s="16">
        <v>0</v>
      </c>
      <c r="G312" s="16">
        <v>0</v>
      </c>
      <c r="H312" s="16">
        <v>93.82823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400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22">
        <f t="shared" si="35"/>
        <v>493.82823</v>
      </c>
    </row>
    <row r="313" spans="1:44" s="17" customFormat="1" ht="12.75">
      <c r="A313" s="15" t="s">
        <v>554</v>
      </c>
      <c r="B313" s="23" t="s">
        <v>4</v>
      </c>
      <c r="C313" s="23" t="s">
        <v>5</v>
      </c>
      <c r="D313" s="15" t="s">
        <v>553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285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22">
        <f t="shared" si="35"/>
        <v>285</v>
      </c>
    </row>
    <row r="314" spans="1:44" s="17" customFormat="1" ht="18.75">
      <c r="A314" s="15" t="s">
        <v>556</v>
      </c>
      <c r="B314" s="23" t="s">
        <v>4</v>
      </c>
      <c r="C314" s="23" t="s">
        <v>5</v>
      </c>
      <c r="D314" s="15" t="s">
        <v>555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101.75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45654.26</v>
      </c>
      <c r="AN314" s="16">
        <v>0</v>
      </c>
      <c r="AO314" s="16">
        <v>3193.627</v>
      </c>
      <c r="AP314" s="16">
        <v>0</v>
      </c>
      <c r="AQ314" s="16">
        <v>0</v>
      </c>
      <c r="AR314" s="22">
        <f t="shared" si="35"/>
        <v>48949.637</v>
      </c>
    </row>
    <row r="315" spans="1:44" s="17" customFormat="1" ht="18.75">
      <c r="A315" s="15" t="s">
        <v>558</v>
      </c>
      <c r="B315" s="23" t="s">
        <v>4</v>
      </c>
      <c r="C315" s="23" t="s">
        <v>5</v>
      </c>
      <c r="D315" s="15" t="s">
        <v>557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40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22">
        <f t="shared" si="35"/>
        <v>40</v>
      </c>
    </row>
    <row r="316" spans="1:44" s="17" customFormat="1" ht="18.75">
      <c r="A316" s="15" t="s">
        <v>560</v>
      </c>
      <c r="B316" s="23" t="s">
        <v>4</v>
      </c>
      <c r="C316" s="23" t="s">
        <v>5</v>
      </c>
      <c r="D316" s="15" t="s">
        <v>559</v>
      </c>
      <c r="E316" s="16">
        <v>0</v>
      </c>
      <c r="F316" s="16">
        <v>0</v>
      </c>
      <c r="G316" s="16">
        <v>0</v>
      </c>
      <c r="H316" s="16">
        <v>0</v>
      </c>
      <c r="I316" s="16">
        <v>434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22">
        <f t="shared" si="35"/>
        <v>434</v>
      </c>
    </row>
    <row r="317" spans="1:44" s="17" customFormat="1" ht="18.75">
      <c r="A317" s="15" t="s">
        <v>562</v>
      </c>
      <c r="B317" s="23" t="s">
        <v>4</v>
      </c>
      <c r="C317" s="23" t="s">
        <v>5</v>
      </c>
      <c r="D317" s="15" t="s">
        <v>561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2727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22">
        <f t="shared" si="35"/>
        <v>2727</v>
      </c>
    </row>
    <row r="318" spans="1:44" s="17" customFormat="1" ht="18.75">
      <c r="A318" s="15" t="s">
        <v>564</v>
      </c>
      <c r="B318" s="23" t="s">
        <v>4</v>
      </c>
      <c r="C318" s="23" t="s">
        <v>5</v>
      </c>
      <c r="D318" s="15" t="s">
        <v>563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42.25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22">
        <f t="shared" si="35"/>
        <v>42.25</v>
      </c>
    </row>
    <row r="319" spans="1:44" s="17" customFormat="1" ht="12.75">
      <c r="A319" s="15" t="s">
        <v>566</v>
      </c>
      <c r="B319" s="23" t="s">
        <v>4</v>
      </c>
      <c r="C319" s="23" t="s">
        <v>5</v>
      </c>
      <c r="D319" s="15" t="s">
        <v>565</v>
      </c>
      <c r="E319" s="16">
        <v>0</v>
      </c>
      <c r="F319" s="16">
        <v>0</v>
      </c>
      <c r="G319" s="16">
        <v>514.816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6488.682</v>
      </c>
      <c r="AP319" s="16">
        <v>0</v>
      </c>
      <c r="AQ319" s="16">
        <v>0</v>
      </c>
      <c r="AR319" s="22">
        <f t="shared" si="35"/>
        <v>7003.498</v>
      </c>
    </row>
    <row r="320" spans="1:44" s="17" customFormat="1" ht="12.75">
      <c r="A320" s="15" t="s">
        <v>568</v>
      </c>
      <c r="B320" s="23" t="s">
        <v>4</v>
      </c>
      <c r="C320" s="23" t="s">
        <v>5</v>
      </c>
      <c r="D320" s="15" t="s">
        <v>567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48.5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22">
        <f t="shared" si="35"/>
        <v>48.5</v>
      </c>
    </row>
    <row r="321" spans="1:44" s="17" customFormat="1" ht="12.75">
      <c r="A321" s="15" t="s">
        <v>570</v>
      </c>
      <c r="B321" s="23" t="s">
        <v>4</v>
      </c>
      <c r="C321" s="23" t="s">
        <v>5</v>
      </c>
      <c r="D321" s="15" t="s">
        <v>569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90.5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22">
        <f t="shared" si="35"/>
        <v>90.5</v>
      </c>
    </row>
    <row r="322" spans="1:44" s="17" customFormat="1" ht="12.75">
      <c r="A322" s="15" t="s">
        <v>572</v>
      </c>
      <c r="B322" s="23" t="s">
        <v>4</v>
      </c>
      <c r="C322" s="23" t="s">
        <v>5</v>
      </c>
      <c r="D322" s="15" t="s">
        <v>571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50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22">
        <f t="shared" si="35"/>
        <v>50</v>
      </c>
    </row>
    <row r="323" spans="1:44" s="17" customFormat="1" ht="12.75">
      <c r="A323" s="15" t="s">
        <v>574</v>
      </c>
      <c r="B323" s="23" t="s">
        <v>4</v>
      </c>
      <c r="C323" s="23" t="s">
        <v>5</v>
      </c>
      <c r="D323" s="15" t="s">
        <v>573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13.75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22">
        <f t="shared" si="35"/>
        <v>13.75</v>
      </c>
    </row>
    <row r="324" spans="1:44" s="17" customFormat="1" ht="18.75">
      <c r="A324" s="15" t="s">
        <v>576</v>
      </c>
      <c r="B324" s="23" t="s">
        <v>4</v>
      </c>
      <c r="C324" s="23" t="s">
        <v>5</v>
      </c>
      <c r="D324" s="15" t="s">
        <v>575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1500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22">
        <f t="shared" si="35"/>
        <v>1500</v>
      </c>
    </row>
    <row r="325" spans="1:44" s="17" customFormat="1" ht="12.75">
      <c r="A325" s="15" t="s">
        <v>578</v>
      </c>
      <c r="B325" s="23" t="s">
        <v>4</v>
      </c>
      <c r="C325" s="23" t="s">
        <v>5</v>
      </c>
      <c r="D325" s="15" t="s">
        <v>577</v>
      </c>
      <c r="E325" s="16">
        <v>0</v>
      </c>
      <c r="F325" s="16">
        <v>67.454</v>
      </c>
      <c r="G325" s="16">
        <v>428.7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22">
        <f t="shared" si="35"/>
        <v>496.154</v>
      </c>
    </row>
    <row r="326" spans="1:44" s="17" customFormat="1" ht="18.75">
      <c r="A326" s="15" t="s">
        <v>580</v>
      </c>
      <c r="B326" s="23" t="s">
        <v>4</v>
      </c>
      <c r="C326" s="23" t="s">
        <v>5</v>
      </c>
      <c r="D326" s="15" t="s">
        <v>579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456.41091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22">
        <f t="shared" si="35"/>
        <v>456.41091</v>
      </c>
    </row>
    <row r="327" spans="1:44" s="17" customFormat="1" ht="12.75">
      <c r="A327" s="15" t="s">
        <v>582</v>
      </c>
      <c r="B327" s="23" t="s">
        <v>4</v>
      </c>
      <c r="C327" s="23" t="s">
        <v>5</v>
      </c>
      <c r="D327" s="15" t="s">
        <v>581</v>
      </c>
      <c r="E327" s="16">
        <v>0</v>
      </c>
      <c r="F327" s="16">
        <v>234.545</v>
      </c>
      <c r="G327" s="16">
        <v>12850.932</v>
      </c>
      <c r="H327" s="16">
        <v>0</v>
      </c>
      <c r="I327" s="16">
        <v>78455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186.36157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22">
        <f t="shared" si="35"/>
        <v>91726.83856999999</v>
      </c>
    </row>
    <row r="328" spans="1:44" s="17" customFormat="1" ht="12.75">
      <c r="A328" s="15" t="s">
        <v>584</v>
      </c>
      <c r="B328" s="23" t="s">
        <v>4</v>
      </c>
      <c r="C328" s="23" t="s">
        <v>5</v>
      </c>
      <c r="D328" s="15" t="s">
        <v>583</v>
      </c>
      <c r="E328" s="16">
        <v>0</v>
      </c>
      <c r="F328" s="16">
        <v>0</v>
      </c>
      <c r="G328" s="16">
        <v>5322.554</v>
      </c>
      <c r="H328" s="16">
        <v>4976.22733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152.25</v>
      </c>
      <c r="T328" s="16">
        <v>5033.6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1247.455</v>
      </c>
      <c r="AP328" s="16">
        <v>0</v>
      </c>
      <c r="AQ328" s="16">
        <v>0</v>
      </c>
      <c r="AR328" s="22">
        <f t="shared" si="35"/>
        <v>16732.08633</v>
      </c>
    </row>
    <row r="329" spans="1:44" s="17" customFormat="1" ht="12.75">
      <c r="A329" s="15" t="s">
        <v>586</v>
      </c>
      <c r="B329" s="23" t="s">
        <v>4</v>
      </c>
      <c r="C329" s="23" t="s">
        <v>5</v>
      </c>
      <c r="D329" s="15" t="s">
        <v>585</v>
      </c>
      <c r="E329" s="16">
        <v>0</v>
      </c>
      <c r="F329" s="16">
        <v>335.767</v>
      </c>
      <c r="G329" s="16">
        <v>636.7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2491.35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4386.95</v>
      </c>
      <c r="AP329" s="16">
        <v>0</v>
      </c>
      <c r="AQ329" s="16">
        <v>0</v>
      </c>
      <c r="AR329" s="22">
        <f t="shared" si="35"/>
        <v>7850.767</v>
      </c>
    </row>
    <row r="330" spans="1:44" s="17" customFormat="1" ht="12.75">
      <c r="A330" s="15" t="s">
        <v>588</v>
      </c>
      <c r="B330" s="23" t="s">
        <v>4</v>
      </c>
      <c r="C330" s="23" t="s">
        <v>5</v>
      </c>
      <c r="D330" s="15" t="s">
        <v>587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48448.52258</v>
      </c>
      <c r="AI330" s="16">
        <v>14363.49851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22">
        <f t="shared" si="35"/>
        <v>62812.021089999995</v>
      </c>
    </row>
    <row r="331" spans="1:44" s="17" customFormat="1" ht="12.75">
      <c r="A331" s="15" t="s">
        <v>590</v>
      </c>
      <c r="B331" s="23" t="s">
        <v>4</v>
      </c>
      <c r="C331" s="23" t="s">
        <v>5</v>
      </c>
      <c r="D331" s="15" t="s">
        <v>589</v>
      </c>
      <c r="E331" s="16">
        <v>0</v>
      </c>
      <c r="F331" s="16">
        <v>0</v>
      </c>
      <c r="G331" s="16">
        <v>8035.38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64.29427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72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5100</v>
      </c>
      <c r="AP331" s="16">
        <v>0</v>
      </c>
      <c r="AQ331" s="16">
        <v>0</v>
      </c>
      <c r="AR331" s="22">
        <f t="shared" si="35"/>
        <v>13271.67427</v>
      </c>
    </row>
    <row r="332" spans="1:44" s="17" customFormat="1" ht="12.75">
      <c r="A332" s="15" t="s">
        <v>592</v>
      </c>
      <c r="B332" s="23" t="s">
        <v>4</v>
      </c>
      <c r="C332" s="23" t="s">
        <v>5</v>
      </c>
      <c r="D332" s="15" t="s">
        <v>591</v>
      </c>
      <c r="E332" s="16">
        <v>1426.186</v>
      </c>
      <c r="F332" s="16">
        <v>21.818</v>
      </c>
      <c r="G332" s="16">
        <v>400.03499999999997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70.98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22">
        <f t="shared" si="35"/>
        <v>1919.0189999999998</v>
      </c>
    </row>
    <row r="333" spans="1:44" s="17" customFormat="1" ht="12.75">
      <c r="A333" s="15" t="s">
        <v>594</v>
      </c>
      <c r="B333" s="23" t="s">
        <v>4</v>
      </c>
      <c r="C333" s="23" t="s">
        <v>5</v>
      </c>
      <c r="D333" s="15" t="s">
        <v>593</v>
      </c>
      <c r="E333" s="16">
        <v>0</v>
      </c>
      <c r="F333" s="16">
        <v>0</v>
      </c>
      <c r="G333" s="16">
        <v>2760.064</v>
      </c>
      <c r="H333" s="16">
        <v>1408.59315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22">
        <f t="shared" si="35"/>
        <v>4168.65715</v>
      </c>
    </row>
    <row r="334" spans="1:44" s="17" customFormat="1" ht="12.75">
      <c r="A334" s="15" t="s">
        <v>596</v>
      </c>
      <c r="B334" s="23" t="s">
        <v>4</v>
      </c>
      <c r="C334" s="23" t="s">
        <v>5</v>
      </c>
      <c r="D334" s="15" t="s">
        <v>595</v>
      </c>
      <c r="E334" s="16">
        <v>0</v>
      </c>
      <c r="F334" s="16">
        <v>0</v>
      </c>
      <c r="G334" s="16">
        <v>251.76</v>
      </c>
      <c r="H334" s="16">
        <v>0</v>
      </c>
      <c r="I334" s="16">
        <v>3031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22">
        <f t="shared" si="35"/>
        <v>3282.76</v>
      </c>
    </row>
    <row r="335" spans="1:44" s="17" customFormat="1" ht="12.75">
      <c r="A335" s="15" t="s">
        <v>598</v>
      </c>
      <c r="B335" s="23" t="s">
        <v>4</v>
      </c>
      <c r="C335" s="23" t="s">
        <v>5</v>
      </c>
      <c r="D335" s="15" t="s">
        <v>597</v>
      </c>
      <c r="E335" s="16">
        <v>0</v>
      </c>
      <c r="F335" s="16">
        <v>0</v>
      </c>
      <c r="G335" s="16">
        <v>1104.395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1414.928</v>
      </c>
      <c r="AP335" s="16">
        <v>0</v>
      </c>
      <c r="AQ335" s="16">
        <v>0</v>
      </c>
      <c r="AR335" s="22">
        <f t="shared" si="35"/>
        <v>2519.3230000000003</v>
      </c>
    </row>
    <row r="336" spans="1:44" s="17" customFormat="1" ht="12.75">
      <c r="A336" s="15" t="s">
        <v>600</v>
      </c>
      <c r="B336" s="23" t="s">
        <v>4</v>
      </c>
      <c r="C336" s="23" t="s">
        <v>5</v>
      </c>
      <c r="D336" s="15" t="s">
        <v>599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1976.1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268.76875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22">
        <f t="shared" si="35"/>
        <v>2244.86875</v>
      </c>
    </row>
    <row r="337" spans="1:44" s="17" customFormat="1" ht="12.75">
      <c r="A337" s="15" t="s">
        <v>602</v>
      </c>
      <c r="B337" s="23" t="s">
        <v>4</v>
      </c>
      <c r="C337" s="23" t="s">
        <v>5</v>
      </c>
      <c r="D337" s="15" t="s">
        <v>601</v>
      </c>
      <c r="E337" s="16">
        <v>0</v>
      </c>
      <c r="F337" s="16">
        <v>0</v>
      </c>
      <c r="G337" s="16">
        <v>6884.932</v>
      </c>
      <c r="H337" s="16">
        <v>9027.27236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81.818</v>
      </c>
      <c r="T337" s="16">
        <v>7427.2</v>
      </c>
      <c r="U337" s="16">
        <v>239.49176</v>
      </c>
      <c r="V337" s="16">
        <v>188.5905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14886.92</v>
      </c>
      <c r="AN337" s="16">
        <v>0</v>
      </c>
      <c r="AO337" s="16">
        <v>3996.662</v>
      </c>
      <c r="AP337" s="16">
        <v>0</v>
      </c>
      <c r="AQ337" s="16">
        <v>0</v>
      </c>
      <c r="AR337" s="22">
        <f t="shared" si="35"/>
        <v>42732.88662</v>
      </c>
    </row>
    <row r="338" spans="1:44" s="17" customFormat="1" ht="28.5">
      <c r="A338" s="15" t="s">
        <v>604</v>
      </c>
      <c r="B338" s="23" t="s">
        <v>4</v>
      </c>
      <c r="C338" s="23" t="s">
        <v>5</v>
      </c>
      <c r="D338" s="15" t="s">
        <v>603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171.62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22">
        <f t="shared" si="35"/>
        <v>171.62</v>
      </c>
    </row>
    <row r="339" spans="1:44" s="17" customFormat="1" ht="28.5">
      <c r="A339" s="15" t="s">
        <v>606</v>
      </c>
      <c r="B339" s="23" t="s">
        <v>4</v>
      </c>
      <c r="C339" s="23" t="s">
        <v>5</v>
      </c>
      <c r="D339" s="15" t="s">
        <v>605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115.11673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22">
        <f t="shared" si="35"/>
        <v>115.11673</v>
      </c>
    </row>
    <row r="340" spans="1:44" s="17" customFormat="1" ht="28.5">
      <c r="A340" s="15" t="s">
        <v>608</v>
      </c>
      <c r="B340" s="23" t="s">
        <v>4</v>
      </c>
      <c r="C340" s="23" t="s">
        <v>5</v>
      </c>
      <c r="D340" s="15" t="s">
        <v>607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131.133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22">
        <f t="shared" si="35"/>
        <v>131.133</v>
      </c>
    </row>
    <row r="341" spans="1:44" s="17" customFormat="1" ht="48">
      <c r="A341" s="15" t="s">
        <v>610</v>
      </c>
      <c r="B341" s="23" t="s">
        <v>4</v>
      </c>
      <c r="C341" s="23" t="s">
        <v>5</v>
      </c>
      <c r="D341" s="15" t="s">
        <v>609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3707.604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22">
        <f t="shared" si="35"/>
        <v>3707.604</v>
      </c>
    </row>
    <row r="342" spans="1:44" s="1" customFormat="1" ht="9.75" hidden="1">
      <c r="A342" s="10"/>
      <c r="B342" s="10"/>
      <c r="C342" s="10"/>
      <c r="D342" s="10"/>
      <c r="E342" s="12"/>
      <c r="F342" s="12"/>
      <c r="G342" s="12">
        <v>0</v>
      </c>
      <c r="H342" s="12">
        <v>0</v>
      </c>
      <c r="I342" s="12"/>
      <c r="J342" s="12"/>
      <c r="K342" s="12"/>
      <c r="L342" s="12"/>
      <c r="M342" s="12"/>
      <c r="N342" s="12"/>
      <c r="O342" s="12">
        <v>0</v>
      </c>
      <c r="P342" s="12"/>
      <c r="Q342" s="12"/>
      <c r="R342" s="12"/>
      <c r="S342" s="12">
        <v>0</v>
      </c>
      <c r="T342" s="12"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>
        <v>0</v>
      </c>
      <c r="AI342" s="12"/>
      <c r="AJ342" s="12"/>
      <c r="AK342" s="12"/>
      <c r="AL342" s="12"/>
      <c r="AM342" s="12">
        <v>0</v>
      </c>
      <c r="AN342" s="12"/>
      <c r="AO342" s="12"/>
      <c r="AP342" s="12"/>
      <c r="AQ342" s="12"/>
      <c r="AR342" s="11" t="e">
        <f>SUM(E342:O342)+#REF!+#REF!+P342+#REF!</f>
        <v>#REF!</v>
      </c>
    </row>
    <row r="343" spans="1:86" s="1" customFormat="1" ht="12.75" customHeight="1">
      <c r="A343" s="14" t="s">
        <v>620</v>
      </c>
      <c r="B343" s="14"/>
      <c r="C343" s="14"/>
      <c r="D343" s="13"/>
      <c r="E343" s="11">
        <f>SUM(E344:E349)</f>
        <v>0</v>
      </c>
      <c r="F343" s="11">
        <f>SUM(F344:F349)</f>
        <v>0</v>
      </c>
      <c r="G343" s="11">
        <v>0</v>
      </c>
      <c r="H343" s="11">
        <v>0</v>
      </c>
      <c r="I343" s="11">
        <f aca="true" t="shared" si="36" ref="I343:N343">SUM(I344:I349)</f>
        <v>0</v>
      </c>
      <c r="J343" s="11">
        <f t="shared" si="36"/>
        <v>0</v>
      </c>
      <c r="K343" s="11">
        <f t="shared" si="36"/>
        <v>0</v>
      </c>
      <c r="L343" s="11">
        <f t="shared" si="36"/>
        <v>0</v>
      </c>
      <c r="M343" s="11">
        <f t="shared" si="36"/>
        <v>0</v>
      </c>
      <c r="N343" s="11">
        <f t="shared" si="36"/>
        <v>140</v>
      </c>
      <c r="O343" s="11">
        <v>0</v>
      </c>
      <c r="P343" s="11">
        <f>SUM(P344:P349)</f>
        <v>0</v>
      </c>
      <c r="Q343" s="11">
        <f>SUM(Q344:Q349)</f>
        <v>0</v>
      </c>
      <c r="R343" s="11">
        <f>SUM(R344:R349)</f>
        <v>0</v>
      </c>
      <c r="S343" s="11">
        <v>0</v>
      </c>
      <c r="T343" s="11">
        <v>0</v>
      </c>
      <c r="U343" s="11">
        <f aca="true" t="shared" si="37" ref="U343:AG343">SUM(U344:U349)</f>
        <v>0</v>
      </c>
      <c r="V343" s="11">
        <f t="shared" si="37"/>
        <v>0</v>
      </c>
      <c r="W343" s="11">
        <f t="shared" si="37"/>
        <v>0</v>
      </c>
      <c r="X343" s="11">
        <f t="shared" si="37"/>
        <v>0</v>
      </c>
      <c r="Y343" s="11">
        <f t="shared" si="37"/>
        <v>760.1</v>
      </c>
      <c r="Z343" s="11">
        <f t="shared" si="37"/>
        <v>0</v>
      </c>
      <c r="AA343" s="11">
        <f t="shared" si="37"/>
        <v>0</v>
      </c>
      <c r="AB343" s="11">
        <f t="shared" si="37"/>
        <v>0</v>
      </c>
      <c r="AC343" s="11">
        <f t="shared" si="37"/>
        <v>0</v>
      </c>
      <c r="AD343" s="11">
        <f t="shared" si="37"/>
        <v>0</v>
      </c>
      <c r="AE343" s="11">
        <f t="shared" si="37"/>
        <v>0</v>
      </c>
      <c r="AF343" s="11">
        <f t="shared" si="37"/>
        <v>1175.34</v>
      </c>
      <c r="AG343" s="11">
        <f t="shared" si="37"/>
        <v>0</v>
      </c>
      <c r="AH343" s="11">
        <v>0</v>
      </c>
      <c r="AI343" s="11">
        <f>SUM(AI344:AI349)</f>
        <v>0</v>
      </c>
      <c r="AJ343" s="11">
        <f>SUM(AJ344:AJ349)</f>
        <v>0</v>
      </c>
      <c r="AK343" s="11">
        <f>SUM(AK344:AK349)</f>
        <v>0</v>
      </c>
      <c r="AL343" s="11">
        <f>SUM(AL344:AL349)</f>
        <v>0</v>
      </c>
      <c r="AM343" s="11">
        <v>0</v>
      </c>
      <c r="AN343" s="11">
        <f>SUM(AN344:AN349)</f>
        <v>0</v>
      </c>
      <c r="AO343" s="11">
        <f>SUM(AO344:AO349)</f>
        <v>0</v>
      </c>
      <c r="AP343" s="11">
        <f>SUM(AP344:AP349)</f>
        <v>0</v>
      </c>
      <c r="AQ343" s="11">
        <f>SUM(AQ344:AQ349)</f>
        <v>0</v>
      </c>
      <c r="AR343" s="22">
        <f aca="true" t="shared" si="38" ref="AR343:AR348">SUM(E343:AQ343)</f>
        <v>2075.44</v>
      </c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</row>
    <row r="344" spans="1:44" s="1" customFormat="1" ht="12.75" customHeight="1" hidden="1">
      <c r="A344" s="13"/>
      <c r="B344" s="13"/>
      <c r="C344" s="13"/>
      <c r="D344" s="13"/>
      <c r="E344" s="11"/>
      <c r="F344" s="11"/>
      <c r="G344" s="11">
        <v>0</v>
      </c>
      <c r="H344" s="11">
        <v>0</v>
      </c>
      <c r="I344" s="11"/>
      <c r="J344" s="11"/>
      <c r="K344" s="11"/>
      <c r="L344" s="11"/>
      <c r="M344" s="11"/>
      <c r="N344" s="11"/>
      <c r="O344" s="11">
        <v>0</v>
      </c>
      <c r="P344" s="11"/>
      <c r="Q344" s="11"/>
      <c r="R344" s="11"/>
      <c r="S344" s="11">
        <v>0</v>
      </c>
      <c r="T344" s="11">
        <v>0</v>
      </c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>
        <v>0</v>
      </c>
      <c r="AI344" s="11"/>
      <c r="AJ344" s="11"/>
      <c r="AK344" s="11"/>
      <c r="AL344" s="11"/>
      <c r="AM344" s="11">
        <v>0</v>
      </c>
      <c r="AN344" s="11"/>
      <c r="AO344" s="11"/>
      <c r="AP344" s="11"/>
      <c r="AQ344" s="11"/>
      <c r="AR344" s="22">
        <f t="shared" si="38"/>
        <v>0</v>
      </c>
    </row>
    <row r="345" spans="1:44" s="17" customFormat="1" ht="18.75">
      <c r="A345" s="15" t="s">
        <v>613</v>
      </c>
      <c r="B345" s="23" t="s">
        <v>4</v>
      </c>
      <c r="C345" s="23" t="s">
        <v>5</v>
      </c>
      <c r="D345" s="15" t="s">
        <v>612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50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22">
        <f t="shared" si="38"/>
        <v>50</v>
      </c>
    </row>
    <row r="346" spans="1:44" s="17" customFormat="1" ht="12.75">
      <c r="A346" s="15" t="s">
        <v>615</v>
      </c>
      <c r="B346" s="23" t="s">
        <v>4</v>
      </c>
      <c r="C346" s="23" t="s">
        <v>5</v>
      </c>
      <c r="D346" s="15" t="s">
        <v>614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90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22">
        <f t="shared" si="38"/>
        <v>90</v>
      </c>
    </row>
    <row r="347" spans="1:44" s="17" customFormat="1" ht="12.75">
      <c r="A347" s="15" t="s">
        <v>617</v>
      </c>
      <c r="B347" s="23" t="s">
        <v>4</v>
      </c>
      <c r="C347" s="23" t="s">
        <v>5</v>
      </c>
      <c r="D347" s="15" t="s">
        <v>616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1175.34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22">
        <f t="shared" si="38"/>
        <v>1175.34</v>
      </c>
    </row>
    <row r="348" spans="1:44" s="17" customFormat="1" ht="38.25">
      <c r="A348" s="15" t="s">
        <v>619</v>
      </c>
      <c r="B348" s="23" t="s">
        <v>4</v>
      </c>
      <c r="C348" s="23" t="s">
        <v>5</v>
      </c>
      <c r="D348" s="15" t="s">
        <v>618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760.1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22">
        <f t="shared" si="38"/>
        <v>760.1</v>
      </c>
    </row>
    <row r="349" spans="1:44" s="1" customFormat="1" ht="9.75" hidden="1">
      <c r="A349" s="10"/>
      <c r="B349" s="10"/>
      <c r="C349" s="10"/>
      <c r="D349" s="10"/>
      <c r="E349" s="12"/>
      <c r="F349" s="12"/>
      <c r="G349" s="12">
        <v>0</v>
      </c>
      <c r="H349" s="12">
        <v>0</v>
      </c>
      <c r="I349" s="12"/>
      <c r="J349" s="12"/>
      <c r="K349" s="12"/>
      <c r="L349" s="12"/>
      <c r="M349" s="12"/>
      <c r="N349" s="12"/>
      <c r="O349" s="12">
        <v>0</v>
      </c>
      <c r="P349" s="12"/>
      <c r="Q349" s="12"/>
      <c r="R349" s="12"/>
      <c r="S349" s="12">
        <v>0</v>
      </c>
      <c r="T349" s="12"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>
        <v>0</v>
      </c>
      <c r="AI349" s="12"/>
      <c r="AJ349" s="12"/>
      <c r="AK349" s="12"/>
      <c r="AL349" s="12"/>
      <c r="AM349" s="12">
        <v>0</v>
      </c>
      <c r="AN349" s="12"/>
      <c r="AO349" s="12"/>
      <c r="AP349" s="12"/>
      <c r="AQ349" s="12"/>
      <c r="AR349" s="11" t="e">
        <f>SUM(E349:O349)+#REF!+#REF!+P349+#REF!</f>
        <v>#REF!</v>
      </c>
    </row>
    <row r="350" spans="1:86" s="1" customFormat="1" ht="12.75" customHeight="1">
      <c r="A350" s="14" t="s">
        <v>683</v>
      </c>
      <c r="B350" s="14"/>
      <c r="C350" s="14"/>
      <c r="D350" s="13"/>
      <c r="E350" s="11">
        <f>SUM(E351:E383)</f>
        <v>363.823</v>
      </c>
      <c r="F350" s="11">
        <f>SUM(F351:F383)</f>
        <v>0</v>
      </c>
      <c r="G350" s="11">
        <v>57824.403999999995</v>
      </c>
      <c r="H350" s="11">
        <v>113842.41782999999</v>
      </c>
      <c r="I350" s="11">
        <f aca="true" t="shared" si="39" ref="I350:N350">SUM(I351:I383)</f>
        <v>13370</v>
      </c>
      <c r="J350" s="11">
        <f t="shared" si="39"/>
        <v>0</v>
      </c>
      <c r="K350" s="11">
        <f t="shared" si="39"/>
        <v>0</v>
      </c>
      <c r="L350" s="11">
        <f t="shared" si="39"/>
        <v>0</v>
      </c>
      <c r="M350" s="11">
        <f t="shared" si="39"/>
        <v>0</v>
      </c>
      <c r="N350" s="11">
        <f t="shared" si="39"/>
        <v>1360.25</v>
      </c>
      <c r="O350" s="11">
        <v>5000</v>
      </c>
      <c r="P350" s="11">
        <f>SUM(P351:P383)</f>
        <v>3188.255</v>
      </c>
      <c r="Q350" s="11">
        <f>SUM(Q351:Q383)</f>
        <v>7344.017</v>
      </c>
      <c r="R350" s="11">
        <f>SUM(R351:R383)</f>
        <v>0</v>
      </c>
      <c r="S350" s="11">
        <v>593.177</v>
      </c>
      <c r="T350" s="11">
        <v>81661.21</v>
      </c>
      <c r="U350" s="11">
        <f aca="true" t="shared" si="40" ref="U350:AG350">SUM(U351:U383)</f>
        <v>2003.91238</v>
      </c>
      <c r="V350" s="11">
        <f t="shared" si="40"/>
        <v>0</v>
      </c>
      <c r="W350" s="11">
        <f t="shared" si="40"/>
        <v>0</v>
      </c>
      <c r="X350" s="11">
        <f t="shared" si="40"/>
        <v>0</v>
      </c>
      <c r="Y350" s="11">
        <f t="shared" si="40"/>
        <v>4613.5</v>
      </c>
      <c r="Z350" s="11">
        <f t="shared" si="40"/>
        <v>0</v>
      </c>
      <c r="AA350" s="11">
        <f t="shared" si="40"/>
        <v>92.112</v>
      </c>
      <c r="AB350" s="11">
        <f t="shared" si="40"/>
        <v>600</v>
      </c>
      <c r="AC350" s="11">
        <f t="shared" si="40"/>
        <v>0</v>
      </c>
      <c r="AD350" s="11">
        <f t="shared" si="40"/>
        <v>0</v>
      </c>
      <c r="AE350" s="11">
        <f t="shared" si="40"/>
        <v>34977.358</v>
      </c>
      <c r="AF350" s="11">
        <f t="shared" si="40"/>
        <v>10091.741</v>
      </c>
      <c r="AG350" s="11">
        <f t="shared" si="40"/>
        <v>0</v>
      </c>
      <c r="AH350" s="11">
        <v>31844.2454</v>
      </c>
      <c r="AI350" s="11">
        <f>SUM(AI351:AI383)</f>
        <v>0</v>
      </c>
      <c r="AJ350" s="11">
        <f>SUM(AJ351:AJ383)</f>
        <v>0</v>
      </c>
      <c r="AK350" s="11">
        <f>SUM(AK351:AK383)</f>
        <v>202.0052</v>
      </c>
      <c r="AL350" s="11">
        <f>SUM(AL351:AL383)</f>
        <v>0</v>
      </c>
      <c r="AM350" s="11">
        <v>42593.513999999996</v>
      </c>
      <c r="AN350" s="11">
        <f>SUM(AN351:AN383)</f>
        <v>0</v>
      </c>
      <c r="AO350" s="11">
        <f>SUM(AO351:AO383)</f>
        <v>23989.596</v>
      </c>
      <c r="AP350" s="11">
        <f>SUM(AP351:AP383)</f>
        <v>0</v>
      </c>
      <c r="AQ350" s="11">
        <f>SUM(AQ351:AQ383)</f>
        <v>183.908</v>
      </c>
      <c r="AR350" s="22">
        <f aca="true" t="shared" si="41" ref="AR350:AR382">SUM(E350:AQ350)</f>
        <v>435739.44581</v>
      </c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</row>
    <row r="351" spans="1:44" s="1" customFormat="1" ht="12.75" customHeight="1" hidden="1">
      <c r="A351" s="13"/>
      <c r="B351" s="13"/>
      <c r="C351" s="13"/>
      <c r="D351" s="13"/>
      <c r="E351" s="11"/>
      <c r="F351" s="11"/>
      <c r="G351" s="11">
        <v>0</v>
      </c>
      <c r="H351" s="11">
        <v>0</v>
      </c>
      <c r="I351" s="11"/>
      <c r="J351" s="11"/>
      <c r="K351" s="11"/>
      <c r="L351" s="11"/>
      <c r="M351" s="11"/>
      <c r="N351" s="11"/>
      <c r="O351" s="11">
        <v>0</v>
      </c>
      <c r="P351" s="11"/>
      <c r="Q351" s="11"/>
      <c r="R351" s="11"/>
      <c r="S351" s="11">
        <v>0</v>
      </c>
      <c r="T351" s="11">
        <v>0</v>
      </c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>
        <v>0</v>
      </c>
      <c r="AI351" s="11"/>
      <c r="AJ351" s="11"/>
      <c r="AK351" s="11"/>
      <c r="AL351" s="11"/>
      <c r="AM351" s="11">
        <v>0</v>
      </c>
      <c r="AN351" s="11"/>
      <c r="AO351" s="11"/>
      <c r="AP351" s="11"/>
      <c r="AQ351" s="11"/>
      <c r="AR351" s="22">
        <f t="shared" si="41"/>
        <v>0</v>
      </c>
    </row>
    <row r="352" spans="1:44" s="17" customFormat="1" ht="12.75">
      <c r="A352" s="15" t="s">
        <v>622</v>
      </c>
      <c r="B352" s="23" t="s">
        <v>4</v>
      </c>
      <c r="C352" s="23" t="s">
        <v>5</v>
      </c>
      <c r="D352" s="15" t="s">
        <v>621</v>
      </c>
      <c r="E352" s="16">
        <v>0</v>
      </c>
      <c r="F352" s="16">
        <v>0</v>
      </c>
      <c r="G352" s="16">
        <v>4192.776</v>
      </c>
      <c r="H352" s="16">
        <v>11570.14947</v>
      </c>
      <c r="I352" s="16">
        <v>1813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7163.2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76.40442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1957.024</v>
      </c>
      <c r="AP352" s="16">
        <v>0</v>
      </c>
      <c r="AQ352" s="16">
        <v>0</v>
      </c>
      <c r="AR352" s="22">
        <f t="shared" si="41"/>
        <v>26772.553890000003</v>
      </c>
    </row>
    <row r="353" spans="1:44" s="17" customFormat="1" ht="12.75">
      <c r="A353" s="15" t="s">
        <v>624</v>
      </c>
      <c r="B353" s="23" t="s">
        <v>4</v>
      </c>
      <c r="C353" s="23" t="s">
        <v>5</v>
      </c>
      <c r="D353" s="15" t="s">
        <v>623</v>
      </c>
      <c r="E353" s="16">
        <v>0</v>
      </c>
      <c r="F353" s="16">
        <v>0</v>
      </c>
      <c r="G353" s="16">
        <v>5246.498</v>
      </c>
      <c r="H353" s="16">
        <v>10330.3526</v>
      </c>
      <c r="I353" s="16">
        <v>2009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4069.539</v>
      </c>
      <c r="R353" s="16">
        <v>0</v>
      </c>
      <c r="S353" s="16">
        <v>0</v>
      </c>
      <c r="T353" s="16">
        <v>8298.4</v>
      </c>
      <c r="U353" s="16">
        <v>254.858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5048.385</v>
      </c>
      <c r="AF353" s="16">
        <v>0</v>
      </c>
      <c r="AG353" s="16">
        <v>0</v>
      </c>
      <c r="AH353" s="16">
        <v>4946.05479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3522.386</v>
      </c>
      <c r="AP353" s="16">
        <v>0</v>
      </c>
      <c r="AQ353" s="16">
        <v>0</v>
      </c>
      <c r="AR353" s="22">
        <f t="shared" si="41"/>
        <v>43725.47339</v>
      </c>
    </row>
    <row r="354" spans="1:44" s="17" customFormat="1" ht="12.75">
      <c r="A354" s="15" t="s">
        <v>626</v>
      </c>
      <c r="B354" s="23" t="s">
        <v>4</v>
      </c>
      <c r="C354" s="23" t="s">
        <v>5</v>
      </c>
      <c r="D354" s="15" t="s">
        <v>625</v>
      </c>
      <c r="E354" s="16">
        <v>0</v>
      </c>
      <c r="F354" s="16">
        <v>0</v>
      </c>
      <c r="G354" s="16">
        <v>9021.168</v>
      </c>
      <c r="H354" s="16">
        <v>12735.695249999999</v>
      </c>
      <c r="I354" s="16">
        <v>840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205.38</v>
      </c>
      <c r="T354" s="16">
        <v>10795.560000000001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323.89393</v>
      </c>
      <c r="AI354" s="16">
        <v>0</v>
      </c>
      <c r="AJ354" s="16">
        <v>0</v>
      </c>
      <c r="AK354" s="16">
        <v>0</v>
      </c>
      <c r="AL354" s="16">
        <v>0</v>
      </c>
      <c r="AM354" s="16">
        <v>14281.31</v>
      </c>
      <c r="AN354" s="16">
        <v>0</v>
      </c>
      <c r="AO354" s="16">
        <v>3352.633</v>
      </c>
      <c r="AP354" s="16">
        <v>0</v>
      </c>
      <c r="AQ354" s="16">
        <v>0</v>
      </c>
      <c r="AR354" s="22">
        <f t="shared" si="41"/>
        <v>51555.640179999995</v>
      </c>
    </row>
    <row r="355" spans="1:44" s="17" customFormat="1" ht="12.75">
      <c r="A355" s="15" t="s">
        <v>628</v>
      </c>
      <c r="B355" s="23" t="s">
        <v>4</v>
      </c>
      <c r="C355" s="23" t="s">
        <v>5</v>
      </c>
      <c r="D355" s="15" t="s">
        <v>627</v>
      </c>
      <c r="E355" s="16">
        <v>0</v>
      </c>
      <c r="F355" s="16">
        <v>0</v>
      </c>
      <c r="G355" s="16">
        <v>2614.449</v>
      </c>
      <c r="H355" s="16">
        <v>7945.45543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6160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22">
        <f t="shared" si="41"/>
        <v>16719.904430000002</v>
      </c>
    </row>
    <row r="356" spans="1:44" s="17" customFormat="1" ht="12.75">
      <c r="A356" s="15" t="s">
        <v>630</v>
      </c>
      <c r="B356" s="23" t="s">
        <v>4</v>
      </c>
      <c r="C356" s="23" t="s">
        <v>5</v>
      </c>
      <c r="D356" s="15" t="s">
        <v>629</v>
      </c>
      <c r="E356" s="16">
        <v>363.823</v>
      </c>
      <c r="F356" s="16">
        <v>0</v>
      </c>
      <c r="G356" s="16">
        <v>11175.988</v>
      </c>
      <c r="H356" s="16">
        <v>21215.65912</v>
      </c>
      <c r="I356" s="16">
        <v>3864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387.79699999999997</v>
      </c>
      <c r="T356" s="16">
        <v>13915</v>
      </c>
      <c r="U356" s="16">
        <v>153.65511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92.112</v>
      </c>
      <c r="AB356" s="16">
        <v>600</v>
      </c>
      <c r="AC356" s="16">
        <v>0</v>
      </c>
      <c r="AD356" s="16">
        <v>0</v>
      </c>
      <c r="AE356" s="16">
        <v>23343.949</v>
      </c>
      <c r="AF356" s="16">
        <v>0</v>
      </c>
      <c r="AG356" s="16">
        <v>0</v>
      </c>
      <c r="AH356" s="16">
        <v>93.33082999999999</v>
      </c>
      <c r="AI356" s="16">
        <v>0</v>
      </c>
      <c r="AJ356" s="16">
        <v>0</v>
      </c>
      <c r="AK356" s="16">
        <v>0</v>
      </c>
      <c r="AL356" s="16">
        <v>0</v>
      </c>
      <c r="AM356" s="16">
        <v>2930.149</v>
      </c>
      <c r="AN356" s="16">
        <v>0</v>
      </c>
      <c r="AO356" s="16">
        <v>8915.963</v>
      </c>
      <c r="AP356" s="16">
        <v>0</v>
      </c>
      <c r="AQ356" s="16">
        <v>0</v>
      </c>
      <c r="AR356" s="22">
        <f t="shared" si="41"/>
        <v>87051.42606000001</v>
      </c>
    </row>
    <row r="357" spans="1:44" s="17" customFormat="1" ht="12.75">
      <c r="A357" s="15" t="s">
        <v>632</v>
      </c>
      <c r="B357" s="23" t="s">
        <v>4</v>
      </c>
      <c r="C357" s="23" t="s">
        <v>5</v>
      </c>
      <c r="D357" s="15" t="s">
        <v>631</v>
      </c>
      <c r="E357" s="16">
        <v>0</v>
      </c>
      <c r="F357" s="16">
        <v>0</v>
      </c>
      <c r="G357" s="16">
        <v>6219.8</v>
      </c>
      <c r="H357" s="16">
        <v>8271.12407</v>
      </c>
      <c r="I357" s="16">
        <v>63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5606.25</v>
      </c>
      <c r="U357" s="16">
        <v>280.51392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107.30269</v>
      </c>
      <c r="AI357" s="16">
        <v>0</v>
      </c>
      <c r="AJ357" s="16">
        <v>0</v>
      </c>
      <c r="AK357" s="16">
        <v>0</v>
      </c>
      <c r="AL357" s="16">
        <v>0</v>
      </c>
      <c r="AM357" s="16">
        <v>16183.046</v>
      </c>
      <c r="AN357" s="16">
        <v>0</v>
      </c>
      <c r="AO357" s="16">
        <v>0</v>
      </c>
      <c r="AP357" s="16">
        <v>0</v>
      </c>
      <c r="AQ357" s="16">
        <v>0</v>
      </c>
      <c r="AR357" s="22">
        <f t="shared" si="41"/>
        <v>36731.036680000005</v>
      </c>
    </row>
    <row r="358" spans="1:44" s="17" customFormat="1" ht="12.75">
      <c r="A358" s="15" t="s">
        <v>634</v>
      </c>
      <c r="B358" s="23" t="s">
        <v>4</v>
      </c>
      <c r="C358" s="23" t="s">
        <v>5</v>
      </c>
      <c r="D358" s="15" t="s">
        <v>633</v>
      </c>
      <c r="E358" s="16">
        <v>0</v>
      </c>
      <c r="F358" s="16">
        <v>0</v>
      </c>
      <c r="G358" s="16">
        <v>2037.93</v>
      </c>
      <c r="H358" s="16">
        <v>11171.42206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433.18802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22">
        <f t="shared" si="41"/>
        <v>13642.54008</v>
      </c>
    </row>
    <row r="359" spans="1:44" s="17" customFormat="1" ht="12.75">
      <c r="A359" s="15" t="s">
        <v>636</v>
      </c>
      <c r="B359" s="23" t="s">
        <v>4</v>
      </c>
      <c r="C359" s="23" t="s">
        <v>5</v>
      </c>
      <c r="D359" s="15" t="s">
        <v>635</v>
      </c>
      <c r="E359" s="16">
        <v>0</v>
      </c>
      <c r="F359" s="16">
        <v>0</v>
      </c>
      <c r="G359" s="16">
        <v>8642.826</v>
      </c>
      <c r="H359" s="16">
        <v>13181.861350000001</v>
      </c>
      <c r="I359" s="16">
        <v>2604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3274.478</v>
      </c>
      <c r="R359" s="16">
        <v>0</v>
      </c>
      <c r="S359" s="16">
        <v>0</v>
      </c>
      <c r="T359" s="16">
        <v>13173.6</v>
      </c>
      <c r="U359" s="16">
        <v>142.49362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6585.024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2444.936</v>
      </c>
      <c r="AN359" s="16">
        <v>0</v>
      </c>
      <c r="AO359" s="16">
        <v>5014.311</v>
      </c>
      <c r="AP359" s="16">
        <v>0</v>
      </c>
      <c r="AQ359" s="16">
        <v>0</v>
      </c>
      <c r="AR359" s="22">
        <f t="shared" si="41"/>
        <v>55063.52997</v>
      </c>
    </row>
    <row r="360" spans="1:44" s="17" customFormat="1" ht="12.75">
      <c r="A360" s="15" t="s">
        <v>638</v>
      </c>
      <c r="B360" s="23" t="s">
        <v>4</v>
      </c>
      <c r="C360" s="23" t="s">
        <v>5</v>
      </c>
      <c r="D360" s="15" t="s">
        <v>637</v>
      </c>
      <c r="E360" s="16">
        <v>0</v>
      </c>
      <c r="F360" s="16">
        <v>0</v>
      </c>
      <c r="G360" s="16">
        <v>5752.18</v>
      </c>
      <c r="H360" s="16">
        <v>16827.00414</v>
      </c>
      <c r="I360" s="16">
        <v>1855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11739.2</v>
      </c>
      <c r="U360" s="16">
        <v>1172.39173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7100.1757099999995</v>
      </c>
      <c r="AI360" s="16">
        <v>0</v>
      </c>
      <c r="AJ360" s="16">
        <v>0</v>
      </c>
      <c r="AK360" s="16">
        <v>0</v>
      </c>
      <c r="AL360" s="16">
        <v>0</v>
      </c>
      <c r="AM360" s="16">
        <v>6754.073</v>
      </c>
      <c r="AN360" s="16">
        <v>0</v>
      </c>
      <c r="AO360" s="16">
        <v>0</v>
      </c>
      <c r="AP360" s="16">
        <v>0</v>
      </c>
      <c r="AQ360" s="16">
        <v>0</v>
      </c>
      <c r="AR360" s="22">
        <f t="shared" si="41"/>
        <v>51200.02458000001</v>
      </c>
    </row>
    <row r="361" spans="1:44" s="17" customFormat="1" ht="18.75">
      <c r="A361" s="15" t="s">
        <v>640</v>
      </c>
      <c r="B361" s="23" t="s">
        <v>4</v>
      </c>
      <c r="C361" s="23" t="s">
        <v>5</v>
      </c>
      <c r="D361" s="15" t="s">
        <v>639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171.916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22">
        <f t="shared" si="41"/>
        <v>171.916</v>
      </c>
    </row>
    <row r="362" spans="1:44" s="17" customFormat="1" ht="12.75">
      <c r="A362" s="15" t="s">
        <v>642</v>
      </c>
      <c r="B362" s="23" t="s">
        <v>4</v>
      </c>
      <c r="C362" s="23" t="s">
        <v>5</v>
      </c>
      <c r="D362" s="15" t="s">
        <v>641</v>
      </c>
      <c r="E362" s="16">
        <v>0</v>
      </c>
      <c r="F362" s="16">
        <v>0</v>
      </c>
      <c r="G362" s="16">
        <v>553.643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157.5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22">
        <f t="shared" si="41"/>
        <v>711.143</v>
      </c>
    </row>
    <row r="363" spans="1:44" s="17" customFormat="1" ht="18.75">
      <c r="A363" s="15" t="s">
        <v>644</v>
      </c>
      <c r="B363" s="23" t="s">
        <v>4</v>
      </c>
      <c r="C363" s="23" t="s">
        <v>5</v>
      </c>
      <c r="D363" s="15" t="s">
        <v>643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195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22">
        <f t="shared" si="41"/>
        <v>195</v>
      </c>
    </row>
    <row r="364" spans="1:44" s="17" customFormat="1" ht="12.75">
      <c r="A364" s="15" t="s">
        <v>646</v>
      </c>
      <c r="B364" s="23" t="s">
        <v>4</v>
      </c>
      <c r="C364" s="23" t="s">
        <v>5</v>
      </c>
      <c r="D364" s="15" t="s">
        <v>645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45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22">
        <f t="shared" si="41"/>
        <v>45</v>
      </c>
    </row>
    <row r="365" spans="1:44" s="17" customFormat="1" ht="12.75">
      <c r="A365" s="15" t="s">
        <v>648</v>
      </c>
      <c r="B365" s="23" t="s">
        <v>4</v>
      </c>
      <c r="C365" s="23" t="s">
        <v>5</v>
      </c>
      <c r="D365" s="15" t="s">
        <v>647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350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22">
        <f t="shared" si="41"/>
        <v>350</v>
      </c>
    </row>
    <row r="366" spans="1:44" s="17" customFormat="1" ht="12.75">
      <c r="A366" s="15" t="s">
        <v>650</v>
      </c>
      <c r="B366" s="23" t="s">
        <v>4</v>
      </c>
      <c r="C366" s="23" t="s">
        <v>5</v>
      </c>
      <c r="D366" s="15" t="s">
        <v>649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45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22">
        <f t="shared" si="41"/>
        <v>45</v>
      </c>
    </row>
    <row r="367" spans="1:44" s="17" customFormat="1" ht="12.75">
      <c r="A367" s="15" t="s">
        <v>652</v>
      </c>
      <c r="B367" s="23" t="s">
        <v>4</v>
      </c>
      <c r="C367" s="23" t="s">
        <v>5</v>
      </c>
      <c r="D367" s="15" t="s">
        <v>651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32.75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22">
        <f t="shared" si="41"/>
        <v>32.75</v>
      </c>
    </row>
    <row r="368" spans="1:44" s="17" customFormat="1" ht="18.75">
      <c r="A368" s="15" t="s">
        <v>654</v>
      </c>
      <c r="B368" s="23" t="s">
        <v>4</v>
      </c>
      <c r="C368" s="23" t="s">
        <v>5</v>
      </c>
      <c r="D368" s="15" t="s">
        <v>653</v>
      </c>
      <c r="E368" s="16">
        <v>0</v>
      </c>
      <c r="F368" s="16">
        <v>0</v>
      </c>
      <c r="G368" s="16">
        <v>47.336</v>
      </c>
      <c r="H368" s="16">
        <v>443.51793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360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400.5</v>
      </c>
      <c r="AP368" s="16">
        <v>0</v>
      </c>
      <c r="AQ368" s="16">
        <v>0</v>
      </c>
      <c r="AR368" s="22">
        <f t="shared" si="41"/>
        <v>1251.35393</v>
      </c>
    </row>
    <row r="369" spans="1:44" s="17" customFormat="1" ht="12.75">
      <c r="A369" s="15" t="s">
        <v>656</v>
      </c>
      <c r="B369" s="23" t="s">
        <v>4</v>
      </c>
      <c r="C369" s="23" t="s">
        <v>5</v>
      </c>
      <c r="D369" s="15" t="s">
        <v>655</v>
      </c>
      <c r="E369" s="16">
        <v>0</v>
      </c>
      <c r="F369" s="16">
        <v>0</v>
      </c>
      <c r="G369" s="16">
        <v>0</v>
      </c>
      <c r="H369" s="16">
        <v>0</v>
      </c>
      <c r="I369" s="16">
        <v>322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22">
        <f t="shared" si="41"/>
        <v>322</v>
      </c>
    </row>
    <row r="370" spans="1:44" s="17" customFormat="1" ht="18.75">
      <c r="A370" s="15" t="s">
        <v>658</v>
      </c>
      <c r="B370" s="23" t="s">
        <v>4</v>
      </c>
      <c r="C370" s="23" t="s">
        <v>5</v>
      </c>
      <c r="D370" s="15" t="s">
        <v>657</v>
      </c>
      <c r="E370" s="16">
        <v>0</v>
      </c>
      <c r="F370" s="16">
        <v>0</v>
      </c>
      <c r="G370" s="16">
        <v>0</v>
      </c>
      <c r="H370" s="16">
        <v>150.17641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175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22">
        <f t="shared" si="41"/>
        <v>325.17641000000003</v>
      </c>
    </row>
    <row r="371" spans="1:44" s="17" customFormat="1" ht="12.75">
      <c r="A371" s="15" t="s">
        <v>660</v>
      </c>
      <c r="B371" s="23" t="s">
        <v>4</v>
      </c>
      <c r="C371" s="23" t="s">
        <v>5</v>
      </c>
      <c r="D371" s="15" t="s">
        <v>659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0</v>
      </c>
      <c r="AQ371" s="16">
        <v>91.954</v>
      </c>
      <c r="AR371" s="22">
        <f t="shared" si="41"/>
        <v>91.954</v>
      </c>
    </row>
    <row r="372" spans="1:44" s="17" customFormat="1" ht="12.75">
      <c r="A372" s="15" t="s">
        <v>662</v>
      </c>
      <c r="B372" s="23" t="s">
        <v>4</v>
      </c>
      <c r="C372" s="23" t="s">
        <v>5</v>
      </c>
      <c r="D372" s="15" t="s">
        <v>661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5000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22">
        <f t="shared" si="41"/>
        <v>5000</v>
      </c>
    </row>
    <row r="373" spans="1:44" s="17" customFormat="1" ht="12.75">
      <c r="A373" s="15" t="s">
        <v>664</v>
      </c>
      <c r="B373" s="23" t="s">
        <v>4</v>
      </c>
      <c r="C373" s="23" t="s">
        <v>5</v>
      </c>
      <c r="D373" s="15" t="s">
        <v>663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10091.741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826.779</v>
      </c>
      <c r="AP373" s="16">
        <v>0</v>
      </c>
      <c r="AQ373" s="16">
        <v>0</v>
      </c>
      <c r="AR373" s="22">
        <f t="shared" si="41"/>
        <v>10918.52</v>
      </c>
    </row>
    <row r="374" spans="1:44" s="17" customFormat="1" ht="12.75">
      <c r="A374" s="15" t="s">
        <v>666</v>
      </c>
      <c r="B374" s="23" t="s">
        <v>4</v>
      </c>
      <c r="C374" s="23" t="s">
        <v>5</v>
      </c>
      <c r="D374" s="15" t="s">
        <v>665</v>
      </c>
      <c r="E374" s="16">
        <v>0</v>
      </c>
      <c r="F374" s="16">
        <v>0</v>
      </c>
      <c r="G374" s="16">
        <v>2319.81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4810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18763.89501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22">
        <f t="shared" si="41"/>
        <v>25893.705009999998</v>
      </c>
    </row>
    <row r="375" spans="1:44" s="17" customFormat="1" ht="12.75">
      <c r="A375" s="15" t="s">
        <v>668</v>
      </c>
      <c r="B375" s="23" t="s">
        <v>4</v>
      </c>
      <c r="C375" s="23" t="s">
        <v>5</v>
      </c>
      <c r="D375" s="15" t="s">
        <v>667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479.587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22">
        <f t="shared" si="41"/>
        <v>479.587</v>
      </c>
    </row>
    <row r="376" spans="1:44" s="17" customFormat="1" ht="12.75">
      <c r="A376" s="15" t="s">
        <v>670</v>
      </c>
      <c r="B376" s="23" t="s">
        <v>4</v>
      </c>
      <c r="C376" s="23" t="s">
        <v>5</v>
      </c>
      <c r="D376" s="15" t="s">
        <v>669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376.934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22">
        <f t="shared" si="41"/>
        <v>376.934</v>
      </c>
    </row>
    <row r="377" spans="1:44" s="17" customFormat="1" ht="12.75">
      <c r="A377" s="15" t="s">
        <v>672</v>
      </c>
      <c r="B377" s="23" t="s">
        <v>4</v>
      </c>
      <c r="C377" s="23" t="s">
        <v>5</v>
      </c>
      <c r="D377" s="15" t="s">
        <v>671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602.31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22">
        <f t="shared" si="41"/>
        <v>602.31</v>
      </c>
    </row>
    <row r="378" spans="1:44" s="17" customFormat="1" ht="12.75">
      <c r="A378" s="15" t="s">
        <v>674</v>
      </c>
      <c r="B378" s="23" t="s">
        <v>4</v>
      </c>
      <c r="C378" s="23" t="s">
        <v>5</v>
      </c>
      <c r="D378" s="15" t="s">
        <v>673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817.424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22">
        <f t="shared" si="41"/>
        <v>817.424</v>
      </c>
    </row>
    <row r="379" spans="1:44" s="17" customFormat="1" ht="12.75">
      <c r="A379" s="15" t="s">
        <v>676</v>
      </c>
      <c r="B379" s="23" t="s">
        <v>4</v>
      </c>
      <c r="C379" s="23" t="s">
        <v>5</v>
      </c>
      <c r="D379" s="15" t="s">
        <v>675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912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22">
        <f t="shared" si="41"/>
        <v>912</v>
      </c>
    </row>
    <row r="380" spans="1:44" s="17" customFormat="1" ht="28.5">
      <c r="A380" s="15" t="s">
        <v>678</v>
      </c>
      <c r="B380" s="23" t="s">
        <v>4</v>
      </c>
      <c r="C380" s="23" t="s">
        <v>5</v>
      </c>
      <c r="D380" s="15" t="s">
        <v>677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30.0892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22">
        <f t="shared" si="41"/>
        <v>30.0892</v>
      </c>
    </row>
    <row r="381" spans="1:44" s="17" customFormat="1" ht="38.25">
      <c r="A381" s="15" t="s">
        <v>680</v>
      </c>
      <c r="B381" s="23" t="s">
        <v>4</v>
      </c>
      <c r="C381" s="23" t="s">
        <v>5</v>
      </c>
      <c r="D381" s="15" t="s">
        <v>679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4613.5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22">
        <f t="shared" si="41"/>
        <v>4613.5</v>
      </c>
    </row>
    <row r="382" spans="1:44" s="17" customFormat="1" ht="12.75">
      <c r="A382" s="15" t="s">
        <v>682</v>
      </c>
      <c r="B382" s="23" t="s">
        <v>4</v>
      </c>
      <c r="C382" s="23" t="s">
        <v>5</v>
      </c>
      <c r="D382" s="15" t="s">
        <v>681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91.954</v>
      </c>
      <c r="AR382" s="22">
        <f t="shared" si="41"/>
        <v>91.954</v>
      </c>
    </row>
    <row r="383" spans="1:44" s="1" customFormat="1" ht="9.75" hidden="1">
      <c r="A383" s="10"/>
      <c r="B383" s="10"/>
      <c r="C383" s="10"/>
      <c r="D383" s="10"/>
      <c r="E383" s="12"/>
      <c r="F383" s="12"/>
      <c r="G383" s="12">
        <v>0</v>
      </c>
      <c r="H383" s="12">
        <v>0</v>
      </c>
      <c r="I383" s="12"/>
      <c r="J383" s="12"/>
      <c r="K383" s="12"/>
      <c r="L383" s="12"/>
      <c r="M383" s="12"/>
      <c r="N383" s="12"/>
      <c r="O383" s="12">
        <v>0</v>
      </c>
      <c r="P383" s="12"/>
      <c r="Q383" s="12"/>
      <c r="R383" s="12"/>
      <c r="S383" s="12">
        <v>0</v>
      </c>
      <c r="T383" s="12"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>
        <v>0</v>
      </c>
      <c r="AI383" s="12"/>
      <c r="AJ383" s="12"/>
      <c r="AK383" s="12"/>
      <c r="AL383" s="12"/>
      <c r="AM383" s="12">
        <v>0</v>
      </c>
      <c r="AN383" s="12"/>
      <c r="AO383" s="12"/>
      <c r="AP383" s="12"/>
      <c r="AQ383" s="12"/>
      <c r="AR383" s="11" t="e">
        <f>SUM(E383:O383)+#REF!+#REF!+P383+#REF!</f>
        <v>#REF!</v>
      </c>
    </row>
    <row r="384" spans="1:86" s="1" customFormat="1" ht="12.75" customHeight="1">
      <c r="A384" s="14" t="s">
        <v>688</v>
      </c>
      <c r="B384" s="14"/>
      <c r="C384" s="14"/>
      <c r="D384" s="13"/>
      <c r="E384" s="11">
        <f>SUM(E385:E388)</f>
        <v>0</v>
      </c>
      <c r="F384" s="11">
        <f>SUM(F385:F388)</f>
        <v>0</v>
      </c>
      <c r="G384" s="11">
        <v>0</v>
      </c>
      <c r="H384" s="11">
        <v>0</v>
      </c>
      <c r="I384" s="11">
        <f aca="true" t="shared" si="42" ref="I384:N384">SUM(I385:I388)</f>
        <v>0</v>
      </c>
      <c r="J384" s="11">
        <f t="shared" si="42"/>
        <v>0</v>
      </c>
      <c r="K384" s="11">
        <f t="shared" si="42"/>
        <v>0</v>
      </c>
      <c r="L384" s="11">
        <f t="shared" si="42"/>
        <v>0</v>
      </c>
      <c r="M384" s="11">
        <f t="shared" si="42"/>
        <v>0</v>
      </c>
      <c r="N384" s="11">
        <f t="shared" si="42"/>
        <v>0</v>
      </c>
      <c r="O384" s="11">
        <v>0</v>
      </c>
      <c r="P384" s="11">
        <f>SUM(P385:P388)</f>
        <v>0</v>
      </c>
      <c r="Q384" s="11">
        <f>SUM(Q385:Q388)</f>
        <v>0</v>
      </c>
      <c r="R384" s="11">
        <f>SUM(R385:R388)</f>
        <v>687.2673</v>
      </c>
      <c r="S384" s="11">
        <v>0</v>
      </c>
      <c r="T384" s="11">
        <v>0</v>
      </c>
      <c r="U384" s="11">
        <f aca="true" t="shared" si="43" ref="U384:AG384">SUM(U385:U388)</f>
        <v>0</v>
      </c>
      <c r="V384" s="11">
        <f t="shared" si="43"/>
        <v>0</v>
      </c>
      <c r="W384" s="11">
        <f t="shared" si="43"/>
        <v>0</v>
      </c>
      <c r="X384" s="11">
        <f t="shared" si="43"/>
        <v>0</v>
      </c>
      <c r="Y384" s="11">
        <f t="shared" si="43"/>
        <v>0</v>
      </c>
      <c r="Z384" s="11">
        <f t="shared" si="43"/>
        <v>0</v>
      </c>
      <c r="AA384" s="11">
        <f t="shared" si="43"/>
        <v>0</v>
      </c>
      <c r="AB384" s="11">
        <f t="shared" si="43"/>
        <v>0</v>
      </c>
      <c r="AC384" s="11">
        <f t="shared" si="43"/>
        <v>1000</v>
      </c>
      <c r="AD384" s="11">
        <f t="shared" si="43"/>
        <v>0</v>
      </c>
      <c r="AE384" s="11">
        <f t="shared" si="43"/>
        <v>0</v>
      </c>
      <c r="AF384" s="11">
        <f t="shared" si="43"/>
        <v>0</v>
      </c>
      <c r="AG384" s="11">
        <f t="shared" si="43"/>
        <v>0</v>
      </c>
      <c r="AH384" s="11">
        <v>0</v>
      </c>
      <c r="AI384" s="11">
        <f>SUM(AI385:AI388)</f>
        <v>0</v>
      </c>
      <c r="AJ384" s="11">
        <f>SUM(AJ385:AJ388)</f>
        <v>0</v>
      </c>
      <c r="AK384" s="11">
        <f>SUM(AK385:AK388)</f>
        <v>0</v>
      </c>
      <c r="AL384" s="11">
        <f>SUM(AL385:AL388)</f>
        <v>0</v>
      </c>
      <c r="AM384" s="11">
        <v>0</v>
      </c>
      <c r="AN384" s="11">
        <f>SUM(AN385:AN388)</f>
        <v>0</v>
      </c>
      <c r="AO384" s="11">
        <f>SUM(AO385:AO388)</f>
        <v>0</v>
      </c>
      <c r="AP384" s="11">
        <f>SUM(AP385:AP388)</f>
        <v>0</v>
      </c>
      <c r="AQ384" s="11">
        <f>SUM(AQ385:AQ388)</f>
        <v>0</v>
      </c>
      <c r="AR384" s="22">
        <f>SUM(E384:AQ384)</f>
        <v>1687.2673</v>
      </c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</row>
    <row r="385" spans="1:44" s="1" customFormat="1" ht="12.75" customHeight="1" hidden="1">
      <c r="A385" s="13"/>
      <c r="B385" s="13"/>
      <c r="C385" s="13"/>
      <c r="D385" s="13"/>
      <c r="E385" s="11"/>
      <c r="F385" s="11"/>
      <c r="G385" s="11">
        <v>0</v>
      </c>
      <c r="H385" s="11">
        <v>0</v>
      </c>
      <c r="I385" s="11"/>
      <c r="J385" s="11"/>
      <c r="K385" s="11"/>
      <c r="L385" s="11"/>
      <c r="M385" s="11"/>
      <c r="N385" s="11"/>
      <c r="O385" s="11">
        <v>0</v>
      </c>
      <c r="P385" s="11"/>
      <c r="Q385" s="11"/>
      <c r="R385" s="11"/>
      <c r="S385" s="11">
        <v>0</v>
      </c>
      <c r="T385" s="11">
        <v>0</v>
      </c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>
        <v>0</v>
      </c>
      <c r="AI385" s="11"/>
      <c r="AJ385" s="11"/>
      <c r="AK385" s="11"/>
      <c r="AL385" s="11"/>
      <c r="AM385" s="11">
        <v>0</v>
      </c>
      <c r="AN385" s="11"/>
      <c r="AO385" s="11"/>
      <c r="AP385" s="11"/>
      <c r="AQ385" s="11"/>
      <c r="AR385" s="22">
        <f>SUM(E385:AQ385)</f>
        <v>0</v>
      </c>
    </row>
    <row r="386" spans="1:44" s="17" customFormat="1" ht="18.75">
      <c r="A386" s="15" t="s">
        <v>685</v>
      </c>
      <c r="B386" s="23" t="s">
        <v>4</v>
      </c>
      <c r="C386" s="23" t="s">
        <v>5</v>
      </c>
      <c r="D386" s="15" t="s">
        <v>684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1000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22">
        <f>SUM(E386:AQ386)</f>
        <v>1000</v>
      </c>
    </row>
    <row r="387" spans="1:44" s="17" customFormat="1" ht="18.75">
      <c r="A387" s="15" t="s">
        <v>687</v>
      </c>
      <c r="B387" s="23" t="s">
        <v>4</v>
      </c>
      <c r="C387" s="23" t="s">
        <v>5</v>
      </c>
      <c r="D387" s="15" t="s">
        <v>686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687.2673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22">
        <f>SUM(E387:AQ387)</f>
        <v>687.2673</v>
      </c>
    </row>
    <row r="388" spans="1:44" s="1" customFormat="1" ht="9.75" hidden="1">
      <c r="A388" s="10"/>
      <c r="B388" s="10"/>
      <c r="C388" s="10"/>
      <c r="D388" s="10"/>
      <c r="E388" s="12"/>
      <c r="F388" s="12"/>
      <c r="G388" s="12">
        <v>0</v>
      </c>
      <c r="H388" s="12">
        <v>0</v>
      </c>
      <c r="I388" s="12"/>
      <c r="J388" s="12"/>
      <c r="K388" s="12"/>
      <c r="L388" s="12"/>
      <c r="M388" s="12"/>
      <c r="N388" s="12"/>
      <c r="O388" s="12">
        <v>0</v>
      </c>
      <c r="P388" s="12"/>
      <c r="Q388" s="12"/>
      <c r="R388" s="12"/>
      <c r="S388" s="12">
        <v>0</v>
      </c>
      <c r="T388" s="12"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>
        <v>0</v>
      </c>
      <c r="AI388" s="12"/>
      <c r="AJ388" s="12"/>
      <c r="AK388" s="12"/>
      <c r="AL388" s="12"/>
      <c r="AM388" s="12">
        <v>0</v>
      </c>
      <c r="AN388" s="12"/>
      <c r="AO388" s="12"/>
      <c r="AP388" s="12"/>
      <c r="AQ388" s="12"/>
      <c r="AR388" s="11" t="e">
        <f>SUM(E388:O388)+#REF!+#REF!+P388+#REF!</f>
        <v>#REF!</v>
      </c>
    </row>
    <row r="389" spans="1:86" s="1" customFormat="1" ht="12.75" customHeight="1">
      <c r="A389" s="14" t="s">
        <v>715</v>
      </c>
      <c r="B389" s="14"/>
      <c r="C389" s="14"/>
      <c r="D389" s="13"/>
      <c r="E389" s="11">
        <f>SUM(E390:E404)</f>
        <v>0</v>
      </c>
      <c r="F389" s="11">
        <f>SUM(F390:F404)</f>
        <v>0</v>
      </c>
      <c r="G389" s="11">
        <v>21519.652000000002</v>
      </c>
      <c r="H389" s="11">
        <v>22892.45377</v>
      </c>
      <c r="I389" s="11">
        <f aca="true" t="shared" si="44" ref="I389:N389">SUM(I390:I404)</f>
        <v>3339</v>
      </c>
      <c r="J389" s="11">
        <f t="shared" si="44"/>
        <v>40</v>
      </c>
      <c r="K389" s="11">
        <f t="shared" si="44"/>
        <v>0</v>
      </c>
      <c r="L389" s="11">
        <f t="shared" si="44"/>
        <v>0</v>
      </c>
      <c r="M389" s="11">
        <f t="shared" si="44"/>
        <v>0</v>
      </c>
      <c r="N389" s="11">
        <f t="shared" si="44"/>
        <v>279.5</v>
      </c>
      <c r="O389" s="11">
        <v>0</v>
      </c>
      <c r="P389" s="11">
        <f>SUM(P390:P404)</f>
        <v>0</v>
      </c>
      <c r="Q389" s="11">
        <f>SUM(Q390:Q404)</f>
        <v>0</v>
      </c>
      <c r="R389" s="11">
        <f>SUM(R390:R404)</f>
        <v>0</v>
      </c>
      <c r="S389" s="11">
        <v>131.86</v>
      </c>
      <c r="T389" s="11">
        <v>20473.2</v>
      </c>
      <c r="U389" s="11">
        <f aca="true" t="shared" si="45" ref="U389:AG389">SUM(U390:U404)</f>
        <v>387.32432</v>
      </c>
      <c r="V389" s="11">
        <f t="shared" si="45"/>
        <v>0</v>
      </c>
      <c r="W389" s="11">
        <f t="shared" si="45"/>
        <v>0</v>
      </c>
      <c r="X389" s="11">
        <f t="shared" si="45"/>
        <v>0</v>
      </c>
      <c r="Y389" s="11">
        <f t="shared" si="45"/>
        <v>1506.2</v>
      </c>
      <c r="Z389" s="11">
        <f t="shared" si="45"/>
        <v>0</v>
      </c>
      <c r="AA389" s="11">
        <f t="shared" si="45"/>
        <v>0</v>
      </c>
      <c r="AB389" s="11">
        <f t="shared" si="45"/>
        <v>0</v>
      </c>
      <c r="AC389" s="11">
        <f t="shared" si="45"/>
        <v>0</v>
      </c>
      <c r="AD389" s="11">
        <f t="shared" si="45"/>
        <v>0</v>
      </c>
      <c r="AE389" s="11">
        <f t="shared" si="45"/>
        <v>0</v>
      </c>
      <c r="AF389" s="11">
        <f t="shared" si="45"/>
        <v>0</v>
      </c>
      <c r="AG389" s="11">
        <f t="shared" si="45"/>
        <v>0</v>
      </c>
      <c r="AH389" s="11">
        <v>1199.70935</v>
      </c>
      <c r="AI389" s="11">
        <f>SUM(AI390:AI404)</f>
        <v>0</v>
      </c>
      <c r="AJ389" s="11">
        <f>SUM(AJ390:AJ404)</f>
        <v>0</v>
      </c>
      <c r="AK389" s="11">
        <f>SUM(AK390:AK404)</f>
        <v>0</v>
      </c>
      <c r="AL389" s="11">
        <f>SUM(AL390:AL404)</f>
        <v>0</v>
      </c>
      <c r="AM389" s="11">
        <v>0</v>
      </c>
      <c r="AN389" s="11">
        <f>SUM(AN390:AN404)</f>
        <v>0</v>
      </c>
      <c r="AO389" s="11">
        <f>SUM(AO390:AO404)</f>
        <v>5069.77</v>
      </c>
      <c r="AP389" s="11">
        <f>SUM(AP390:AP404)</f>
        <v>0</v>
      </c>
      <c r="AQ389" s="11">
        <f>SUM(AQ390:AQ404)</f>
        <v>0</v>
      </c>
      <c r="AR389" s="22">
        <f aca="true" t="shared" si="46" ref="AR389:AR403">SUM(E389:AQ389)</f>
        <v>76838.66944000001</v>
      </c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</row>
    <row r="390" spans="1:44" s="1" customFormat="1" ht="12.75" customHeight="1" hidden="1">
      <c r="A390" s="13"/>
      <c r="B390" s="13"/>
      <c r="C390" s="13"/>
      <c r="D390" s="13"/>
      <c r="E390" s="11"/>
      <c r="F390" s="11"/>
      <c r="G390" s="11">
        <v>0</v>
      </c>
      <c r="H390" s="11">
        <v>0</v>
      </c>
      <c r="I390" s="11"/>
      <c r="J390" s="11"/>
      <c r="K390" s="11"/>
      <c r="L390" s="11"/>
      <c r="M390" s="11"/>
      <c r="N390" s="11"/>
      <c r="O390" s="11">
        <v>0</v>
      </c>
      <c r="P390" s="11"/>
      <c r="Q390" s="11"/>
      <c r="R390" s="11"/>
      <c r="S390" s="11">
        <v>0</v>
      </c>
      <c r="T390" s="11">
        <v>0</v>
      </c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>
        <v>0</v>
      </c>
      <c r="AI390" s="11"/>
      <c r="AJ390" s="11"/>
      <c r="AK390" s="11"/>
      <c r="AL390" s="11"/>
      <c r="AM390" s="11">
        <v>0</v>
      </c>
      <c r="AN390" s="11"/>
      <c r="AO390" s="11"/>
      <c r="AP390" s="11"/>
      <c r="AQ390" s="11"/>
      <c r="AR390" s="22">
        <f t="shared" si="46"/>
        <v>0</v>
      </c>
    </row>
    <row r="391" spans="1:44" s="17" customFormat="1" ht="12.75">
      <c r="A391" s="15" t="s">
        <v>690</v>
      </c>
      <c r="B391" s="23" t="s">
        <v>4</v>
      </c>
      <c r="C391" s="23" t="s">
        <v>5</v>
      </c>
      <c r="D391" s="15" t="s">
        <v>689</v>
      </c>
      <c r="E391" s="16">
        <v>0</v>
      </c>
      <c r="F391" s="16">
        <v>0</v>
      </c>
      <c r="G391" s="16">
        <v>11183.400000000001</v>
      </c>
      <c r="H391" s="16">
        <v>13402.70528</v>
      </c>
      <c r="I391" s="16">
        <v>1757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131.86</v>
      </c>
      <c r="T391" s="16">
        <v>12003.2</v>
      </c>
      <c r="U391" s="16">
        <v>178.88809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410.792</v>
      </c>
      <c r="AP391" s="16">
        <v>0</v>
      </c>
      <c r="AQ391" s="16">
        <v>0</v>
      </c>
      <c r="AR391" s="22">
        <f t="shared" si="46"/>
        <v>39067.84537</v>
      </c>
    </row>
    <row r="392" spans="1:44" s="17" customFormat="1" ht="12.75">
      <c r="A392" s="15" t="s">
        <v>692</v>
      </c>
      <c r="B392" s="23" t="s">
        <v>4</v>
      </c>
      <c r="C392" s="23" t="s">
        <v>5</v>
      </c>
      <c r="D392" s="15" t="s">
        <v>691</v>
      </c>
      <c r="E392" s="16">
        <v>0</v>
      </c>
      <c r="F392" s="16">
        <v>0</v>
      </c>
      <c r="G392" s="16">
        <v>9904.574</v>
      </c>
      <c r="H392" s="16">
        <v>9489.74849</v>
      </c>
      <c r="I392" s="16">
        <v>1582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8470</v>
      </c>
      <c r="U392" s="16">
        <v>208.43623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1199.70935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4658.978</v>
      </c>
      <c r="AP392" s="16">
        <v>0</v>
      </c>
      <c r="AQ392" s="16">
        <v>0</v>
      </c>
      <c r="AR392" s="22">
        <f t="shared" si="46"/>
        <v>35513.44607</v>
      </c>
    </row>
    <row r="393" spans="1:44" s="17" customFormat="1" ht="12.75">
      <c r="A393" s="15" t="s">
        <v>694</v>
      </c>
      <c r="B393" s="23" t="s">
        <v>4</v>
      </c>
      <c r="C393" s="23" t="s">
        <v>5</v>
      </c>
      <c r="D393" s="15" t="s">
        <v>693</v>
      </c>
      <c r="E393" s="16">
        <v>0</v>
      </c>
      <c r="F393" s="16">
        <v>0</v>
      </c>
      <c r="G393" s="16">
        <v>72.95</v>
      </c>
      <c r="H393" s="16">
        <v>0</v>
      </c>
      <c r="I393" s="16">
        <v>0</v>
      </c>
      <c r="J393" s="16">
        <v>40</v>
      </c>
      <c r="K393" s="16">
        <v>0</v>
      </c>
      <c r="L393" s="16">
        <v>0</v>
      </c>
      <c r="M393" s="16">
        <v>0</v>
      </c>
      <c r="N393" s="16">
        <v>84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22">
        <f t="shared" si="46"/>
        <v>196.95</v>
      </c>
    </row>
    <row r="394" spans="1:44" s="17" customFormat="1" ht="12.75">
      <c r="A394" s="15" t="s">
        <v>696</v>
      </c>
      <c r="B394" s="23" t="s">
        <v>4</v>
      </c>
      <c r="C394" s="23" t="s">
        <v>5</v>
      </c>
      <c r="D394" s="15" t="s">
        <v>695</v>
      </c>
      <c r="E394" s="16">
        <v>0</v>
      </c>
      <c r="F394" s="16">
        <v>0</v>
      </c>
      <c r="G394" s="16">
        <v>2.361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66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22">
        <f t="shared" si="46"/>
        <v>68.361</v>
      </c>
    </row>
    <row r="395" spans="1:44" s="17" customFormat="1" ht="18.75">
      <c r="A395" s="15" t="s">
        <v>698</v>
      </c>
      <c r="B395" s="23" t="s">
        <v>4</v>
      </c>
      <c r="C395" s="23" t="s">
        <v>5</v>
      </c>
      <c r="D395" s="15" t="s">
        <v>697</v>
      </c>
      <c r="E395" s="16">
        <v>0</v>
      </c>
      <c r="F395" s="16">
        <v>0</v>
      </c>
      <c r="G395" s="16">
        <v>48.063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22">
        <f t="shared" si="46"/>
        <v>48.063</v>
      </c>
    </row>
    <row r="396" spans="1:44" s="17" customFormat="1" ht="12.75">
      <c r="A396" s="15" t="s">
        <v>700</v>
      </c>
      <c r="B396" s="23" t="s">
        <v>4</v>
      </c>
      <c r="C396" s="23" t="s">
        <v>5</v>
      </c>
      <c r="D396" s="15" t="s">
        <v>699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30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22">
        <f t="shared" si="46"/>
        <v>30</v>
      </c>
    </row>
    <row r="397" spans="1:44" s="17" customFormat="1" ht="12.75">
      <c r="A397" s="15" t="s">
        <v>702</v>
      </c>
      <c r="B397" s="23" t="s">
        <v>4</v>
      </c>
      <c r="C397" s="23" t="s">
        <v>5</v>
      </c>
      <c r="D397" s="15" t="s">
        <v>701</v>
      </c>
      <c r="E397" s="16">
        <v>0</v>
      </c>
      <c r="F397" s="16">
        <v>0</v>
      </c>
      <c r="G397" s="16">
        <v>156.676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22">
        <f t="shared" si="46"/>
        <v>156.676</v>
      </c>
    </row>
    <row r="398" spans="1:44" s="17" customFormat="1" ht="12.75">
      <c r="A398" s="15" t="s">
        <v>704</v>
      </c>
      <c r="B398" s="23" t="s">
        <v>4</v>
      </c>
      <c r="C398" s="23" t="s">
        <v>5</v>
      </c>
      <c r="D398" s="15" t="s">
        <v>703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80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22">
        <f t="shared" si="46"/>
        <v>80</v>
      </c>
    </row>
    <row r="399" spans="1:44" s="17" customFormat="1" ht="12.75">
      <c r="A399" s="15" t="s">
        <v>706</v>
      </c>
      <c r="B399" s="23" t="s">
        <v>4</v>
      </c>
      <c r="C399" s="23" t="s">
        <v>5</v>
      </c>
      <c r="D399" s="15" t="s">
        <v>705</v>
      </c>
      <c r="E399" s="16">
        <v>0</v>
      </c>
      <c r="F399" s="16">
        <v>0</v>
      </c>
      <c r="G399" s="16">
        <v>53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v>0</v>
      </c>
      <c r="AP399" s="16">
        <v>0</v>
      </c>
      <c r="AQ399" s="16">
        <v>0</v>
      </c>
      <c r="AR399" s="22">
        <f t="shared" si="46"/>
        <v>53</v>
      </c>
    </row>
    <row r="400" spans="1:44" s="17" customFormat="1" ht="18.75">
      <c r="A400" s="15" t="s">
        <v>708</v>
      </c>
      <c r="B400" s="23" t="s">
        <v>4</v>
      </c>
      <c r="C400" s="23" t="s">
        <v>5</v>
      </c>
      <c r="D400" s="15" t="s">
        <v>707</v>
      </c>
      <c r="E400" s="16">
        <v>0</v>
      </c>
      <c r="F400" s="16">
        <v>0</v>
      </c>
      <c r="G400" s="16">
        <v>27.8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22">
        <f t="shared" si="46"/>
        <v>27.8</v>
      </c>
    </row>
    <row r="401" spans="1:44" s="17" customFormat="1" ht="12.75">
      <c r="A401" s="15" t="s">
        <v>710</v>
      </c>
      <c r="B401" s="23" t="s">
        <v>4</v>
      </c>
      <c r="C401" s="23" t="s">
        <v>5</v>
      </c>
      <c r="D401" s="15" t="s">
        <v>709</v>
      </c>
      <c r="E401" s="16">
        <v>0</v>
      </c>
      <c r="F401" s="16">
        <v>0</v>
      </c>
      <c r="G401" s="16">
        <v>22.988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19.5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v>0</v>
      </c>
      <c r="AP401" s="16">
        <v>0</v>
      </c>
      <c r="AQ401" s="16">
        <v>0</v>
      </c>
      <c r="AR401" s="22">
        <f t="shared" si="46"/>
        <v>42.488</v>
      </c>
    </row>
    <row r="402" spans="1:44" s="17" customFormat="1" ht="12.75">
      <c r="A402" s="15" t="s">
        <v>712</v>
      </c>
      <c r="B402" s="23" t="s">
        <v>4</v>
      </c>
      <c r="C402" s="23" t="s">
        <v>5</v>
      </c>
      <c r="D402" s="15" t="s">
        <v>711</v>
      </c>
      <c r="E402" s="16">
        <v>0</v>
      </c>
      <c r="F402" s="16">
        <v>0</v>
      </c>
      <c r="G402" s="16">
        <v>47.84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16">
        <v>0</v>
      </c>
      <c r="AR402" s="22">
        <f t="shared" si="46"/>
        <v>47.84</v>
      </c>
    </row>
    <row r="403" spans="1:44" s="17" customFormat="1" ht="38.25">
      <c r="A403" s="15" t="s">
        <v>714</v>
      </c>
      <c r="B403" s="23" t="s">
        <v>4</v>
      </c>
      <c r="C403" s="23" t="s">
        <v>5</v>
      </c>
      <c r="D403" s="15" t="s">
        <v>713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1506.2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22">
        <f t="shared" si="46"/>
        <v>1506.2</v>
      </c>
    </row>
    <row r="404" spans="1:44" s="1" customFormat="1" ht="9.75" hidden="1">
      <c r="A404" s="10"/>
      <c r="B404" s="10"/>
      <c r="C404" s="10"/>
      <c r="D404" s="10"/>
      <c r="E404" s="12"/>
      <c r="F404" s="12"/>
      <c r="G404" s="12">
        <v>0</v>
      </c>
      <c r="H404" s="12">
        <v>0</v>
      </c>
      <c r="I404" s="12"/>
      <c r="J404" s="12"/>
      <c r="K404" s="12"/>
      <c r="L404" s="12"/>
      <c r="M404" s="12"/>
      <c r="N404" s="12"/>
      <c r="O404" s="12">
        <v>0</v>
      </c>
      <c r="P404" s="12"/>
      <c r="Q404" s="12"/>
      <c r="R404" s="12"/>
      <c r="S404" s="12">
        <v>0</v>
      </c>
      <c r="T404" s="12"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>
        <v>0</v>
      </c>
      <c r="AI404" s="12"/>
      <c r="AJ404" s="12"/>
      <c r="AK404" s="12"/>
      <c r="AL404" s="12"/>
      <c r="AM404" s="12">
        <v>0</v>
      </c>
      <c r="AN404" s="12"/>
      <c r="AO404" s="12"/>
      <c r="AP404" s="12"/>
      <c r="AQ404" s="12"/>
      <c r="AR404" s="11" t="e">
        <f>SUM(E404:O404)+#REF!+#REF!+P404+#REF!</f>
        <v>#REF!</v>
      </c>
    </row>
    <row r="405" spans="1:86" s="1" customFormat="1" ht="12.75" customHeight="1">
      <c r="A405" s="14" t="s">
        <v>740</v>
      </c>
      <c r="B405" s="14"/>
      <c r="C405" s="14"/>
      <c r="D405" s="13"/>
      <c r="E405" s="11">
        <f>SUM(E406:E419)</f>
        <v>0</v>
      </c>
      <c r="F405" s="11">
        <f>SUM(F406:F419)</f>
        <v>0</v>
      </c>
      <c r="G405" s="11">
        <v>6455.368</v>
      </c>
      <c r="H405" s="11">
        <v>17086.75144</v>
      </c>
      <c r="I405" s="11">
        <f aca="true" t="shared" si="47" ref="I405:N405">SUM(I406:I419)</f>
        <v>0</v>
      </c>
      <c r="J405" s="11">
        <f t="shared" si="47"/>
        <v>0</v>
      </c>
      <c r="K405" s="11">
        <f t="shared" si="47"/>
        <v>0</v>
      </c>
      <c r="L405" s="11">
        <f t="shared" si="47"/>
        <v>0</v>
      </c>
      <c r="M405" s="11">
        <f t="shared" si="47"/>
        <v>0</v>
      </c>
      <c r="N405" s="11">
        <f t="shared" si="47"/>
        <v>120</v>
      </c>
      <c r="O405" s="11">
        <v>3572.4</v>
      </c>
      <c r="P405" s="11">
        <f>SUM(P406:P419)</f>
        <v>2400</v>
      </c>
      <c r="Q405" s="11">
        <f>SUM(Q406:Q419)</f>
        <v>0</v>
      </c>
      <c r="R405" s="11">
        <f>SUM(R406:R419)</f>
        <v>0</v>
      </c>
      <c r="S405" s="11">
        <v>0</v>
      </c>
      <c r="T405" s="11">
        <v>16746.4</v>
      </c>
      <c r="U405" s="11">
        <f aca="true" t="shared" si="48" ref="U405:AG405">SUM(U406:U419)</f>
        <v>0</v>
      </c>
      <c r="V405" s="11">
        <f t="shared" si="48"/>
        <v>0</v>
      </c>
      <c r="W405" s="11">
        <f t="shared" si="48"/>
        <v>0</v>
      </c>
      <c r="X405" s="11">
        <f t="shared" si="48"/>
        <v>0</v>
      </c>
      <c r="Y405" s="11">
        <f t="shared" si="48"/>
        <v>981.804</v>
      </c>
      <c r="Z405" s="11">
        <f t="shared" si="48"/>
        <v>0</v>
      </c>
      <c r="AA405" s="11">
        <f t="shared" si="48"/>
        <v>41.2</v>
      </c>
      <c r="AB405" s="11">
        <f t="shared" si="48"/>
        <v>0</v>
      </c>
      <c r="AC405" s="11">
        <f t="shared" si="48"/>
        <v>0</v>
      </c>
      <c r="AD405" s="11">
        <f t="shared" si="48"/>
        <v>3438.3277799999996</v>
      </c>
      <c r="AE405" s="11">
        <f t="shared" si="48"/>
        <v>0</v>
      </c>
      <c r="AF405" s="11">
        <f t="shared" si="48"/>
        <v>264.904</v>
      </c>
      <c r="AG405" s="11">
        <f t="shared" si="48"/>
        <v>0</v>
      </c>
      <c r="AH405" s="11">
        <v>49.33766</v>
      </c>
      <c r="AI405" s="11">
        <f>SUM(AI406:AI419)</f>
        <v>0</v>
      </c>
      <c r="AJ405" s="11">
        <f>SUM(AJ406:AJ419)</f>
        <v>0</v>
      </c>
      <c r="AK405" s="11">
        <f>SUM(AK406:AK419)</f>
        <v>0</v>
      </c>
      <c r="AL405" s="11">
        <f>SUM(AL406:AL419)</f>
        <v>0</v>
      </c>
      <c r="AM405" s="11">
        <v>0</v>
      </c>
      <c r="AN405" s="11">
        <f>SUM(AN406:AN419)</f>
        <v>0</v>
      </c>
      <c r="AO405" s="11">
        <f>SUM(AO406:AO419)</f>
        <v>12644.716</v>
      </c>
      <c r="AP405" s="11">
        <f>SUM(AP406:AP419)</f>
        <v>0</v>
      </c>
      <c r="AQ405" s="11">
        <f>SUM(AQ406:AQ419)</f>
        <v>183.908</v>
      </c>
      <c r="AR405" s="22">
        <f aca="true" t="shared" si="49" ref="AR405:AR418">SUM(E405:AQ405)</f>
        <v>63985.11688</v>
      </c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</row>
    <row r="406" spans="1:44" s="1" customFormat="1" ht="12.75" customHeight="1" hidden="1">
      <c r="A406" s="13"/>
      <c r="B406" s="13"/>
      <c r="C406" s="13"/>
      <c r="D406" s="13"/>
      <c r="E406" s="11"/>
      <c r="F406" s="11"/>
      <c r="G406" s="11">
        <v>0</v>
      </c>
      <c r="H406" s="11">
        <v>0</v>
      </c>
      <c r="I406" s="11"/>
      <c r="J406" s="11"/>
      <c r="K406" s="11"/>
      <c r="L406" s="11"/>
      <c r="M406" s="11"/>
      <c r="N406" s="11"/>
      <c r="O406" s="11">
        <v>0</v>
      </c>
      <c r="P406" s="11"/>
      <c r="Q406" s="11"/>
      <c r="R406" s="11"/>
      <c r="S406" s="11">
        <v>0</v>
      </c>
      <c r="T406" s="11">
        <v>0</v>
      </c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>
        <v>0</v>
      </c>
      <c r="AI406" s="11"/>
      <c r="AJ406" s="11"/>
      <c r="AK406" s="11"/>
      <c r="AL406" s="11"/>
      <c r="AM406" s="11">
        <v>0</v>
      </c>
      <c r="AN406" s="11"/>
      <c r="AO406" s="11"/>
      <c r="AP406" s="11"/>
      <c r="AQ406" s="11"/>
      <c r="AR406" s="22">
        <f t="shared" si="49"/>
        <v>0</v>
      </c>
    </row>
    <row r="407" spans="1:44" s="17" customFormat="1" ht="12.75">
      <c r="A407" s="15" t="s">
        <v>717</v>
      </c>
      <c r="B407" s="23" t="s">
        <v>4</v>
      </c>
      <c r="C407" s="23" t="s">
        <v>5</v>
      </c>
      <c r="D407" s="15" t="s">
        <v>716</v>
      </c>
      <c r="E407" s="16">
        <v>0</v>
      </c>
      <c r="F407" s="16">
        <v>0</v>
      </c>
      <c r="G407" s="16">
        <v>3942.316</v>
      </c>
      <c r="H407" s="16">
        <v>8074.18875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7233.6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41.2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49.33766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v>1755.698</v>
      </c>
      <c r="AP407" s="16">
        <v>0</v>
      </c>
      <c r="AQ407" s="16">
        <v>0</v>
      </c>
      <c r="AR407" s="22">
        <f t="shared" si="49"/>
        <v>21096.34041</v>
      </c>
    </row>
    <row r="408" spans="1:44" s="17" customFormat="1" ht="18.75">
      <c r="A408" s="15" t="s">
        <v>719</v>
      </c>
      <c r="B408" s="23" t="s">
        <v>4</v>
      </c>
      <c r="C408" s="23" t="s">
        <v>5</v>
      </c>
      <c r="D408" s="15" t="s">
        <v>718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1282.09997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v>0</v>
      </c>
      <c r="AP408" s="16">
        <v>0</v>
      </c>
      <c r="AQ408" s="16">
        <v>0</v>
      </c>
      <c r="AR408" s="22">
        <f t="shared" si="49"/>
        <v>1282.09997</v>
      </c>
    </row>
    <row r="409" spans="1:44" s="17" customFormat="1" ht="28.5">
      <c r="A409" s="15" t="s">
        <v>721</v>
      </c>
      <c r="B409" s="23" t="s">
        <v>4</v>
      </c>
      <c r="C409" s="23" t="s">
        <v>5</v>
      </c>
      <c r="D409" s="15" t="s">
        <v>720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2156.22781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v>0</v>
      </c>
      <c r="AP409" s="16">
        <v>0</v>
      </c>
      <c r="AQ409" s="16">
        <v>0</v>
      </c>
      <c r="AR409" s="22">
        <f t="shared" si="49"/>
        <v>2156.22781</v>
      </c>
    </row>
    <row r="410" spans="1:44" s="17" customFormat="1" ht="12.75">
      <c r="A410" s="15" t="s">
        <v>723</v>
      </c>
      <c r="B410" s="23" t="s">
        <v>4</v>
      </c>
      <c r="C410" s="23" t="s">
        <v>5</v>
      </c>
      <c r="D410" s="15" t="s">
        <v>722</v>
      </c>
      <c r="E410" s="16">
        <v>0</v>
      </c>
      <c r="F410" s="16">
        <v>0</v>
      </c>
      <c r="G410" s="16">
        <v>2513.052</v>
      </c>
      <c r="H410" s="16">
        <v>9012.56269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10889.018</v>
      </c>
      <c r="AP410" s="16">
        <v>0</v>
      </c>
      <c r="AQ410" s="16">
        <v>0</v>
      </c>
      <c r="AR410" s="22">
        <f t="shared" si="49"/>
        <v>22414.63269</v>
      </c>
    </row>
    <row r="411" spans="1:44" s="17" customFormat="1" ht="18.75">
      <c r="A411" s="15" t="s">
        <v>725</v>
      </c>
      <c r="B411" s="23" t="s">
        <v>4</v>
      </c>
      <c r="C411" s="23" t="s">
        <v>5</v>
      </c>
      <c r="D411" s="15" t="s">
        <v>724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3572.4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v>0</v>
      </c>
      <c r="AP411" s="16">
        <v>0</v>
      </c>
      <c r="AQ411" s="16">
        <v>0</v>
      </c>
      <c r="AR411" s="22">
        <f t="shared" si="49"/>
        <v>3572.4</v>
      </c>
    </row>
    <row r="412" spans="1:44" s="17" customFormat="1" ht="12.75">
      <c r="A412" s="15" t="s">
        <v>727</v>
      </c>
      <c r="B412" s="23" t="s">
        <v>4</v>
      </c>
      <c r="C412" s="23" t="s">
        <v>5</v>
      </c>
      <c r="D412" s="15" t="s">
        <v>726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120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0</v>
      </c>
      <c r="AP412" s="16">
        <v>0</v>
      </c>
      <c r="AQ412" s="16">
        <v>0</v>
      </c>
      <c r="AR412" s="22">
        <f t="shared" si="49"/>
        <v>120</v>
      </c>
    </row>
    <row r="413" spans="1:44" s="17" customFormat="1" ht="12.75">
      <c r="A413" s="15" t="s">
        <v>729</v>
      </c>
      <c r="B413" s="23" t="s">
        <v>4</v>
      </c>
      <c r="C413" s="23" t="s">
        <v>5</v>
      </c>
      <c r="D413" s="15" t="s">
        <v>728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v>0</v>
      </c>
      <c r="AP413" s="16">
        <v>0</v>
      </c>
      <c r="AQ413" s="16">
        <v>91.954</v>
      </c>
      <c r="AR413" s="22">
        <f t="shared" si="49"/>
        <v>91.954</v>
      </c>
    </row>
    <row r="414" spans="1:44" s="17" customFormat="1" ht="12.75">
      <c r="A414" s="15" t="s">
        <v>731</v>
      </c>
      <c r="B414" s="23" t="s">
        <v>4</v>
      </c>
      <c r="C414" s="23" t="s">
        <v>5</v>
      </c>
      <c r="D414" s="15" t="s">
        <v>730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2400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16">
        <v>0</v>
      </c>
      <c r="AP414" s="16">
        <v>0</v>
      </c>
      <c r="AQ414" s="16">
        <v>0</v>
      </c>
      <c r="AR414" s="22">
        <f t="shared" si="49"/>
        <v>2400</v>
      </c>
    </row>
    <row r="415" spans="1:44" s="17" customFormat="1" ht="12.75">
      <c r="A415" s="15" t="s">
        <v>733</v>
      </c>
      <c r="B415" s="23" t="s">
        <v>4</v>
      </c>
      <c r="C415" s="23" t="s">
        <v>5</v>
      </c>
      <c r="D415" s="15" t="s">
        <v>732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9512.8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v>0</v>
      </c>
      <c r="AP415" s="16">
        <v>0</v>
      </c>
      <c r="AQ415" s="16">
        <v>0</v>
      </c>
      <c r="AR415" s="22">
        <f t="shared" si="49"/>
        <v>9512.8</v>
      </c>
    </row>
    <row r="416" spans="1:44" s="17" customFormat="1" ht="12.75">
      <c r="A416" s="15" t="s">
        <v>735</v>
      </c>
      <c r="B416" s="23" t="s">
        <v>4</v>
      </c>
      <c r="C416" s="23" t="s">
        <v>5</v>
      </c>
      <c r="D416" s="15" t="s">
        <v>734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264.904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v>0</v>
      </c>
      <c r="AP416" s="16">
        <v>0</v>
      </c>
      <c r="AQ416" s="16">
        <v>0</v>
      </c>
      <c r="AR416" s="22">
        <f t="shared" si="49"/>
        <v>264.904</v>
      </c>
    </row>
    <row r="417" spans="1:44" s="17" customFormat="1" ht="12.75">
      <c r="A417" s="15" t="s">
        <v>737</v>
      </c>
      <c r="B417" s="23" t="s">
        <v>4</v>
      </c>
      <c r="C417" s="23" t="s">
        <v>5</v>
      </c>
      <c r="D417" s="15" t="s">
        <v>736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v>0</v>
      </c>
      <c r="AP417" s="16">
        <v>0</v>
      </c>
      <c r="AQ417" s="16">
        <v>91.954</v>
      </c>
      <c r="AR417" s="22">
        <f t="shared" si="49"/>
        <v>91.954</v>
      </c>
    </row>
    <row r="418" spans="1:44" s="17" customFormat="1" ht="28.5">
      <c r="A418" s="15" t="s">
        <v>739</v>
      </c>
      <c r="B418" s="23" t="s">
        <v>4</v>
      </c>
      <c r="C418" s="23" t="s">
        <v>5</v>
      </c>
      <c r="D418" s="15" t="s">
        <v>738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981.804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v>0</v>
      </c>
      <c r="AP418" s="16">
        <v>0</v>
      </c>
      <c r="AQ418" s="16">
        <v>0</v>
      </c>
      <c r="AR418" s="22">
        <f t="shared" si="49"/>
        <v>981.804</v>
      </c>
    </row>
    <row r="419" spans="1:44" s="1" customFormat="1" ht="9.75" hidden="1">
      <c r="A419" s="10"/>
      <c r="B419" s="10"/>
      <c r="C419" s="10"/>
      <c r="D419" s="10"/>
      <c r="E419" s="12"/>
      <c r="F419" s="12"/>
      <c r="G419" s="12">
        <v>0</v>
      </c>
      <c r="H419" s="12">
        <v>0</v>
      </c>
      <c r="I419" s="12"/>
      <c r="J419" s="12"/>
      <c r="K419" s="12"/>
      <c r="L419" s="12"/>
      <c r="M419" s="12"/>
      <c r="N419" s="12"/>
      <c r="O419" s="12">
        <v>0</v>
      </c>
      <c r="P419" s="12"/>
      <c r="Q419" s="12"/>
      <c r="R419" s="12"/>
      <c r="S419" s="12">
        <v>0</v>
      </c>
      <c r="T419" s="12"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>
        <v>0</v>
      </c>
      <c r="AI419" s="12"/>
      <c r="AJ419" s="12"/>
      <c r="AK419" s="12"/>
      <c r="AL419" s="12"/>
      <c r="AM419" s="12">
        <v>0</v>
      </c>
      <c r="AN419" s="12"/>
      <c r="AO419" s="12"/>
      <c r="AP419" s="12"/>
      <c r="AQ419" s="12"/>
      <c r="AR419" s="11" t="e">
        <f>SUM(E419:O419)+#REF!+#REF!+P419+#REF!</f>
        <v>#REF!</v>
      </c>
    </row>
    <row r="420" spans="1:86" s="1" customFormat="1" ht="12.75" customHeight="1">
      <c r="A420" s="14" t="s">
        <v>801</v>
      </c>
      <c r="B420" s="14"/>
      <c r="C420" s="14"/>
      <c r="D420" s="13"/>
      <c r="E420" s="11">
        <f>SUM(E421:E452)</f>
        <v>0</v>
      </c>
      <c r="F420" s="11">
        <f>SUM(F421:F452)</f>
        <v>1551.624</v>
      </c>
      <c r="G420" s="11">
        <v>44323.454000000005</v>
      </c>
      <c r="H420" s="11">
        <v>45571.37641000001</v>
      </c>
      <c r="I420" s="11">
        <f aca="true" t="shared" si="50" ref="I420:N420">SUM(I421:I452)</f>
        <v>5677</v>
      </c>
      <c r="J420" s="11">
        <f t="shared" si="50"/>
        <v>0</v>
      </c>
      <c r="K420" s="11">
        <f t="shared" si="50"/>
        <v>0</v>
      </c>
      <c r="L420" s="11">
        <f t="shared" si="50"/>
        <v>12779.826500000001</v>
      </c>
      <c r="M420" s="11">
        <f t="shared" si="50"/>
        <v>0</v>
      </c>
      <c r="N420" s="11">
        <f t="shared" si="50"/>
        <v>955.25</v>
      </c>
      <c r="O420" s="11">
        <v>0</v>
      </c>
      <c r="P420" s="11">
        <f>SUM(P421:P452)</f>
        <v>5531.407</v>
      </c>
      <c r="Q420" s="11">
        <f>SUM(Q421:Q452)</f>
        <v>0</v>
      </c>
      <c r="R420" s="11">
        <f>SUM(R421:R452)</f>
        <v>0</v>
      </c>
      <c r="S420" s="11">
        <v>0</v>
      </c>
      <c r="T420" s="11">
        <v>34390.65</v>
      </c>
      <c r="U420" s="11">
        <f aca="true" t="shared" si="51" ref="U420:AG420">SUM(U421:U452)</f>
        <v>299.06377</v>
      </c>
      <c r="V420" s="11">
        <f t="shared" si="51"/>
        <v>637.90409</v>
      </c>
      <c r="W420" s="11">
        <f t="shared" si="51"/>
        <v>0</v>
      </c>
      <c r="X420" s="11">
        <f t="shared" si="51"/>
        <v>5400</v>
      </c>
      <c r="Y420" s="11">
        <f t="shared" si="51"/>
        <v>2659.489</v>
      </c>
      <c r="Z420" s="11">
        <f t="shared" si="51"/>
        <v>0</v>
      </c>
      <c r="AA420" s="11">
        <f t="shared" si="51"/>
        <v>497.104</v>
      </c>
      <c r="AB420" s="11">
        <f t="shared" si="51"/>
        <v>0</v>
      </c>
      <c r="AC420" s="11">
        <f t="shared" si="51"/>
        <v>0</v>
      </c>
      <c r="AD420" s="11">
        <f t="shared" si="51"/>
        <v>0</v>
      </c>
      <c r="AE420" s="11">
        <f t="shared" si="51"/>
        <v>0</v>
      </c>
      <c r="AF420" s="11">
        <f t="shared" si="51"/>
        <v>0</v>
      </c>
      <c r="AG420" s="11">
        <f t="shared" si="51"/>
        <v>0</v>
      </c>
      <c r="AH420" s="11">
        <v>0</v>
      </c>
      <c r="AI420" s="11">
        <f>SUM(AI421:AI452)</f>
        <v>30322.12456</v>
      </c>
      <c r="AJ420" s="11">
        <f>SUM(AJ421:AJ452)</f>
        <v>2545.27552</v>
      </c>
      <c r="AK420" s="11">
        <f>SUM(AK421:AK452)</f>
        <v>191.6908</v>
      </c>
      <c r="AL420" s="11">
        <f>SUM(AL421:AL452)</f>
        <v>0</v>
      </c>
      <c r="AM420" s="11">
        <v>0</v>
      </c>
      <c r="AN420" s="11">
        <f>SUM(AN421:AN452)</f>
        <v>0</v>
      </c>
      <c r="AO420" s="11">
        <f>SUM(AO421:AO452)</f>
        <v>6047.737</v>
      </c>
      <c r="AP420" s="11">
        <f>SUM(AP421:AP452)</f>
        <v>0</v>
      </c>
      <c r="AQ420" s="11">
        <f>SUM(AQ421:AQ452)</f>
        <v>91.954</v>
      </c>
      <c r="AR420" s="22">
        <f aca="true" t="shared" si="52" ref="AR420:AR451">SUM(E420:AQ420)</f>
        <v>199472.93065000002</v>
      </c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</row>
    <row r="421" spans="1:44" s="1" customFormat="1" ht="12.75" customHeight="1" hidden="1">
      <c r="A421" s="13"/>
      <c r="B421" s="13"/>
      <c r="C421" s="13"/>
      <c r="D421" s="13"/>
      <c r="E421" s="11"/>
      <c r="F421" s="11"/>
      <c r="G421" s="11">
        <v>0</v>
      </c>
      <c r="H421" s="11">
        <v>0</v>
      </c>
      <c r="I421" s="11"/>
      <c r="J421" s="11"/>
      <c r="K421" s="11"/>
      <c r="L421" s="11"/>
      <c r="M421" s="11"/>
      <c r="N421" s="11"/>
      <c r="O421" s="11">
        <v>0</v>
      </c>
      <c r="P421" s="11"/>
      <c r="Q421" s="11"/>
      <c r="R421" s="11"/>
      <c r="S421" s="11">
        <v>0</v>
      </c>
      <c r="T421" s="11">
        <v>0</v>
      </c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>
        <v>0</v>
      </c>
      <c r="AI421" s="11"/>
      <c r="AJ421" s="11"/>
      <c r="AK421" s="11"/>
      <c r="AL421" s="11"/>
      <c r="AM421" s="11">
        <v>0</v>
      </c>
      <c r="AN421" s="11"/>
      <c r="AO421" s="11"/>
      <c r="AP421" s="11"/>
      <c r="AQ421" s="11"/>
      <c r="AR421" s="22">
        <f t="shared" si="52"/>
        <v>0</v>
      </c>
    </row>
    <row r="422" spans="1:44" s="17" customFormat="1" ht="12.75">
      <c r="A422" s="15" t="s">
        <v>742</v>
      </c>
      <c r="B422" s="23" t="s">
        <v>4</v>
      </c>
      <c r="C422" s="23" t="s">
        <v>5</v>
      </c>
      <c r="D422" s="15" t="s">
        <v>741</v>
      </c>
      <c r="E422" s="16">
        <v>0</v>
      </c>
      <c r="F422" s="16">
        <v>0</v>
      </c>
      <c r="G422" s="16">
        <v>11062.296</v>
      </c>
      <c r="H422" s="16">
        <v>13167.15115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10920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16">
        <v>0</v>
      </c>
      <c r="AR422" s="22">
        <f t="shared" si="52"/>
        <v>35149.44715</v>
      </c>
    </row>
    <row r="423" spans="1:44" s="17" customFormat="1" ht="12.75">
      <c r="A423" s="15" t="s">
        <v>744</v>
      </c>
      <c r="B423" s="23" t="s">
        <v>4</v>
      </c>
      <c r="C423" s="23" t="s">
        <v>5</v>
      </c>
      <c r="D423" s="15" t="s">
        <v>743</v>
      </c>
      <c r="E423" s="16">
        <v>0</v>
      </c>
      <c r="F423" s="16">
        <v>0</v>
      </c>
      <c r="G423" s="16">
        <v>18849.602</v>
      </c>
      <c r="H423" s="16">
        <v>14727.243680000001</v>
      </c>
      <c r="I423" s="16">
        <v>3549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13028.4</v>
      </c>
      <c r="U423" s="16">
        <v>261.10503</v>
      </c>
      <c r="V423" s="16">
        <v>637.90409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v>5571.856</v>
      </c>
      <c r="AP423" s="16">
        <v>0</v>
      </c>
      <c r="AQ423" s="16">
        <v>0</v>
      </c>
      <c r="AR423" s="22">
        <f t="shared" si="52"/>
        <v>56625.110799999995</v>
      </c>
    </row>
    <row r="424" spans="1:44" s="17" customFormat="1" ht="28.5">
      <c r="A424" s="15" t="s">
        <v>746</v>
      </c>
      <c r="B424" s="23" t="s">
        <v>4</v>
      </c>
      <c r="C424" s="23" t="s">
        <v>5</v>
      </c>
      <c r="D424" s="15" t="s">
        <v>745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191.6908</v>
      </c>
      <c r="AL424" s="16">
        <v>0</v>
      </c>
      <c r="AM424" s="16">
        <v>0</v>
      </c>
      <c r="AN424" s="16">
        <v>0</v>
      </c>
      <c r="AO424" s="16">
        <v>0</v>
      </c>
      <c r="AP424" s="16">
        <v>0</v>
      </c>
      <c r="AQ424" s="16">
        <v>0</v>
      </c>
      <c r="AR424" s="22">
        <f t="shared" si="52"/>
        <v>191.6908</v>
      </c>
    </row>
    <row r="425" spans="1:44" s="17" customFormat="1" ht="18.75">
      <c r="A425" s="15" t="s">
        <v>748</v>
      </c>
      <c r="B425" s="23" t="s">
        <v>4</v>
      </c>
      <c r="C425" s="23" t="s">
        <v>5</v>
      </c>
      <c r="D425" s="15" t="s">
        <v>747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30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22">
        <f t="shared" si="52"/>
        <v>30</v>
      </c>
    </row>
    <row r="426" spans="1:44" s="17" customFormat="1" ht="12.75">
      <c r="A426" s="15" t="s">
        <v>750</v>
      </c>
      <c r="B426" s="23" t="s">
        <v>4</v>
      </c>
      <c r="C426" s="23" t="s">
        <v>5</v>
      </c>
      <c r="D426" s="15" t="s">
        <v>749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170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22">
        <f t="shared" si="52"/>
        <v>170</v>
      </c>
    </row>
    <row r="427" spans="1:44" s="17" customFormat="1" ht="12.75">
      <c r="A427" s="15" t="s">
        <v>752</v>
      </c>
      <c r="B427" s="23" t="s">
        <v>4</v>
      </c>
      <c r="C427" s="23" t="s">
        <v>5</v>
      </c>
      <c r="D427" s="15" t="s">
        <v>751</v>
      </c>
      <c r="E427" s="16">
        <v>0</v>
      </c>
      <c r="F427" s="16">
        <v>0</v>
      </c>
      <c r="G427" s="16">
        <v>127.55</v>
      </c>
      <c r="H427" s="16">
        <v>0</v>
      </c>
      <c r="I427" s="16">
        <v>1155</v>
      </c>
      <c r="J427" s="16">
        <v>0</v>
      </c>
      <c r="K427" s="16">
        <v>0</v>
      </c>
      <c r="L427" s="16">
        <v>0</v>
      </c>
      <c r="M427" s="16">
        <v>0</v>
      </c>
      <c r="N427" s="16">
        <v>55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22">
        <f t="shared" si="52"/>
        <v>1337.55</v>
      </c>
    </row>
    <row r="428" spans="1:44" s="17" customFormat="1" ht="18.75">
      <c r="A428" s="15" t="s">
        <v>754</v>
      </c>
      <c r="B428" s="23" t="s">
        <v>4</v>
      </c>
      <c r="C428" s="23" t="s">
        <v>5</v>
      </c>
      <c r="D428" s="15" t="s">
        <v>753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75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</v>
      </c>
      <c r="AP428" s="16">
        <v>0</v>
      </c>
      <c r="AQ428" s="16">
        <v>0</v>
      </c>
      <c r="AR428" s="22">
        <f t="shared" si="52"/>
        <v>75</v>
      </c>
    </row>
    <row r="429" spans="1:44" s="17" customFormat="1" ht="18.75">
      <c r="A429" s="15" t="s">
        <v>756</v>
      </c>
      <c r="B429" s="23" t="s">
        <v>4</v>
      </c>
      <c r="C429" s="23" t="s">
        <v>5</v>
      </c>
      <c r="D429" s="15" t="s">
        <v>755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121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22">
        <f t="shared" si="52"/>
        <v>121</v>
      </c>
    </row>
    <row r="430" spans="1:44" s="17" customFormat="1" ht="12.75">
      <c r="A430" s="15" t="s">
        <v>758</v>
      </c>
      <c r="B430" s="23" t="s">
        <v>4</v>
      </c>
      <c r="C430" s="23" t="s">
        <v>5</v>
      </c>
      <c r="D430" s="15" t="s">
        <v>757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120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22">
        <f t="shared" si="52"/>
        <v>120</v>
      </c>
    </row>
    <row r="431" spans="1:44" s="17" customFormat="1" ht="12.75">
      <c r="A431" s="15" t="s">
        <v>760</v>
      </c>
      <c r="B431" s="23" t="s">
        <v>4</v>
      </c>
      <c r="C431" s="23" t="s">
        <v>5</v>
      </c>
      <c r="D431" s="15" t="s">
        <v>759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50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v>0</v>
      </c>
      <c r="AP431" s="16">
        <v>0</v>
      </c>
      <c r="AQ431" s="16">
        <v>0</v>
      </c>
      <c r="AR431" s="22">
        <f t="shared" si="52"/>
        <v>50</v>
      </c>
    </row>
    <row r="432" spans="1:44" s="17" customFormat="1" ht="18.75">
      <c r="A432" s="15" t="s">
        <v>762</v>
      </c>
      <c r="B432" s="23" t="s">
        <v>4</v>
      </c>
      <c r="C432" s="23" t="s">
        <v>5</v>
      </c>
      <c r="D432" s="15" t="s">
        <v>761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165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v>0</v>
      </c>
      <c r="AP432" s="16">
        <v>0</v>
      </c>
      <c r="AQ432" s="16">
        <v>0</v>
      </c>
      <c r="AR432" s="22">
        <f t="shared" si="52"/>
        <v>165</v>
      </c>
    </row>
    <row r="433" spans="1:44" s="17" customFormat="1" ht="12.75">
      <c r="A433" s="15" t="s">
        <v>764</v>
      </c>
      <c r="B433" s="23" t="s">
        <v>4</v>
      </c>
      <c r="C433" s="23" t="s">
        <v>5</v>
      </c>
      <c r="D433" s="15" t="s">
        <v>763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125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22">
        <f t="shared" si="52"/>
        <v>125</v>
      </c>
    </row>
    <row r="434" spans="1:44" s="17" customFormat="1" ht="12.75">
      <c r="A434" s="15" t="s">
        <v>766</v>
      </c>
      <c r="B434" s="23" t="s">
        <v>4</v>
      </c>
      <c r="C434" s="23" t="s">
        <v>5</v>
      </c>
      <c r="D434" s="15" t="s">
        <v>765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15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22">
        <f t="shared" si="52"/>
        <v>15</v>
      </c>
    </row>
    <row r="435" spans="1:44" s="17" customFormat="1" ht="12.75">
      <c r="A435" s="15" t="s">
        <v>768</v>
      </c>
      <c r="B435" s="23" t="s">
        <v>4</v>
      </c>
      <c r="C435" s="23" t="s">
        <v>5</v>
      </c>
      <c r="D435" s="15" t="s">
        <v>767</v>
      </c>
      <c r="E435" s="16">
        <v>0</v>
      </c>
      <c r="F435" s="16">
        <v>0</v>
      </c>
      <c r="G435" s="16">
        <v>0</v>
      </c>
      <c r="H435" s="16">
        <v>0</v>
      </c>
      <c r="I435" s="16">
        <v>924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5400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22">
        <f t="shared" si="52"/>
        <v>6324</v>
      </c>
    </row>
    <row r="436" spans="1:44" s="17" customFormat="1" ht="18.75">
      <c r="A436" s="15" t="s">
        <v>770</v>
      </c>
      <c r="B436" s="23" t="s">
        <v>4</v>
      </c>
      <c r="C436" s="23" t="s">
        <v>5</v>
      </c>
      <c r="D436" s="15" t="s">
        <v>769</v>
      </c>
      <c r="E436" s="16">
        <v>0</v>
      </c>
      <c r="F436" s="16">
        <v>1481.036</v>
      </c>
      <c r="G436" s="16">
        <v>3543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22">
        <f t="shared" si="52"/>
        <v>5024.036</v>
      </c>
    </row>
    <row r="437" spans="1:44" s="17" customFormat="1" ht="18.75">
      <c r="A437" s="15" t="s">
        <v>772</v>
      </c>
      <c r="B437" s="23" t="s">
        <v>4</v>
      </c>
      <c r="C437" s="23" t="s">
        <v>5</v>
      </c>
      <c r="D437" s="15" t="s">
        <v>771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3.75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0</v>
      </c>
      <c r="AP437" s="16">
        <v>0</v>
      </c>
      <c r="AQ437" s="16">
        <v>0</v>
      </c>
      <c r="AR437" s="22">
        <f t="shared" si="52"/>
        <v>3.75</v>
      </c>
    </row>
    <row r="438" spans="1:44" s="17" customFormat="1" ht="12.75">
      <c r="A438" s="15" t="s">
        <v>774</v>
      </c>
      <c r="B438" s="23" t="s">
        <v>4</v>
      </c>
      <c r="C438" s="23" t="s">
        <v>5</v>
      </c>
      <c r="D438" s="15" t="s">
        <v>773</v>
      </c>
      <c r="E438" s="16">
        <v>0</v>
      </c>
      <c r="F438" s="16">
        <v>70.588</v>
      </c>
      <c r="G438" s="16">
        <v>111.15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v>0</v>
      </c>
      <c r="AP438" s="16">
        <v>0</v>
      </c>
      <c r="AQ438" s="16">
        <v>0</v>
      </c>
      <c r="AR438" s="22">
        <f t="shared" si="52"/>
        <v>181.738</v>
      </c>
    </row>
    <row r="439" spans="1:44" s="17" customFormat="1" ht="12.75">
      <c r="A439" s="15" t="s">
        <v>776</v>
      </c>
      <c r="B439" s="23" t="s">
        <v>4</v>
      </c>
      <c r="C439" s="23" t="s">
        <v>5</v>
      </c>
      <c r="D439" s="15" t="s">
        <v>775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25.5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22">
        <f t="shared" si="52"/>
        <v>25.5</v>
      </c>
    </row>
    <row r="440" spans="1:44" s="17" customFormat="1" ht="12.75">
      <c r="A440" s="15" t="s">
        <v>778</v>
      </c>
      <c r="B440" s="23" t="s">
        <v>4</v>
      </c>
      <c r="C440" s="23" t="s">
        <v>5</v>
      </c>
      <c r="D440" s="15" t="s">
        <v>777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16">
        <v>91.954</v>
      </c>
      <c r="AR440" s="22">
        <f t="shared" si="52"/>
        <v>91.954</v>
      </c>
    </row>
    <row r="441" spans="1:44" s="17" customFormat="1" ht="12.75">
      <c r="A441" s="15" t="s">
        <v>780</v>
      </c>
      <c r="B441" s="23" t="s">
        <v>4</v>
      </c>
      <c r="C441" s="23" t="s">
        <v>5</v>
      </c>
      <c r="D441" s="15" t="s">
        <v>779</v>
      </c>
      <c r="E441" s="16">
        <v>0</v>
      </c>
      <c r="F441" s="16">
        <v>0</v>
      </c>
      <c r="G441" s="16">
        <v>3796.131</v>
      </c>
      <c r="H441" s="16">
        <v>6736.04474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22">
        <f t="shared" si="52"/>
        <v>10532.17574</v>
      </c>
    </row>
    <row r="442" spans="1:44" s="17" customFormat="1" ht="12.75">
      <c r="A442" s="15" t="s">
        <v>782</v>
      </c>
      <c r="B442" s="23" t="s">
        <v>4</v>
      </c>
      <c r="C442" s="23" t="s">
        <v>5</v>
      </c>
      <c r="D442" s="15" t="s">
        <v>781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3827.70859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5784.85738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16">
        <v>0</v>
      </c>
      <c r="AR442" s="22">
        <f t="shared" si="52"/>
        <v>9612.56597</v>
      </c>
    </row>
    <row r="443" spans="1:44" s="17" customFormat="1" ht="12.75">
      <c r="A443" s="15" t="s">
        <v>784</v>
      </c>
      <c r="B443" s="23" t="s">
        <v>4</v>
      </c>
      <c r="C443" s="23" t="s">
        <v>5</v>
      </c>
      <c r="D443" s="15" t="s">
        <v>783</v>
      </c>
      <c r="E443" s="16">
        <v>0</v>
      </c>
      <c r="F443" s="16">
        <v>0</v>
      </c>
      <c r="G443" s="16">
        <v>949.74</v>
      </c>
      <c r="H443" s="16">
        <v>0</v>
      </c>
      <c r="I443" s="16">
        <v>0</v>
      </c>
      <c r="J443" s="16">
        <v>0</v>
      </c>
      <c r="K443" s="16">
        <v>0</v>
      </c>
      <c r="L443" s="16">
        <v>8952.11791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37.95874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497.104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24537.26718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475.881</v>
      </c>
      <c r="AP443" s="16">
        <v>0</v>
      </c>
      <c r="AQ443" s="16">
        <v>0</v>
      </c>
      <c r="AR443" s="22">
        <f t="shared" si="52"/>
        <v>35450.06883</v>
      </c>
    </row>
    <row r="444" spans="1:44" s="17" customFormat="1" ht="12.75">
      <c r="A444" s="15" t="s">
        <v>786</v>
      </c>
      <c r="B444" s="23" t="s">
        <v>4</v>
      </c>
      <c r="C444" s="23" t="s">
        <v>5</v>
      </c>
      <c r="D444" s="15" t="s">
        <v>785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2545.27552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22">
        <f t="shared" si="52"/>
        <v>2545.27552</v>
      </c>
    </row>
    <row r="445" spans="1:44" s="17" customFormat="1" ht="18.75">
      <c r="A445" s="15" t="s">
        <v>788</v>
      </c>
      <c r="B445" s="23" t="s">
        <v>4</v>
      </c>
      <c r="C445" s="23" t="s">
        <v>5</v>
      </c>
      <c r="D445" s="15" t="s">
        <v>787</v>
      </c>
      <c r="E445" s="16">
        <v>0</v>
      </c>
      <c r="F445" s="16">
        <v>0</v>
      </c>
      <c r="G445" s="16">
        <v>704.98</v>
      </c>
      <c r="H445" s="16">
        <v>7262.62253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7302.75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22">
        <f t="shared" si="52"/>
        <v>15270.35253</v>
      </c>
    </row>
    <row r="446" spans="1:44" s="17" customFormat="1" ht="12.75">
      <c r="A446" s="15" t="s">
        <v>790</v>
      </c>
      <c r="B446" s="23" t="s">
        <v>4</v>
      </c>
      <c r="C446" s="23" t="s">
        <v>5</v>
      </c>
      <c r="D446" s="15" t="s">
        <v>789</v>
      </c>
      <c r="E446" s="16">
        <v>0</v>
      </c>
      <c r="F446" s="16">
        <v>0</v>
      </c>
      <c r="G446" s="16">
        <v>4745.682</v>
      </c>
      <c r="H446" s="16">
        <v>3122.31243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3139.5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22">
        <f t="shared" si="52"/>
        <v>11007.494429999999</v>
      </c>
    </row>
    <row r="447" spans="1:44" s="17" customFormat="1" ht="12.75">
      <c r="A447" s="15" t="s">
        <v>792</v>
      </c>
      <c r="B447" s="23" t="s">
        <v>4</v>
      </c>
      <c r="C447" s="23" t="s">
        <v>5</v>
      </c>
      <c r="D447" s="15" t="s">
        <v>791</v>
      </c>
      <c r="E447" s="16">
        <v>0</v>
      </c>
      <c r="F447" s="16">
        <v>0</v>
      </c>
      <c r="G447" s="16">
        <v>433.323</v>
      </c>
      <c r="H447" s="16">
        <v>556.00188</v>
      </c>
      <c r="I447" s="16">
        <v>49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22">
        <f t="shared" si="52"/>
        <v>1038.3248800000001</v>
      </c>
    </row>
    <row r="448" spans="1:44" s="17" customFormat="1" ht="12.75">
      <c r="A448" s="15" t="s">
        <v>794</v>
      </c>
      <c r="B448" s="23" t="s">
        <v>4</v>
      </c>
      <c r="C448" s="23" t="s">
        <v>5</v>
      </c>
      <c r="D448" s="15" t="s">
        <v>793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2400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22">
        <f t="shared" si="52"/>
        <v>2400</v>
      </c>
    </row>
    <row r="449" spans="1:44" s="17" customFormat="1" ht="12.75">
      <c r="A449" s="15" t="s">
        <v>796</v>
      </c>
      <c r="B449" s="23" t="s">
        <v>4</v>
      </c>
      <c r="C449" s="23" t="s">
        <v>5</v>
      </c>
      <c r="D449" s="15" t="s">
        <v>795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1187.407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22">
        <f t="shared" si="52"/>
        <v>1187.407</v>
      </c>
    </row>
    <row r="450" spans="1:44" s="17" customFormat="1" ht="12.75">
      <c r="A450" s="15" t="s">
        <v>798</v>
      </c>
      <c r="B450" s="23" t="s">
        <v>4</v>
      </c>
      <c r="C450" s="23" t="s">
        <v>5</v>
      </c>
      <c r="D450" s="15" t="s">
        <v>797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1944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0</v>
      </c>
      <c r="AR450" s="22">
        <f t="shared" si="52"/>
        <v>1944</v>
      </c>
    </row>
    <row r="451" spans="1:44" s="17" customFormat="1" ht="28.5">
      <c r="A451" s="15" t="s">
        <v>800</v>
      </c>
      <c r="B451" s="23" t="s">
        <v>4</v>
      </c>
      <c r="C451" s="23" t="s">
        <v>5</v>
      </c>
      <c r="D451" s="15" t="s">
        <v>799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2659.489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22">
        <f t="shared" si="52"/>
        <v>2659.489</v>
      </c>
    </row>
    <row r="452" spans="1:44" s="1" customFormat="1" ht="9.75" hidden="1">
      <c r="A452" s="10"/>
      <c r="B452" s="10"/>
      <c r="C452" s="10"/>
      <c r="D452" s="10"/>
      <c r="E452" s="12"/>
      <c r="F452" s="12"/>
      <c r="G452" s="12">
        <v>0</v>
      </c>
      <c r="H452" s="12">
        <v>0</v>
      </c>
      <c r="I452" s="12"/>
      <c r="J452" s="12"/>
      <c r="K452" s="12"/>
      <c r="L452" s="12"/>
      <c r="M452" s="12"/>
      <c r="N452" s="12"/>
      <c r="O452" s="12">
        <v>0</v>
      </c>
      <c r="P452" s="12"/>
      <c r="Q452" s="12"/>
      <c r="R452" s="12"/>
      <c r="S452" s="12">
        <v>0</v>
      </c>
      <c r="T452" s="12"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>
        <v>0</v>
      </c>
      <c r="AI452" s="12"/>
      <c r="AJ452" s="12"/>
      <c r="AK452" s="12"/>
      <c r="AL452" s="12"/>
      <c r="AM452" s="12">
        <v>0</v>
      </c>
      <c r="AN452" s="12"/>
      <c r="AO452" s="12"/>
      <c r="AP452" s="12"/>
      <c r="AQ452" s="12"/>
      <c r="AR452" s="11" t="e">
        <f>SUM(E452:O452)+#REF!+#REF!+P452+#REF!</f>
        <v>#REF!</v>
      </c>
    </row>
    <row r="453" spans="1:86" s="1" customFormat="1" ht="12.75" customHeight="1">
      <c r="A453" s="14" t="s">
        <v>804</v>
      </c>
      <c r="B453" s="14"/>
      <c r="C453" s="14"/>
      <c r="D453" s="13"/>
      <c r="E453" s="11">
        <f>SUM(E454:E456)</f>
        <v>0</v>
      </c>
      <c r="F453" s="11">
        <f>SUM(F454:F456)</f>
        <v>0</v>
      </c>
      <c r="G453" s="11">
        <v>0</v>
      </c>
      <c r="H453" s="11">
        <v>0</v>
      </c>
      <c r="I453" s="11">
        <f aca="true" t="shared" si="53" ref="I453:N453">SUM(I454:I456)</f>
        <v>0</v>
      </c>
      <c r="J453" s="11">
        <f t="shared" si="53"/>
        <v>0</v>
      </c>
      <c r="K453" s="11">
        <f t="shared" si="53"/>
        <v>0</v>
      </c>
      <c r="L453" s="11">
        <f t="shared" si="53"/>
        <v>0</v>
      </c>
      <c r="M453" s="11">
        <f t="shared" si="53"/>
        <v>0</v>
      </c>
      <c r="N453" s="11">
        <f t="shared" si="53"/>
        <v>0</v>
      </c>
      <c r="O453" s="11">
        <v>0</v>
      </c>
      <c r="P453" s="11">
        <f>SUM(P454:P456)</f>
        <v>0</v>
      </c>
      <c r="Q453" s="11">
        <f>SUM(Q454:Q456)</f>
        <v>0</v>
      </c>
      <c r="R453" s="11">
        <f>SUM(R454:R456)</f>
        <v>0</v>
      </c>
      <c r="S453" s="11">
        <v>0</v>
      </c>
      <c r="T453" s="11">
        <v>0</v>
      </c>
      <c r="U453" s="11">
        <f aca="true" t="shared" si="54" ref="U453:AG453">SUM(U454:U456)</f>
        <v>0</v>
      </c>
      <c r="V453" s="11">
        <f t="shared" si="54"/>
        <v>0</v>
      </c>
      <c r="W453" s="11">
        <f t="shared" si="54"/>
        <v>0</v>
      </c>
      <c r="X453" s="11">
        <f t="shared" si="54"/>
        <v>0</v>
      </c>
      <c r="Y453" s="11">
        <f t="shared" si="54"/>
        <v>0</v>
      </c>
      <c r="Z453" s="11">
        <f t="shared" si="54"/>
        <v>0</v>
      </c>
      <c r="AA453" s="11">
        <f t="shared" si="54"/>
        <v>0</v>
      </c>
      <c r="AB453" s="11">
        <f t="shared" si="54"/>
        <v>0</v>
      </c>
      <c r="AC453" s="11">
        <f t="shared" si="54"/>
        <v>0</v>
      </c>
      <c r="AD453" s="11">
        <f t="shared" si="54"/>
        <v>0</v>
      </c>
      <c r="AE453" s="11">
        <f t="shared" si="54"/>
        <v>0</v>
      </c>
      <c r="AF453" s="11">
        <f t="shared" si="54"/>
        <v>213.084</v>
      </c>
      <c r="AG453" s="11">
        <f t="shared" si="54"/>
        <v>0</v>
      </c>
      <c r="AH453" s="11">
        <v>0</v>
      </c>
      <c r="AI453" s="11">
        <f>SUM(AI454:AI456)</f>
        <v>0</v>
      </c>
      <c r="AJ453" s="11">
        <f>SUM(AJ454:AJ456)</f>
        <v>0</v>
      </c>
      <c r="AK453" s="11">
        <f>SUM(AK454:AK456)</f>
        <v>0</v>
      </c>
      <c r="AL453" s="11">
        <f>SUM(AL454:AL456)</f>
        <v>0</v>
      </c>
      <c r="AM453" s="11">
        <v>0</v>
      </c>
      <c r="AN453" s="11">
        <f>SUM(AN454:AN456)</f>
        <v>0</v>
      </c>
      <c r="AO453" s="11">
        <f>SUM(AO454:AO456)</f>
        <v>0</v>
      </c>
      <c r="AP453" s="11">
        <f>SUM(AP454:AP456)</f>
        <v>0</v>
      </c>
      <c r="AQ453" s="11">
        <f>SUM(AQ454:AQ456)</f>
        <v>0</v>
      </c>
      <c r="AR453" s="22">
        <f>SUM(E453:AQ453)</f>
        <v>213.084</v>
      </c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</row>
    <row r="454" spans="1:44" s="1" customFormat="1" ht="12.75" customHeight="1" hidden="1">
      <c r="A454" s="13"/>
      <c r="B454" s="13"/>
      <c r="C454" s="13"/>
      <c r="D454" s="13"/>
      <c r="E454" s="11"/>
      <c r="F454" s="11"/>
      <c r="G454" s="11">
        <v>0</v>
      </c>
      <c r="H454" s="11">
        <v>0</v>
      </c>
      <c r="I454" s="11"/>
      <c r="J454" s="11"/>
      <c r="K454" s="11"/>
      <c r="L454" s="11"/>
      <c r="M454" s="11"/>
      <c r="N454" s="11"/>
      <c r="O454" s="11">
        <v>0</v>
      </c>
      <c r="P454" s="11"/>
      <c r="Q454" s="11"/>
      <c r="R454" s="11"/>
      <c r="S454" s="11">
        <v>0</v>
      </c>
      <c r="T454" s="11">
        <v>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>
        <v>0</v>
      </c>
      <c r="AI454" s="11"/>
      <c r="AJ454" s="11"/>
      <c r="AK454" s="11"/>
      <c r="AL454" s="11"/>
      <c r="AM454" s="11">
        <v>0</v>
      </c>
      <c r="AN454" s="11"/>
      <c r="AO454" s="11"/>
      <c r="AP454" s="11"/>
      <c r="AQ454" s="11"/>
      <c r="AR454" s="22">
        <f>SUM(E454:AQ454)</f>
        <v>0</v>
      </c>
    </row>
    <row r="455" spans="1:44" s="17" customFormat="1" ht="12.75">
      <c r="A455" s="15" t="s">
        <v>803</v>
      </c>
      <c r="B455" s="23" t="s">
        <v>4</v>
      </c>
      <c r="C455" s="23" t="s">
        <v>5</v>
      </c>
      <c r="D455" s="15" t="s">
        <v>802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213.084</v>
      </c>
      <c r="AG455" s="16">
        <v>0</v>
      </c>
      <c r="AH455" s="16">
        <v>0</v>
      </c>
      <c r="AI455" s="16">
        <v>0</v>
      </c>
      <c r="AJ455" s="16">
        <v>0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22">
        <f>SUM(E455:AQ455)</f>
        <v>213.084</v>
      </c>
    </row>
    <row r="456" spans="1:44" s="1" customFormat="1" ht="9.75" hidden="1">
      <c r="A456" s="10"/>
      <c r="B456" s="10"/>
      <c r="C456" s="10"/>
      <c r="D456" s="10"/>
      <c r="E456" s="12"/>
      <c r="F456" s="12"/>
      <c r="G456" s="12">
        <v>0</v>
      </c>
      <c r="H456" s="12">
        <v>0</v>
      </c>
      <c r="I456" s="12"/>
      <c r="J456" s="12"/>
      <c r="K456" s="12"/>
      <c r="L456" s="12"/>
      <c r="M456" s="12"/>
      <c r="N456" s="12"/>
      <c r="O456" s="12">
        <v>0</v>
      </c>
      <c r="P456" s="12"/>
      <c r="Q456" s="12"/>
      <c r="R456" s="12"/>
      <c r="S456" s="12">
        <v>0</v>
      </c>
      <c r="T456" s="12"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>
        <v>0</v>
      </c>
      <c r="AI456" s="12"/>
      <c r="AJ456" s="12"/>
      <c r="AK456" s="12"/>
      <c r="AL456" s="12"/>
      <c r="AM456" s="12">
        <v>0</v>
      </c>
      <c r="AN456" s="12"/>
      <c r="AO456" s="12"/>
      <c r="AP456" s="12"/>
      <c r="AQ456" s="12"/>
      <c r="AR456" s="11" t="e">
        <f>SUM(E456:O456)+#REF!+#REF!+P456+#REF!</f>
        <v>#REF!</v>
      </c>
    </row>
    <row r="457" spans="1:86" s="1" customFormat="1" ht="12.75" customHeight="1">
      <c r="A457" s="14" t="s">
        <v>821</v>
      </c>
      <c r="B457" s="14"/>
      <c r="C457" s="14"/>
      <c r="D457" s="13"/>
      <c r="E457" s="11">
        <f>SUM(E458:E467)</f>
        <v>0</v>
      </c>
      <c r="F457" s="11">
        <f>SUM(F458:F467)</f>
        <v>0</v>
      </c>
      <c r="G457" s="11">
        <v>0</v>
      </c>
      <c r="H457" s="11">
        <v>0</v>
      </c>
      <c r="I457" s="11">
        <f aca="true" t="shared" si="55" ref="I457:N457">SUM(I458:I467)</f>
        <v>0</v>
      </c>
      <c r="J457" s="11">
        <f t="shared" si="55"/>
        <v>0</v>
      </c>
      <c r="K457" s="11">
        <f t="shared" si="55"/>
        <v>0</v>
      </c>
      <c r="L457" s="11">
        <f t="shared" si="55"/>
        <v>0</v>
      </c>
      <c r="M457" s="11">
        <f t="shared" si="55"/>
        <v>0</v>
      </c>
      <c r="N457" s="11">
        <f t="shared" si="55"/>
        <v>0</v>
      </c>
      <c r="O457" s="11">
        <v>0</v>
      </c>
      <c r="P457" s="11">
        <f>SUM(P458:P467)</f>
        <v>0</v>
      </c>
      <c r="Q457" s="11">
        <f>SUM(Q458:Q467)</f>
        <v>0</v>
      </c>
      <c r="R457" s="11">
        <f>SUM(R458:R467)</f>
        <v>0</v>
      </c>
      <c r="S457" s="11">
        <v>0</v>
      </c>
      <c r="T457" s="11">
        <v>0</v>
      </c>
      <c r="U457" s="11">
        <f aca="true" t="shared" si="56" ref="U457:AG457">SUM(U458:U467)</f>
        <v>0</v>
      </c>
      <c r="V457" s="11">
        <f t="shared" si="56"/>
        <v>0</v>
      </c>
      <c r="W457" s="11">
        <f t="shared" si="56"/>
        <v>0</v>
      </c>
      <c r="X457" s="11">
        <f t="shared" si="56"/>
        <v>0</v>
      </c>
      <c r="Y457" s="11">
        <f t="shared" si="56"/>
        <v>0</v>
      </c>
      <c r="Z457" s="11">
        <f t="shared" si="56"/>
        <v>1937.25</v>
      </c>
      <c r="AA457" s="11">
        <f t="shared" si="56"/>
        <v>0</v>
      </c>
      <c r="AB457" s="11">
        <f t="shared" si="56"/>
        <v>0</v>
      </c>
      <c r="AC457" s="11">
        <f t="shared" si="56"/>
        <v>61904.275</v>
      </c>
      <c r="AD457" s="11">
        <f t="shared" si="56"/>
        <v>6729.46975</v>
      </c>
      <c r="AE457" s="11">
        <f t="shared" si="56"/>
        <v>0</v>
      </c>
      <c r="AF457" s="11">
        <f t="shared" si="56"/>
        <v>0</v>
      </c>
      <c r="AG457" s="11">
        <f t="shared" si="56"/>
        <v>0</v>
      </c>
      <c r="AH457" s="11">
        <v>0</v>
      </c>
      <c r="AI457" s="11">
        <f>SUM(AI458:AI467)</f>
        <v>0</v>
      </c>
      <c r="AJ457" s="11">
        <f>SUM(AJ458:AJ467)</f>
        <v>0</v>
      </c>
      <c r="AK457" s="11">
        <f>SUM(AK458:AK467)</f>
        <v>106.30239</v>
      </c>
      <c r="AL457" s="11">
        <f>SUM(AL458:AL467)</f>
        <v>0</v>
      </c>
      <c r="AM457" s="11">
        <v>0</v>
      </c>
      <c r="AN457" s="11">
        <f>SUM(AN458:AN467)</f>
        <v>0</v>
      </c>
      <c r="AO457" s="11">
        <f>SUM(AO458:AO467)</f>
        <v>0</v>
      </c>
      <c r="AP457" s="11">
        <f>SUM(AP458:AP467)</f>
        <v>0</v>
      </c>
      <c r="AQ457" s="11">
        <f>SUM(AQ458:AQ467)</f>
        <v>0</v>
      </c>
      <c r="AR457" s="22">
        <f aca="true" t="shared" si="57" ref="AR457:AR466">SUM(E457:AQ457)</f>
        <v>70677.29714</v>
      </c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</row>
    <row r="458" spans="1:44" s="1" customFormat="1" ht="12.75" customHeight="1" hidden="1">
      <c r="A458" s="13"/>
      <c r="B458" s="13"/>
      <c r="C458" s="13"/>
      <c r="D458" s="13"/>
      <c r="E458" s="11"/>
      <c r="F458" s="11"/>
      <c r="G458" s="11">
        <v>0</v>
      </c>
      <c r="H458" s="11">
        <v>0</v>
      </c>
      <c r="I458" s="11"/>
      <c r="J458" s="11"/>
      <c r="K458" s="11"/>
      <c r="L458" s="11"/>
      <c r="M458" s="11"/>
      <c r="N458" s="11"/>
      <c r="O458" s="11">
        <v>0</v>
      </c>
      <c r="P458" s="11"/>
      <c r="Q458" s="11"/>
      <c r="R458" s="11"/>
      <c r="S458" s="11">
        <v>0</v>
      </c>
      <c r="T458" s="11">
        <v>0</v>
      </c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>
        <v>0</v>
      </c>
      <c r="AI458" s="11"/>
      <c r="AJ458" s="11"/>
      <c r="AK458" s="11"/>
      <c r="AL458" s="11"/>
      <c r="AM458" s="11">
        <v>0</v>
      </c>
      <c r="AN458" s="11"/>
      <c r="AO458" s="11"/>
      <c r="AP458" s="11"/>
      <c r="AQ458" s="11"/>
      <c r="AR458" s="22">
        <f t="shared" si="57"/>
        <v>0</v>
      </c>
    </row>
    <row r="459" spans="1:44" s="17" customFormat="1" ht="38.25">
      <c r="A459" s="15" t="s">
        <v>806</v>
      </c>
      <c r="B459" s="23" t="s">
        <v>4</v>
      </c>
      <c r="C459" s="23" t="s">
        <v>5</v>
      </c>
      <c r="D459" s="15" t="s">
        <v>805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0</v>
      </c>
      <c r="AJ459" s="16">
        <v>0</v>
      </c>
      <c r="AK459" s="16">
        <v>106.30239</v>
      </c>
      <c r="AL459" s="16">
        <v>0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22">
        <f t="shared" si="57"/>
        <v>106.30239</v>
      </c>
    </row>
    <row r="460" spans="1:44" s="17" customFormat="1" ht="28.5">
      <c r="A460" s="15" t="s">
        <v>808</v>
      </c>
      <c r="B460" s="23" t="s">
        <v>4</v>
      </c>
      <c r="C460" s="23" t="s">
        <v>5</v>
      </c>
      <c r="D460" s="15" t="s">
        <v>807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6729.46975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0</v>
      </c>
      <c r="AN460" s="16">
        <v>0</v>
      </c>
      <c r="AO460" s="16">
        <v>0</v>
      </c>
      <c r="AP460" s="16">
        <v>0</v>
      </c>
      <c r="AQ460" s="16">
        <v>0</v>
      </c>
      <c r="AR460" s="22">
        <f t="shared" si="57"/>
        <v>6729.46975</v>
      </c>
    </row>
    <row r="461" spans="1:44" s="17" customFormat="1" ht="18.75">
      <c r="A461" s="15" t="s">
        <v>810</v>
      </c>
      <c r="B461" s="23" t="s">
        <v>4</v>
      </c>
      <c r="C461" s="23" t="s">
        <v>5</v>
      </c>
      <c r="D461" s="15" t="s">
        <v>809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0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22">
        <f t="shared" si="57"/>
        <v>0</v>
      </c>
    </row>
    <row r="462" spans="1:44" s="17" customFormat="1" ht="18.75">
      <c r="A462" s="15" t="s">
        <v>812</v>
      </c>
      <c r="B462" s="23" t="s">
        <v>4</v>
      </c>
      <c r="C462" s="23" t="s">
        <v>5</v>
      </c>
      <c r="D462" s="15" t="s">
        <v>811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170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16">
        <v>0</v>
      </c>
      <c r="AR462" s="22">
        <f t="shared" si="57"/>
        <v>170</v>
      </c>
    </row>
    <row r="463" spans="1:44" s="17" customFormat="1" ht="12.75">
      <c r="A463" s="15" t="s">
        <v>814</v>
      </c>
      <c r="B463" s="23" t="s">
        <v>4</v>
      </c>
      <c r="C463" s="23" t="s">
        <v>5</v>
      </c>
      <c r="D463" s="15" t="s">
        <v>813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1937.25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22">
        <f t="shared" si="57"/>
        <v>1937.25</v>
      </c>
    </row>
    <row r="464" spans="1:44" s="17" customFormat="1" ht="12.75">
      <c r="A464" s="15" t="s">
        <v>816</v>
      </c>
      <c r="B464" s="23" t="s">
        <v>4</v>
      </c>
      <c r="C464" s="23" t="s">
        <v>5</v>
      </c>
      <c r="D464" s="15" t="s">
        <v>815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1398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  <c r="AP464" s="16">
        <v>0</v>
      </c>
      <c r="AQ464" s="16">
        <v>0</v>
      </c>
      <c r="AR464" s="22">
        <f t="shared" si="57"/>
        <v>1398</v>
      </c>
    </row>
    <row r="465" spans="1:44" s="17" customFormat="1" ht="12.75">
      <c r="A465" s="15" t="s">
        <v>818</v>
      </c>
      <c r="B465" s="23" t="s">
        <v>4</v>
      </c>
      <c r="C465" s="23" t="s">
        <v>5</v>
      </c>
      <c r="D465" s="15" t="s">
        <v>817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4857.875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22">
        <f t="shared" si="57"/>
        <v>4857.875</v>
      </c>
    </row>
    <row r="466" spans="1:44" s="17" customFormat="1" ht="12.75">
      <c r="A466" s="15" t="s">
        <v>820</v>
      </c>
      <c r="B466" s="23" t="s">
        <v>4</v>
      </c>
      <c r="C466" s="23" t="s">
        <v>5</v>
      </c>
      <c r="D466" s="15" t="s">
        <v>819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55478.4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16">
        <v>0</v>
      </c>
      <c r="AR466" s="22">
        <f t="shared" si="57"/>
        <v>55478.4</v>
      </c>
    </row>
    <row r="467" spans="1:44" s="1" customFormat="1" ht="9.75" hidden="1">
      <c r="A467" s="10"/>
      <c r="B467" s="10"/>
      <c r="C467" s="10"/>
      <c r="D467" s="10"/>
      <c r="E467" s="12"/>
      <c r="F467" s="12"/>
      <c r="G467" s="12">
        <v>0</v>
      </c>
      <c r="H467" s="12">
        <v>0</v>
      </c>
      <c r="I467" s="12"/>
      <c r="J467" s="12"/>
      <c r="K467" s="12"/>
      <c r="L467" s="12"/>
      <c r="M467" s="12"/>
      <c r="N467" s="12"/>
      <c r="O467" s="12">
        <v>0</v>
      </c>
      <c r="P467" s="12"/>
      <c r="Q467" s="12"/>
      <c r="R467" s="12"/>
      <c r="S467" s="12">
        <v>0</v>
      </c>
      <c r="T467" s="12"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>
        <v>0</v>
      </c>
      <c r="AI467" s="12"/>
      <c r="AJ467" s="12"/>
      <c r="AK467" s="12"/>
      <c r="AL467" s="12"/>
      <c r="AM467" s="12">
        <v>0</v>
      </c>
      <c r="AN467" s="12"/>
      <c r="AO467" s="12"/>
      <c r="AP467" s="12"/>
      <c r="AQ467" s="12"/>
      <c r="AR467" s="11" t="e">
        <f>SUM(E467:O467)+#REF!+#REF!+P467+#REF!</f>
        <v>#REF!</v>
      </c>
    </row>
    <row r="468" spans="1:44" s="1" customFormat="1" ht="9.75" hidden="1">
      <c r="A468" s="10"/>
      <c r="B468" s="10"/>
      <c r="C468" s="10"/>
      <c r="D468" s="10"/>
      <c r="E468" s="12"/>
      <c r="F468" s="12"/>
      <c r="G468" s="12">
        <v>0</v>
      </c>
      <c r="H468" s="12">
        <v>0</v>
      </c>
      <c r="I468" s="12"/>
      <c r="J468" s="12"/>
      <c r="K468" s="12"/>
      <c r="L468" s="12"/>
      <c r="M468" s="12"/>
      <c r="N468" s="12"/>
      <c r="O468" s="12">
        <v>0</v>
      </c>
      <c r="P468" s="12"/>
      <c r="Q468" s="12"/>
      <c r="R468" s="12"/>
      <c r="S468" s="12">
        <v>0</v>
      </c>
      <c r="T468" s="12"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>
        <v>0</v>
      </c>
      <c r="AI468" s="12"/>
      <c r="AJ468" s="12"/>
      <c r="AK468" s="12"/>
      <c r="AL468" s="12"/>
      <c r="AM468" s="12">
        <v>0</v>
      </c>
      <c r="AN468" s="12"/>
      <c r="AO468" s="12"/>
      <c r="AP468" s="12"/>
      <c r="AQ468" s="12"/>
      <c r="AR468" s="11"/>
    </row>
    <row r="469" spans="1:44" s="1" customFormat="1" ht="9.75">
      <c r="A469" s="24" t="s">
        <v>0</v>
      </c>
      <c r="B469" s="24"/>
      <c r="C469" s="24"/>
      <c r="D469" s="25"/>
      <c r="E469" s="11">
        <f>SUM(E9:E468)/2</f>
        <v>9150</v>
      </c>
      <c r="F469" s="11">
        <f>SUM(F9:F468)/2</f>
        <v>26758.438999999995</v>
      </c>
      <c r="G469" s="11">
        <v>657366.9850000005</v>
      </c>
      <c r="H469" s="11">
        <v>718794.3241600001</v>
      </c>
      <c r="I469" s="11">
        <f aca="true" t="shared" si="58" ref="I469:N469">SUM(I9:I468)/2</f>
        <v>138249</v>
      </c>
      <c r="J469" s="11">
        <f t="shared" si="58"/>
        <v>40</v>
      </c>
      <c r="K469" s="11">
        <f t="shared" si="58"/>
        <v>1976.1</v>
      </c>
      <c r="L469" s="11">
        <f t="shared" si="58"/>
        <v>13666.900000000001</v>
      </c>
      <c r="M469" s="11">
        <f t="shared" si="58"/>
        <v>19698.41</v>
      </c>
      <c r="N469" s="11">
        <f t="shared" si="58"/>
        <v>16759.5</v>
      </c>
      <c r="O469" s="11">
        <v>39473.26266</v>
      </c>
      <c r="P469" s="11">
        <f>SUM(P9:P468)/2</f>
        <v>22692.801000000003</v>
      </c>
      <c r="Q469" s="11">
        <f>SUM(Q9:Q468)/2</f>
        <v>7344.017</v>
      </c>
      <c r="R469" s="11">
        <f>SUM(R9:R468)/2</f>
        <v>687.2673</v>
      </c>
      <c r="S469" s="11">
        <v>20558.027</v>
      </c>
      <c r="T469" s="11">
        <v>563481.4899999999</v>
      </c>
      <c r="U469" s="11">
        <f aca="true" t="shared" si="59" ref="U469:AG469">SUM(U9:U468)/2</f>
        <v>6348.422699999999</v>
      </c>
      <c r="V469" s="11">
        <f t="shared" si="59"/>
        <v>17515.494189999998</v>
      </c>
      <c r="W469" s="11">
        <f t="shared" si="59"/>
        <v>20727</v>
      </c>
      <c r="X469" s="11">
        <f t="shared" si="59"/>
        <v>21255</v>
      </c>
      <c r="Y469" s="11">
        <f t="shared" si="59"/>
        <v>42515.81904999999</v>
      </c>
      <c r="Z469" s="11">
        <f t="shared" si="59"/>
        <v>1937.25</v>
      </c>
      <c r="AA469" s="11">
        <f t="shared" si="59"/>
        <v>1215.5040000000001</v>
      </c>
      <c r="AB469" s="11">
        <f t="shared" si="59"/>
        <v>14869.1609</v>
      </c>
      <c r="AC469" s="11">
        <f t="shared" si="59"/>
        <v>63058.274999999994</v>
      </c>
      <c r="AD469" s="11">
        <f t="shared" si="59"/>
        <v>28942.372880000003</v>
      </c>
      <c r="AE469" s="11">
        <f t="shared" si="59"/>
        <v>118885.05500000001</v>
      </c>
      <c r="AF469" s="11">
        <f t="shared" si="59"/>
        <v>34672.549999999996</v>
      </c>
      <c r="AG469" s="11">
        <f t="shared" si="59"/>
        <v>1294.0610100000001</v>
      </c>
      <c r="AH469" s="11">
        <v>348798.81597000005</v>
      </c>
      <c r="AI469" s="11">
        <f aca="true" t="shared" si="60" ref="AI469:AP469">SUM(AI9:AI468)/2</f>
        <v>46194.49996</v>
      </c>
      <c r="AJ469" s="11">
        <f t="shared" si="60"/>
        <v>299999.99997000006</v>
      </c>
      <c r="AK469" s="11">
        <f t="shared" si="60"/>
        <v>3101.5151200000005</v>
      </c>
      <c r="AL469" s="11">
        <f t="shared" si="60"/>
        <v>875</v>
      </c>
      <c r="AM469" s="11">
        <v>188824.66499999995</v>
      </c>
      <c r="AN469" s="11">
        <f t="shared" si="60"/>
        <v>6029.14</v>
      </c>
      <c r="AO469" s="11">
        <f t="shared" si="60"/>
        <v>251821.88199999995</v>
      </c>
      <c r="AP469" s="11">
        <f t="shared" si="60"/>
        <v>865.8989999999999</v>
      </c>
      <c r="AQ469" s="11">
        <f>SUM(AQ9:AQ468)/2</f>
        <v>1931.0340000000008</v>
      </c>
      <c r="AR469" s="22">
        <f>SUM(E469:AQ469)</f>
        <v>3778374.9388700007</v>
      </c>
    </row>
    <row r="470" s="1" customFormat="1" ht="9.75"/>
    <row r="471" s="1" customFormat="1" ht="9.75"/>
    <row r="472" s="1" customFormat="1" ht="9.75"/>
    <row r="473" s="1" customFormat="1" ht="9.75"/>
    <row r="474" s="1" customFormat="1" ht="9.75"/>
    <row r="475" s="1" customFormat="1" ht="9.75"/>
    <row r="476" s="1" customFormat="1" ht="9.75"/>
    <row r="477" s="1" customFormat="1" ht="9.75"/>
    <row r="478" s="1" customFormat="1" ht="9.75"/>
    <row r="479" s="1" customFormat="1" ht="9.75"/>
    <row r="480" s="1" customFormat="1" ht="9.75"/>
    <row r="481" s="1" customFormat="1" ht="9.75"/>
    <row r="482" s="1" customFormat="1" ht="9.75"/>
    <row r="483" s="1" customFormat="1" ht="9.75"/>
    <row r="484" s="1" customFormat="1" ht="9.75"/>
    <row r="485" s="1" customFormat="1" ht="9.75"/>
    <row r="486" s="1" customFormat="1" ht="9.75"/>
    <row r="487" s="1" customFormat="1" ht="9.75"/>
    <row r="488" s="1" customFormat="1" ht="9.75"/>
    <row r="489" s="1" customFormat="1" ht="9.75"/>
    <row r="490" s="1" customFormat="1" ht="9.75"/>
    <row r="491" s="1" customFormat="1" ht="9.75"/>
  </sheetData>
  <sheetProtection/>
  <mergeCells count="2">
    <mergeCell ref="D3:L3"/>
    <mergeCell ref="D4:L4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2019-10-04T06:27:19Z</cp:lastPrinted>
  <dcterms:created xsi:type="dcterms:W3CDTF">2006-08-25T09:40:47Z</dcterms:created>
  <dcterms:modified xsi:type="dcterms:W3CDTF">2020-01-10T13:48:05Z</dcterms:modified>
  <cp:category/>
  <cp:version/>
  <cp:contentType/>
  <cp:contentStatus/>
</cp:coreProperties>
</file>