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'Лист1'!$B:$B,'Лист1'!$2:$9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<sst xmlns="http://schemas.openxmlformats.org/spreadsheetml/2006/main" count="817" uniqueCount="815">
  <si>
    <t>Итого</t>
  </si>
  <si>
    <t>Информация</t>
  </si>
  <si>
    <t>Наименование хозяйств</t>
  </si>
  <si>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</si>
  <si>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</si>
  <si>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</si>
  <si>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</si>
  <si>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</si>
  <si>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</si>
  <si>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</si>
  <si>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</si>
  <si>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</si>
  <si>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</si>
  <si>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</si>
  <si>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</si>
  <si>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</si>
  <si>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</si>
  <si>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</si>
  <si>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</si>
  <si>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</si>
  <si>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</si>
  <si>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</si>
  <si>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</si>
  <si>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</si>
  <si>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</si>
  <si>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</si>
  <si>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</si>
  <si>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</si>
  <si>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</si>
  <si>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</si>
  <si>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</si>
  <si>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</si>
  <si>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</si>
  <si>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</si>
  <si>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</si>
  <si>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</si>
  <si>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</si>
  <si>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</si>
  <si>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</si>
  <si>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</si>
  <si>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</si>
  <si>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</si>
  <si>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</si>
  <si>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</si>
  <si>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</si>
  <si>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</si>
  <si>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</si>
  <si>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470102799846</t>
  </si>
  <si>
    <t xml:space="preserve">ИП Павлов Вячеслав Олегович </t>
  </si>
  <si>
    <t>780615852296</t>
  </si>
  <si>
    <t xml:space="preserve">ИП Станков Александр Николаевич </t>
  </si>
  <si>
    <t>4715029534</t>
  </si>
  <si>
    <t>К(Ф)Х "Катумские овцы"</t>
  </si>
  <si>
    <t>471507342954</t>
  </si>
  <si>
    <t>К(Ф)Х Китаева Романа Сергеевича</t>
  </si>
  <si>
    <t>052801667352</t>
  </si>
  <si>
    <t>К(Ф)Х Магомедова Магомеда Ахмедовича</t>
  </si>
  <si>
    <t>470100679198</t>
  </si>
  <si>
    <t>К(Ф)Х Соболева Валерия Ивановича</t>
  </si>
  <si>
    <t>470101066853</t>
  </si>
  <si>
    <t>К(Ф)Х Тихонова Александра Валериевича</t>
  </si>
  <si>
    <t>780153567929</t>
  </si>
  <si>
    <t xml:space="preserve">К(Ф)Х Хаджаева Шамиля Магомедовича </t>
  </si>
  <si>
    <t>4715019159</t>
  </si>
  <si>
    <t>ООО "Волна"</t>
  </si>
  <si>
    <t>4715025459</t>
  </si>
  <si>
    <t>ООО "Круглый год"</t>
  </si>
  <si>
    <t>4701002476</t>
  </si>
  <si>
    <t>СНТ СН "Металлург-2"</t>
  </si>
  <si>
    <t>4701003462</t>
  </si>
  <si>
    <t>ТСН "Металлург"</t>
  </si>
  <si>
    <t>4701001377</t>
  </si>
  <si>
    <t>УФК по Ленинградской области (Администрация Бокситогорского муниципального района л/с 04453004460)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</si>
  <si>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</si>
  <si>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</si>
  <si>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</si>
  <si>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</si>
  <si>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</si>
  <si>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</si>
  <si>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</si>
  <si>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</si>
  <si>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</si>
  <si>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</si>
  <si>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</si>
  <si>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</si>
  <si>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</si>
  <si>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</si>
  <si>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471702529988</t>
  </si>
  <si>
    <t xml:space="preserve">ИП Бордей Николай Сергеевич </t>
  </si>
  <si>
    <t>781909219377</t>
  </si>
  <si>
    <t xml:space="preserve">ИП Вуколов Сергей Анатольевич </t>
  </si>
  <si>
    <t>471700349901</t>
  </si>
  <si>
    <t>ИП Константинов Владимир Николаевич</t>
  </si>
  <si>
    <t>4705089622</t>
  </si>
  <si>
    <t>К(Ф)Х «АЙРШИРСКИЕ БУРЕНКИ»</t>
  </si>
  <si>
    <t>471204995739</t>
  </si>
  <si>
    <t>К(Ф)Х Баруздина Юрия Андреевича</t>
  </si>
  <si>
    <t>782065556150</t>
  </si>
  <si>
    <t xml:space="preserve">К(Ф)Х Галановой Людмилы Леонардовны </t>
  </si>
  <si>
    <t>780629895130</t>
  </si>
  <si>
    <t>К(Ф)Х Кирилловой Анастасии Михайловны</t>
  </si>
  <si>
    <t>781140214519</t>
  </si>
  <si>
    <t xml:space="preserve">К(Ф)Х Кудрявцевой Дарьи Евгеньевны </t>
  </si>
  <si>
    <t>471700264454</t>
  </si>
  <si>
    <t>К(Ф)Х Кузьмина Сергея Владимировича</t>
  </si>
  <si>
    <t>781429247374</t>
  </si>
  <si>
    <t xml:space="preserve">К(Ф)Х Ладыки Марии Юрьевны </t>
  </si>
  <si>
    <t>054306977201</t>
  </si>
  <si>
    <t>К(Ф)Х Магомедова Абдулы Мурадовича</t>
  </si>
  <si>
    <t>780536990536</t>
  </si>
  <si>
    <t>К(Ф)Х Махмудова Рамиля Шахвалад Оглы</t>
  </si>
  <si>
    <t>471700092886</t>
  </si>
  <si>
    <t xml:space="preserve">К(Ф)Х Пантелеева Бориса Михайловича </t>
  </si>
  <si>
    <t>471703944560</t>
  </si>
  <si>
    <t>К(Ф)Х Пантелеева Василия Борисовича</t>
  </si>
  <si>
    <t>471700055330</t>
  </si>
  <si>
    <t>К(Ф)Х Петровой Римы Николаевны</t>
  </si>
  <si>
    <t>471700928641</t>
  </si>
  <si>
    <t>К(Ф)Х Солопаева Сергея Александровича</t>
  </si>
  <si>
    <t>471703523900</t>
  </si>
  <si>
    <t>К(Ф)Х Тальман Ольги Тимофеевны</t>
  </si>
  <si>
    <t>471704063413</t>
  </si>
  <si>
    <t>К(Ф)Х Тинамагомедова Абакара Кадиевича</t>
  </si>
  <si>
    <t>471305257833</t>
  </si>
  <si>
    <t>К(Ф)Х Усмонова Фирдавса Рахмоновича</t>
  </si>
  <si>
    <t>471700105197</t>
  </si>
  <si>
    <t>К(Ф)Х Шариповой Мадины Гайнетдиновны</t>
  </si>
  <si>
    <t>4717009170</t>
  </si>
  <si>
    <t>ООО "АгроИнтер"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</si>
  <si>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</si>
  <si>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</si>
  <si>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</si>
  <si>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</si>
  <si>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</si>
  <si>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</si>
  <si>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</si>
  <si>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</si>
  <si>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</si>
  <si>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</si>
  <si>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</si>
  <si>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</si>
  <si>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</si>
  <si>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</si>
  <si>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</si>
  <si>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</si>
  <si>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4702020453</t>
  </si>
  <si>
    <t xml:space="preserve">К(Ф)Х "Развитие" </t>
  </si>
  <si>
    <t>780525207478</t>
  </si>
  <si>
    <t>К(Ф)Х Васильева Андрея Викторовича</t>
  </si>
  <si>
    <t>471803616299</t>
  </si>
  <si>
    <t>К(Ф)Х Гордиенко Сергея Михайловича</t>
  </si>
  <si>
    <t>782576873134</t>
  </si>
  <si>
    <t>К(Ф)Х Рожновой Ксении Олеговны</t>
  </si>
  <si>
    <t>471804493836</t>
  </si>
  <si>
    <t>К(Ф)Х Столбова Игоря Сергеевича</t>
  </si>
  <si>
    <t>470500260980</t>
  </si>
  <si>
    <t>К(Ф)Х Яцубы Станислава Николаевича</t>
  </si>
  <si>
    <t>4702017806</t>
  </si>
  <si>
    <t>ООО "ВОСТОЧНОЕ ПРИЛАДОЖЬЕ"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</si>
  <si>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</si>
  <si>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</si>
  <si>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</si>
  <si>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</si>
  <si>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</si>
  <si>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</si>
  <si>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4702006811</t>
  </si>
  <si>
    <t>СНТ  "Строитель - 2"</t>
  </si>
  <si>
    <t>4702019634</t>
  </si>
  <si>
    <t>СППССОК "ПРИОРИТЕТ"</t>
  </si>
  <si>
    <t>4718002820</t>
  </si>
  <si>
    <t>УФК по Ленинградской области (Администрация МО Колчановское сельское поселение, л.сч. 04453000960)</t>
  </si>
  <si>
    <t>4702009227</t>
  </si>
  <si>
    <t>УФК по Ленинградской области (ОФК 03 КФ адм. Волховского муниципального района л/с 04453000780)</t>
  </si>
  <si>
    <t>4703006839</t>
  </si>
  <si>
    <t>АО Агрофирма "Выборжец"</t>
  </si>
  <si>
    <t>532118561014</t>
  </si>
  <si>
    <t>Гурченков Владимир Дмитриевич</t>
  </si>
  <si>
    <t>232019926509</t>
  </si>
  <si>
    <t>Ершова Елена Глебовна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</si>
  <si>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</si>
  <si>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</si>
  <si>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</si>
  <si>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</si>
  <si>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4703010257</t>
  </si>
  <si>
    <t>К(Ф)Х Ксенофонтова Николая Ивановича</t>
  </si>
  <si>
    <t>470309873824</t>
  </si>
  <si>
    <t>К(Ф)Х Мнацаканян Гаро Левоновича</t>
  </si>
  <si>
    <t>290108961203</t>
  </si>
  <si>
    <t>К(Ф)Х Остаповой Анны Валерьевны</t>
  </si>
  <si>
    <t>780202346234</t>
  </si>
  <si>
    <t>К(Ф)Х Перекреста Александра Алексеевича</t>
  </si>
  <si>
    <t>470300316603</t>
  </si>
  <si>
    <t>К(Ф)Х Поповой Татьяны Львовны</t>
  </si>
  <si>
    <t>183505545358</t>
  </si>
  <si>
    <t>К(Ф)Х Шишова Станислава Германовича</t>
  </si>
  <si>
    <t>2609024594</t>
  </si>
  <si>
    <t>ООО "Дары Природы"</t>
  </si>
  <si>
    <t>4703146113</t>
  </si>
  <si>
    <t>ООО "Племзавод "Бугры"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</si>
  <si>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</si>
  <si>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</si>
  <si>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</si>
  <si>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</si>
  <si>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</si>
  <si>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</si>
  <si>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4703022252</t>
  </si>
  <si>
    <t>СНТ "Спутник"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</si>
  <si>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</si>
  <si>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</si>
  <si>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</si>
  <si>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Михаила Алексеевича</t>
  </si>
  <si>
    <t>4704008395</t>
  </si>
  <si>
    <t>АО "Птицефабрика Роскар"</t>
  </si>
  <si>
    <t>4704081003</t>
  </si>
  <si>
    <t>АО "СХП "Салма"</t>
  </si>
  <si>
    <t>780535190142</t>
  </si>
  <si>
    <t>ИП Альва Марина Валерьевна</t>
  </si>
  <si>
    <t>780209872645</t>
  </si>
  <si>
    <t xml:space="preserve">ИП Волков Геннадий Михайлович </t>
  </si>
  <si>
    <t>4704105550</t>
  </si>
  <si>
    <t>К(Ф)Х "ФЕРМА ПОЛЯНКА"</t>
  </si>
  <si>
    <t>4704110920</t>
  </si>
  <si>
    <t>К(Ф)Х "Фермер"</t>
  </si>
  <si>
    <t>4704109273</t>
  </si>
  <si>
    <t>К(Ф)Х «Возрождение»</t>
  </si>
  <si>
    <t>4704113255</t>
  </si>
  <si>
    <t>К(Ф)Х «ЛИСИЙ ЛУГ»</t>
  </si>
  <si>
    <t>470400357064</t>
  </si>
  <si>
    <t>К(Ф)Х Гришенкова Валерия Павловича</t>
  </si>
  <si>
    <t>781490309220</t>
  </si>
  <si>
    <t>К(Ф)Х Калганова Владимира Николаевича</t>
  </si>
  <si>
    <t>780419330374</t>
  </si>
  <si>
    <t>К(Ф)Х Кулика Эдуарда Владимировича</t>
  </si>
  <si>
    <t>470407172263</t>
  </si>
  <si>
    <t>К(Ф)Х Максимова Николая Ивановича</t>
  </si>
  <si>
    <t>470413803816</t>
  </si>
  <si>
    <t>К(Ф)Х Нимака Вячеслава Михайловича</t>
  </si>
  <si>
    <t>470400815331</t>
  </si>
  <si>
    <t>К(Ф)Х Осининой Ирины Евгеньевны</t>
  </si>
  <si>
    <t>780203665561</t>
  </si>
  <si>
    <t>К(Ф)Х Пуриковой Ольги Витальевны</t>
  </si>
  <si>
    <t>471403950436</t>
  </si>
  <si>
    <t>К(Ф)Х Суетина Артема Георгиевича</t>
  </si>
  <si>
    <t>470314722348</t>
  </si>
  <si>
    <t>К(Ф)Х Черненко Елены Геннадьевны</t>
  </si>
  <si>
    <t>4704106360</t>
  </si>
  <si>
    <t>КФХ Поместье "Солнечная Мелькеля"</t>
  </si>
  <si>
    <t>4704019679</t>
  </si>
  <si>
    <t xml:space="preserve">КХ "Алакюль-3" </t>
  </si>
  <si>
    <t>4704084068</t>
  </si>
  <si>
    <t>ООО "Агрикола"</t>
  </si>
  <si>
    <t>4704104170</t>
  </si>
  <si>
    <t>ООО "АГРОАЛЬЯНС СЕВЕР"</t>
  </si>
  <si>
    <t>4704105783</t>
  </si>
  <si>
    <t>ООО "Карельский"</t>
  </si>
  <si>
    <t>4704099730</t>
  </si>
  <si>
    <t>ООО "Расватту"</t>
  </si>
  <si>
    <t>7802680603</t>
  </si>
  <si>
    <t>ООО "Рыбная Ферма"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</si>
  <si>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</si>
  <si>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</si>
  <si>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</si>
  <si>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</si>
  <si>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</si>
  <si>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</si>
  <si>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</si>
  <si>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</si>
  <si>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</si>
  <si>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</si>
  <si>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4704083226</t>
  </si>
  <si>
    <t>ООО ТК "Первомайский"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</si>
  <si>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</si>
  <si>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</si>
  <si>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</si>
  <si>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</si>
  <si>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</si>
  <si>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</si>
  <si>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</si>
  <si>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</si>
  <si>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530300672408</t>
  </si>
  <si>
    <t>Андреева Елена Владимировна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</si>
  <si>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</si>
  <si>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</si>
  <si>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</si>
  <si>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</si>
  <si>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</si>
  <si>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</si>
  <si>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</si>
  <si>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</si>
  <si>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</si>
  <si>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</si>
  <si>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4719022995</t>
  </si>
  <si>
    <t>ЗАО "Агрокомплекс "Оредеж"</t>
  </si>
  <si>
    <t>4719005051</t>
  </si>
  <si>
    <t>ЗАО "Искра"</t>
  </si>
  <si>
    <t>4719007605</t>
  </si>
  <si>
    <t>ЗАО "Микельанджело"</t>
  </si>
  <si>
    <t>4705035056</t>
  </si>
  <si>
    <t>ЗАО "Племенной завод "Черново"</t>
  </si>
  <si>
    <t>4719006714</t>
  </si>
  <si>
    <t>ЗАО "Племзавод "Большевик"</t>
  </si>
  <si>
    <t>392403093984</t>
  </si>
  <si>
    <t>ИП Багранян Карен Парнавазович</t>
  </si>
  <si>
    <t>780228153029</t>
  </si>
  <si>
    <t xml:space="preserve">ИП Прохорова Татьяна Петровна </t>
  </si>
  <si>
    <t>783805251130</t>
  </si>
  <si>
    <t xml:space="preserve">ИП Рахимов Умеджон Мукимджонович </t>
  </si>
  <si>
    <t>4705099821</t>
  </si>
  <si>
    <t>К(Ф)Х  "РУССКИЙ НЕТЕЛЬ"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</si>
  <si>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</si>
  <si>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</si>
  <si>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</si>
  <si>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</si>
  <si>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</si>
  <si>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</si>
  <si>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</si>
  <si>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</si>
  <si>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052501507848</t>
  </si>
  <si>
    <t>К(Ф)Х Кадинаевой Магидат Минатуллаевны</t>
  </si>
  <si>
    <t>471901405095</t>
  </si>
  <si>
    <t>К(Ф)Х Кляпко Нины Романовны</t>
  </si>
  <si>
    <t>471902856245</t>
  </si>
  <si>
    <t>К(Ф)Х Комарова Александра Николаевича</t>
  </si>
  <si>
    <t>471909695290</t>
  </si>
  <si>
    <t>К(Ф)Х Кузьмич Татьяны Борисовны</t>
  </si>
  <si>
    <t>471908180933</t>
  </si>
  <si>
    <t>К(Ф)Х Мазура Евгения Николаевича</t>
  </si>
  <si>
    <t>782095008545</t>
  </si>
  <si>
    <t>К(Ф)Х Миховича Якова Ивановича</t>
  </si>
  <si>
    <t>782023372217</t>
  </si>
  <si>
    <t>К(Ф)Х Мышастого Алексея Федоровича</t>
  </si>
  <si>
    <t>471910076200</t>
  </si>
  <si>
    <t>К(Ф)Х Пирогова Александра Станиславовича</t>
  </si>
  <si>
    <t>471905401052</t>
  </si>
  <si>
    <t>К(Ф)Х Полторацкого Юрия Александровича</t>
  </si>
  <si>
    <t>381113264679</t>
  </si>
  <si>
    <t>К(Ф)Х Пухлякова Павла Александровича</t>
  </si>
  <si>
    <t>381107173092</t>
  </si>
  <si>
    <t>К(Ф)Х Пухляковой Ларисы Николаевны</t>
  </si>
  <si>
    <t>470507481032</t>
  </si>
  <si>
    <t>К(Ф)Х Садова Алексея Викторовича</t>
  </si>
  <si>
    <t>470510463932</t>
  </si>
  <si>
    <t>К(Ф)Х Фахриева Навоиддина Аловиддиновича</t>
  </si>
  <si>
    <t>260800256823</t>
  </si>
  <si>
    <t>К(Ф)Х Швец Ирины Валерьевны</t>
  </si>
  <si>
    <t>471907136931</t>
  </si>
  <si>
    <t>К(Ф)Х Шевцова Романа Анатольевича</t>
  </si>
  <si>
    <t>4719003897</t>
  </si>
  <si>
    <t>ООО "ВЕРБА"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</si>
  <si>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</si>
  <si>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</si>
  <si>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</si>
  <si>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</si>
  <si>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</si>
  <si>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</si>
  <si>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</si>
  <si>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</si>
  <si>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4705092512</t>
  </si>
  <si>
    <t xml:space="preserve">С/Х Кооператив  "Акваферма" </t>
  </si>
  <si>
    <t>4719018438</t>
  </si>
  <si>
    <t>СПК "Кобраловский"</t>
  </si>
  <si>
    <t>4705083620</t>
  </si>
  <si>
    <t>СПоК «АГРОСОЮЗ»</t>
  </si>
  <si>
    <t>4705061514</t>
  </si>
  <si>
    <t>СХПК "Траумшлосс"</t>
  </si>
  <si>
    <t>4705030989</t>
  </si>
  <si>
    <t>УФК по Ленинградской области (Администрация Гатчинского муниципального района л/с 04453001770)</t>
  </si>
  <si>
    <t>781631046150</t>
  </si>
  <si>
    <t>Хомченко Любовь Эдуардовна</t>
  </si>
  <si>
    <t>4707001302</t>
  </si>
  <si>
    <t>АО "Ополье"</t>
  </si>
  <si>
    <t>4707001870</t>
  </si>
  <si>
    <t>АО "Племзавод "Агро-Балт"</t>
  </si>
  <si>
    <t>470707344900</t>
  </si>
  <si>
    <t xml:space="preserve">ИП Иноземцев Вячеслав Алексеевич </t>
  </si>
  <si>
    <t>470700688902</t>
  </si>
  <si>
    <t xml:space="preserve">ИП Яковлев Леонид Николаевич </t>
  </si>
  <si>
    <t>4707041440</t>
  </si>
  <si>
    <t>К(Ф)Х "Шконда"</t>
  </si>
  <si>
    <t>470700985341</t>
  </si>
  <si>
    <t>К(Ф)Х Бирюкова Юрия Валентиновича</t>
  </si>
  <si>
    <t>519090593408</t>
  </si>
  <si>
    <t>К(Ф)Х Лобана Георгия Михайловича</t>
  </si>
  <si>
    <t>471400360051</t>
  </si>
  <si>
    <t>К(Ф)Х Лукьянчиковой Елены Васильевны</t>
  </si>
  <si>
    <t>470700216201</t>
  </si>
  <si>
    <t>К(Ф)Х Мельникова Владимира Сергеевича</t>
  </si>
  <si>
    <t>470700070224</t>
  </si>
  <si>
    <t xml:space="preserve">К(Ф)Х Михайлова Владимира Викторовича </t>
  </si>
  <si>
    <t>470707893876</t>
  </si>
  <si>
    <t>К(Ф)Х Симилияна Анатолия Васильевича</t>
  </si>
  <si>
    <t>470700088694</t>
  </si>
  <si>
    <t xml:space="preserve">К(Ф)Х Шконда Сергей Захарович </t>
  </si>
  <si>
    <t>4707031770</t>
  </si>
  <si>
    <t>ООО "Агрокомплекс Домашово"</t>
  </si>
  <si>
    <t>4707034749</t>
  </si>
  <si>
    <t>ООО "Агрокомплекс Фалилеево"</t>
  </si>
  <si>
    <t>4707013298</t>
  </si>
  <si>
    <t>УФК по Ленинградской области(Администрация МО"Кингисеппский муниципальный район"л/с 04453001820)</t>
  </si>
  <si>
    <t>4708000051</t>
  </si>
  <si>
    <t>ЗАО "Березовское"</t>
  </si>
  <si>
    <t>782600519200</t>
  </si>
  <si>
    <t>К(Ф)Х Москвина Александра Анатольевича</t>
  </si>
  <si>
    <t>402809597307</t>
  </si>
  <si>
    <t>К(Ф)Х Ниёзматова Бурхонидина Имомидиновича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</si>
  <si>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</si>
  <si>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</si>
  <si>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</si>
  <si>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</si>
  <si>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</si>
  <si>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</si>
  <si>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</si>
  <si>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</si>
  <si>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4706002688</t>
  </si>
  <si>
    <t>АО "Птицефабрика "Северная"</t>
  </si>
  <si>
    <t>4706001780</t>
  </si>
  <si>
    <t>АО "Птицефабрика Синявинская"</t>
  </si>
  <si>
    <t>461002301170</t>
  </si>
  <si>
    <t>Галева Ирина Олеговна</t>
  </si>
  <si>
    <t>782576569328</t>
  </si>
  <si>
    <t>ИП Алексеев Михаил Юрьевич</t>
  </si>
  <si>
    <t>760211131521</t>
  </si>
  <si>
    <t>ИП Костоев Мухамед Магометович</t>
  </si>
  <si>
    <t>143408668983</t>
  </si>
  <si>
    <t xml:space="preserve">ИП Назарец Сергей Васильевич </t>
  </si>
  <si>
    <t>4705086639</t>
  </si>
  <si>
    <t>К(Ф)Х "Клубника Фионовых"</t>
  </si>
  <si>
    <t>780403083698</t>
  </si>
  <si>
    <t>К(Ф)Х Бойко Надежды Николаевны</t>
  </si>
  <si>
    <t>470600005327</t>
  </si>
  <si>
    <t>К(Ф)Х Быкова Алексея Дмитриевича</t>
  </si>
  <si>
    <t>470310194802</t>
  </si>
  <si>
    <t>К(Ф)Х Галебцовой Светланы Федоровны</t>
  </si>
  <si>
    <t>470600107495</t>
  </si>
  <si>
    <t>К(Ф)Х Голубева Сергея Александровича</t>
  </si>
  <si>
    <t>471114037192</t>
  </si>
  <si>
    <t>К(Ф)Х Кавки Ивана</t>
  </si>
  <si>
    <t>784800259257</t>
  </si>
  <si>
    <t>К(Ф)Х Карасева Роина Давидовича</t>
  </si>
  <si>
    <t>470604708345</t>
  </si>
  <si>
    <t>К(Ф)Х Кленова Дмитрия Викторовича</t>
  </si>
  <si>
    <t>470605433453</t>
  </si>
  <si>
    <t>К(Ф)Х Лознова Андрея Геннадьевича</t>
  </si>
  <si>
    <t>470600009593</t>
  </si>
  <si>
    <t>К(Ф)Х Пичугина Анатолия Анатольевича</t>
  </si>
  <si>
    <t>470604676703</t>
  </si>
  <si>
    <t>К(Ф)Х Скребневой Евгении Альбертовны</t>
  </si>
  <si>
    <t>782513158879</t>
  </si>
  <si>
    <t>К(Ф)Х Суминой Виктории Васильевны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</si>
  <si>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</si>
  <si>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</si>
  <si>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</si>
  <si>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</si>
  <si>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471600004558</t>
  </si>
  <si>
    <t>К(Ф)Х Чичьянца Евгения Владимировича</t>
  </si>
  <si>
    <t>470601147941</t>
  </si>
  <si>
    <t>К(Ф)Х Шайдецкого Ивана Семеновича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</si>
  <si>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</si>
  <si>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</si>
  <si>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</si>
  <si>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</si>
  <si>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311602976572</t>
  </si>
  <si>
    <t>Постникова Ирина Максимовна</t>
  </si>
  <si>
    <t>4706010544</t>
  </si>
  <si>
    <t>СНТ "Омега"</t>
  </si>
  <si>
    <t>4706013552</t>
  </si>
  <si>
    <t>СНТ "Приладожское"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</si>
  <si>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</si>
  <si>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</si>
  <si>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</si>
  <si>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</si>
  <si>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470900150780</t>
  </si>
  <si>
    <t>ИП Логишков Вадим Борисович</t>
  </si>
  <si>
    <t>470901192399</t>
  </si>
  <si>
    <t xml:space="preserve">ИП Ткачев Михаил Михайлович </t>
  </si>
  <si>
    <t>470520152397</t>
  </si>
  <si>
    <t>К(Ф)Х Безгиной Ольги Ивановны</t>
  </si>
  <si>
    <t>782577400846</t>
  </si>
  <si>
    <t>К(Ф)Х Кима Александра Анатольевича</t>
  </si>
  <si>
    <t>470900486124</t>
  </si>
  <si>
    <t xml:space="preserve">К(Ф)Х Майдакова Александра Николаевича </t>
  </si>
  <si>
    <t>470901534099</t>
  </si>
  <si>
    <t>К(Ф)Х Майдакова Евгения Александровича</t>
  </si>
  <si>
    <t>470901529807</t>
  </si>
  <si>
    <t>К(Ф)Х Майдакова Олега Александровича</t>
  </si>
  <si>
    <t>470900045666</t>
  </si>
  <si>
    <t xml:space="preserve">К(Ф)Х Мокеева Олега Вячеславовича  </t>
  </si>
  <si>
    <t>781661938609</t>
  </si>
  <si>
    <t>К(Ф)Х Полякова Дмитрия Валерьевича</t>
  </si>
  <si>
    <t>4711013477</t>
  </si>
  <si>
    <t>ООО "Агрофирма Рассвет"</t>
  </si>
  <si>
    <t>7838436020</t>
  </si>
  <si>
    <t>ООО "Виктория"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</si>
  <si>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</si>
  <si>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</si>
  <si>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</si>
  <si>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</si>
  <si>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</si>
  <si>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</si>
  <si>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</si>
  <si>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</si>
  <si>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</si>
  <si>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</si>
  <si>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</si>
  <si>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</si>
  <si>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4720002778</t>
  </si>
  <si>
    <t>ЗАО "Предпортовый"</t>
  </si>
  <si>
    <t>290206125221</t>
  </si>
  <si>
    <t>ИП Анисимова Д.В.</t>
  </si>
  <si>
    <t>780723310710</t>
  </si>
  <si>
    <t>К(Ф)Х Алимова Рустама Владимировича</t>
  </si>
  <si>
    <t>781910184070</t>
  </si>
  <si>
    <t>К(Ф)Х Гольцова Ивана Александровича</t>
  </si>
  <si>
    <t>780715799864</t>
  </si>
  <si>
    <t>К(Ф)Х Малахова Ильи Васильевича</t>
  </si>
  <si>
    <t>472001308870</t>
  </si>
  <si>
    <t xml:space="preserve">К(Ф)Х Сапронова Николая Витальевича </t>
  </si>
  <si>
    <t>471704333388</t>
  </si>
  <si>
    <t>К(Ф)Х Степаненко Анастасии Сергеевны</t>
  </si>
  <si>
    <t>471705481773</t>
  </si>
  <si>
    <t>К(Ф)Х Чебана Василия Фадеевича.</t>
  </si>
  <si>
    <t>3662254651</t>
  </si>
  <si>
    <t>ООО "ДУБРАВА"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</si>
  <si>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</si>
  <si>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</si>
  <si>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</si>
  <si>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</si>
  <si>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4710026201</t>
  </si>
  <si>
    <t xml:space="preserve">Администрация Дзержинское сельское поселение </t>
  </si>
  <si>
    <t>4710026265</t>
  </si>
  <si>
    <t>Администрация Торковичского сельского поселения</t>
  </si>
  <si>
    <t>4710022976</t>
  </si>
  <si>
    <t>АО "Волошово"</t>
  </si>
  <si>
    <t>4710003677</t>
  </si>
  <si>
    <t>АО "Племзавод "Рапти"</t>
  </si>
  <si>
    <t>471001222268</t>
  </si>
  <si>
    <t xml:space="preserve">ИП Александров Владимир Павлович </t>
  </si>
  <si>
    <t>860701775408</t>
  </si>
  <si>
    <t xml:space="preserve">ИП Зенкин Игорь Валерьевич </t>
  </si>
  <si>
    <t>472587702672</t>
  </si>
  <si>
    <t xml:space="preserve">ИП Киселёв Евгений Геннадьевич </t>
  </si>
  <si>
    <t>781130095326</t>
  </si>
  <si>
    <t xml:space="preserve">ИП Колесин Сергей Васильевич </t>
  </si>
  <si>
    <t>471009370814</t>
  </si>
  <si>
    <t>ИП Розымбаев Ш.Р.</t>
  </si>
  <si>
    <t>471003978701</t>
  </si>
  <si>
    <t xml:space="preserve">К(Ф)Х  Ивановой Галины Анатольевны </t>
  </si>
  <si>
    <t>4703165155</t>
  </si>
  <si>
    <t>К(Ф)Х "Якорь"</t>
  </si>
  <si>
    <t>780439291170</t>
  </si>
  <si>
    <t>К(Ф)Х Афанасюка Юрия Васильевича</t>
  </si>
  <si>
    <t>753619383281</t>
  </si>
  <si>
    <t>К(Ф)Х Гафурова Азима Раимовича</t>
  </si>
  <si>
    <t>782095188376</t>
  </si>
  <si>
    <t>К(Ф)Х Каврелишвили Лали Лазаревны</t>
  </si>
  <si>
    <t>690504275618</t>
  </si>
  <si>
    <t>К(Ф)Х Клементьева Сергея Петровича</t>
  </si>
  <si>
    <t>781000295490</t>
  </si>
  <si>
    <t>К(Ф)Х Куракина Юрия Васильевича</t>
  </si>
  <si>
    <t>471000024337</t>
  </si>
  <si>
    <t>К(Ф)Х Паниной Ирины Викторовны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</si>
  <si>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</si>
  <si>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</si>
  <si>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</si>
  <si>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</si>
  <si>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781310164900</t>
  </si>
  <si>
    <t>К(Ф)Х Руденко Игоря Станиславовича</t>
  </si>
  <si>
    <t>471000689885</t>
  </si>
  <si>
    <t>К(Ф)Х Санец Виктор Ануфриевич</t>
  </si>
  <si>
    <t>471008186308</t>
  </si>
  <si>
    <t>К(Ф)Х Степановой Елены Андреевны</t>
  </si>
  <si>
    <t>781419965520</t>
  </si>
  <si>
    <t>К(Ф)Х Тихонова Виктора Сергеевича</t>
  </si>
  <si>
    <t>471004309291</t>
  </si>
  <si>
    <t>К(Ф)Х Федуловой Ирины Викторовны</t>
  </si>
  <si>
    <t>471009737639</t>
  </si>
  <si>
    <t>К(Ф)Х Харюк Юлии Ивановны</t>
  </si>
  <si>
    <t>471005295404</t>
  </si>
  <si>
    <t>К(Ф)Х Ядренцева Геннадия Валентиновича</t>
  </si>
  <si>
    <t>4710006893</t>
  </si>
  <si>
    <t xml:space="preserve">КХ "Лебедь" 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</si>
  <si>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</si>
  <si>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</si>
  <si>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</si>
  <si>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</si>
  <si>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</si>
  <si>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</si>
  <si>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4710013918</t>
  </si>
  <si>
    <t>ООО "КФХ БРОД"</t>
  </si>
  <si>
    <t>4705098257</t>
  </si>
  <si>
    <t xml:space="preserve">ООО "Лужский молочный комбинат" </t>
  </si>
  <si>
    <t>7820012630</t>
  </si>
  <si>
    <t>ООО "НПС "Клевер"</t>
  </si>
  <si>
    <t>4710014478</t>
  </si>
  <si>
    <t>ООО "Племенной завод "Оредежский"</t>
  </si>
  <si>
    <t>4710031410</t>
  </si>
  <si>
    <t>ООО "Правда"</t>
  </si>
  <si>
    <t>7820311817</t>
  </si>
  <si>
    <t>ООО "СТРОЙРУСЬ"</t>
  </si>
  <si>
    <t>4710012590</t>
  </si>
  <si>
    <t>ООО "Три Татьяны"</t>
  </si>
  <si>
    <t>4710026120</t>
  </si>
  <si>
    <t xml:space="preserve">УФК по Лениградской области (Администрация Осьминского сельского поселения ) 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</si>
  <si>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</si>
  <si>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</si>
  <si>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773201518176</t>
  </si>
  <si>
    <t>К(Ф)Х Давыдовой Марины Вячеславовны</t>
  </si>
  <si>
    <t>471100764984</t>
  </si>
  <si>
    <t>К(Ф)Х Занькина Николая Николаевича</t>
  </si>
  <si>
    <t>4715031082</t>
  </si>
  <si>
    <t>ООО "Гавань"</t>
  </si>
  <si>
    <t>4711007000</t>
  </si>
  <si>
    <t>УФК по Ленинградской области (АМО "Подпорожский муниципальный район" л/сч 04453002590)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</si>
  <si>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</si>
  <si>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</si>
  <si>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</si>
  <si>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</si>
  <si>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</si>
  <si>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</si>
  <si>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</si>
  <si>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</si>
  <si>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</si>
  <si>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</si>
  <si>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</si>
  <si>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</si>
  <si>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</si>
  <si>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</si>
  <si>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</si>
  <si>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</si>
  <si>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780100390065</t>
  </si>
  <si>
    <t xml:space="preserve">ИП Алексеева Наталья Борисовна </t>
  </si>
  <si>
    <t>470501376017</t>
  </si>
  <si>
    <t xml:space="preserve">ИП Резвых Ольга Николаевна </t>
  </si>
  <si>
    <t>4712026197</t>
  </si>
  <si>
    <t>К(Ф)Х "ПОДВОРЬЕ ПОРТОВОЕ"</t>
  </si>
  <si>
    <t>471203033190</t>
  </si>
  <si>
    <t>К(Ф)Х Попковой Виктории Алексеевны</t>
  </si>
  <si>
    <t>4712007162</t>
  </si>
  <si>
    <t>КХ "Бакана В.В."</t>
  </si>
  <si>
    <t>7842197294</t>
  </si>
  <si>
    <t>ООО "Ново ягода"</t>
  </si>
  <si>
    <t>4712021544</t>
  </si>
  <si>
    <t>ООО "СХП "КУЗНЕЧНОЕ"</t>
  </si>
  <si>
    <t>7806247616</t>
  </si>
  <si>
    <t>ООО "УТКОНОС"</t>
  </si>
  <si>
    <t>4712127445</t>
  </si>
  <si>
    <t>СНТ "Алмаз"</t>
  </si>
  <si>
    <t>4712125529</t>
  </si>
  <si>
    <t>СНТ "Карелия-Бойцово"</t>
  </si>
  <si>
    <t>4712013913</t>
  </si>
  <si>
    <t>УФК по Ленинградской области (Администрация Приозерский муниципальный район  л.с.04453009830)</t>
  </si>
  <si>
    <t>4713000025</t>
  </si>
  <si>
    <t>АО "Родина"</t>
  </si>
  <si>
    <t>4713000770</t>
  </si>
  <si>
    <t>ЗАО "Осьминское"</t>
  </si>
  <si>
    <t>470614055705</t>
  </si>
  <si>
    <t>ИП Гарипов Роман Леонидович</t>
  </si>
  <si>
    <t>781427994691</t>
  </si>
  <si>
    <t xml:space="preserve">ИП Елагина Марина Васильевна </t>
  </si>
  <si>
    <t>471304396619</t>
  </si>
  <si>
    <t>ИП Павловский Константин Алексеевич</t>
  </si>
  <si>
    <t>471301454460</t>
  </si>
  <si>
    <t>ИП Самсонова Елена Михайловна</t>
  </si>
  <si>
    <t>4707049897</t>
  </si>
  <si>
    <t xml:space="preserve">К(Ф)Х "СТАРОПОЛЬЕ" </t>
  </si>
  <si>
    <t>471300580889</t>
  </si>
  <si>
    <t>К(Ф)Х Елагина Олега Ивановича</t>
  </si>
  <si>
    <t>692800826001</t>
  </si>
  <si>
    <t>К(Ф)Х Махмутова Марата Мунировича</t>
  </si>
  <si>
    <t>471305154250</t>
  </si>
  <si>
    <t>К(Ф)Х Никифорчин Софии Петровны</t>
  </si>
  <si>
    <t>780721877662</t>
  </si>
  <si>
    <t xml:space="preserve">К(Ф)Х Окуня Игоря Павловича </t>
  </si>
  <si>
    <t>471301354096</t>
  </si>
  <si>
    <t>К(Ф)Х Павловской Анны Александровны</t>
  </si>
  <si>
    <t>471301143994</t>
  </si>
  <si>
    <t>К(Ф)Х Самсонова Алексея Ивановича</t>
  </si>
  <si>
    <t>470710241655</t>
  </si>
  <si>
    <t>К(Ф)Х Файзулоева Кароматулло Авгоновича</t>
  </si>
  <si>
    <t>471304304826</t>
  </si>
  <si>
    <t>К(Ф)Х Цветкова Андрея Борисовича</t>
  </si>
  <si>
    <t>471301435370</t>
  </si>
  <si>
    <t>К(Ф)Х Чака Александра Николаевича</t>
  </si>
  <si>
    <t>471300050867</t>
  </si>
  <si>
    <t>КХ Чака Татьяна Николаевна</t>
  </si>
  <si>
    <t>7811606050</t>
  </si>
  <si>
    <t>ООО "Крафт"</t>
  </si>
  <si>
    <t>4727007775</t>
  </si>
  <si>
    <t>СППСК "ШУМСКИЕ ПРОСТОРЫ"</t>
  </si>
  <si>
    <t>4713008137</t>
  </si>
  <si>
    <t>УФК по Ленинградской области (Администрации  Сланцевского муниципального района л/с 04453002690)</t>
  </si>
  <si>
    <t>4715002099</t>
  </si>
  <si>
    <t>АО "КУЛЬТУРА-АГРО"</t>
  </si>
  <si>
    <t>4715003007</t>
  </si>
  <si>
    <t>АО "СП Андреевское"</t>
  </si>
  <si>
    <t>6154556649</t>
  </si>
  <si>
    <t>АО "Южный гриб"</t>
  </si>
  <si>
    <t>471514055823</t>
  </si>
  <si>
    <t>ИП Нажимова Ирина Юрьевна</t>
  </si>
  <si>
    <t>471504529746</t>
  </si>
  <si>
    <t>К(Ф)Х Власова Юрия Владимировича</t>
  </si>
  <si>
    <t>780415813074</t>
  </si>
  <si>
    <t>К(Ф)Х Ильинской Екатерины Евгеньевны</t>
  </si>
  <si>
    <t>471507482101</t>
  </si>
  <si>
    <t>К(Ф)Х Моисеева Александра Борисовича</t>
  </si>
  <si>
    <t>4715029654</t>
  </si>
  <si>
    <t>ООО "Лапландия"</t>
  </si>
  <si>
    <t>4715015877</t>
  </si>
  <si>
    <t>УФК по Ленинградской области ( Администрация Тихвинского района л/с 04453010630)</t>
  </si>
  <si>
    <t>4716024480</t>
  </si>
  <si>
    <t>Администрация муниципального образования Тосненский район Ленинградской области</t>
  </si>
  <si>
    <t>4716000489</t>
  </si>
  <si>
    <t>АО "ЛЮБАНЬ"</t>
  </si>
  <si>
    <t>4716000496</t>
  </si>
  <si>
    <t>АО "Племхоз имени Тельмана"</t>
  </si>
  <si>
    <t>4705094189</t>
  </si>
  <si>
    <t>АО "Свинокомплекс "Приозерный"</t>
  </si>
  <si>
    <t>782006351023</t>
  </si>
  <si>
    <t>ИП Маланичева Марина Борисовна</t>
  </si>
  <si>
    <t>4716042930</t>
  </si>
  <si>
    <t>К(Ф)Х "ЭКО-УСАДЬБА БЕЛОВО"</t>
  </si>
  <si>
    <t>471604440731</t>
  </si>
  <si>
    <t>К(Ф)Х Евсютина Виктора Ивановича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</si>
  <si>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</si>
  <si>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</si>
  <si>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</si>
  <si>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</si>
  <si>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</si>
  <si>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</si>
  <si>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471600961300</t>
  </si>
  <si>
    <t>К(Ф)Х Лукьянова Евгения Андреевича</t>
  </si>
  <si>
    <t>782570935426</t>
  </si>
  <si>
    <t>К(Ф)Х Малиновского Александра Валерьяновича</t>
  </si>
  <si>
    <t>470302273289</t>
  </si>
  <si>
    <t xml:space="preserve">К(Ф)Х Новикова Дениса Викторовича </t>
  </si>
  <si>
    <t>782609766042</t>
  </si>
  <si>
    <t>К(Ф)Х Степанова Петра Леонидовича</t>
  </si>
  <si>
    <t>260401992349</t>
  </si>
  <si>
    <t>К(Ф)Х Цымбала Владимира Сергеевича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</si>
  <si>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</si>
  <si>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</si>
  <si>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</si>
  <si>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</si>
  <si>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4716029840</t>
  </si>
  <si>
    <t>ООО "ИДАВАНГ АГРО"</t>
  </si>
  <si>
    <t>4716022764</t>
  </si>
  <si>
    <t>ООО "КОНКОРД"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</si>
  <si>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</si>
  <si>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</si>
  <si>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</si>
  <si>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</si>
  <si>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</si>
  <si>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</si>
  <si>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 xml:space="preserve">УФК по Ленинградской области (Администрация МО Тосненский район ЛО) </t>
  </si>
  <si>
    <t>Субсидии на проведение агротехнологических работ</t>
  </si>
  <si>
    <t>Субсидии на  проведение агротехнологических работ в области семеноводства с/х культур</t>
  </si>
  <si>
    <t>Субсидии на поддержку племенного животноводства</t>
  </si>
  <si>
    <t>Субсидии на развитие мясного животноводства</t>
  </si>
  <si>
    <t>Управление рисками в области растениеводства</t>
  </si>
  <si>
    <t>Управление рисками в области животноводства</t>
  </si>
  <si>
    <t>Субсидии на стимулирование производства молока</t>
  </si>
  <si>
    <t>Субсидии на  переработку  молока</t>
  </si>
  <si>
    <t>Субсидии на производство овощей открытого грунта</t>
  </si>
  <si>
    <t>Субсидии на производство овощей защищенного грунта, произведенных с применением технологии досвечивания</t>
  </si>
  <si>
    <t>Субсидии на производство картофеля</t>
  </si>
  <si>
    <t>Субсидии на проведения агротехнологических работ (овощи отктрытого грунта)</t>
  </si>
  <si>
    <t>Субсидии на проведения агротехнологических работ (картофель)</t>
  </si>
  <si>
    <t>Субсидия на поддержку производителям зерновых культур части затрат на производство и реализацию зерновых культур</t>
  </si>
  <si>
    <t>Гидромелиоративные мероприятия</t>
  </si>
  <si>
    <t>Разработка проектно-сметной документации на реконструкцию мелиоративных систем и (или) культуртехнич</t>
  </si>
  <si>
    <t>Культуртехнические мероприятия</t>
  </si>
  <si>
    <t>Проведение агрохимических обследований</t>
  </si>
  <si>
    <t>Субсидии на возмещение части затрат на уплату процентов по инвестиционным кредитам (займам) в агропромышленном комплексе</t>
  </si>
  <si>
    <t xml:space="preserve">Субсидии на  приобретение сельскохозяйственной техники </t>
  </si>
  <si>
    <t>Строительство и модернизация объектов агропромышленного комплекса</t>
  </si>
  <si>
    <t>Субсидии  на приобретение кормов для птицы</t>
  </si>
  <si>
    <t>Субсидии  на приобретение кормов для клеточных пушных зверей</t>
  </si>
  <si>
    <t>Субсидии   на приобретение кормов для объектов товарной аквакультуры (товарного рыбоводства)</t>
  </si>
  <si>
    <t>Субсидии  на приобретение кормов для  свиней</t>
  </si>
  <si>
    <t>Грант «Агростартап»</t>
  </si>
  <si>
    <t>Поддержка сельскохозяйственных потребительских кооперативов</t>
  </si>
  <si>
    <t xml:space="preserve"> Мероприятия по созданию и внедрению конкурентоспособных технологий</t>
  </si>
  <si>
    <t>Развитие сельского туризма</t>
  </si>
  <si>
    <t>Развитие семейной фермы</t>
  </si>
  <si>
    <t>Гранты в форме субсидий участникам мероприятия "Ленинградский фермер"</t>
  </si>
  <si>
    <t>Содержание маточного поголовья сельскохозяйственных животных К(Ф)Х</t>
  </si>
  <si>
    <t xml:space="preserve">       </t>
  </si>
  <si>
    <t>Присоединение энергоприним. устройств к эл.сетям на строительство, реконструкцию и модернизацию инженерной инфраструктуры СПоК</t>
  </si>
  <si>
    <t xml:space="preserve"> Мероприятия регионального значения</t>
  </si>
  <si>
    <t>Субвениции по поддерже сельльскохозяйственного производства</t>
  </si>
  <si>
    <t>Субсидии  на переподготовку и повышение квалификации кадров</t>
  </si>
  <si>
    <t>Социальная поддержка молодых специалистов Ленинградской области</t>
  </si>
  <si>
    <t>Строительство, реконструкция, капитальный ремонт автомобильных дорог</t>
  </si>
  <si>
    <t xml:space="preserve"> Благоустройство сельских территорий  Ленинградской области</t>
  </si>
  <si>
    <t>Мероприятия по капитальному ремонту объектов культурно-досугового типа,  соц.назначения</t>
  </si>
  <si>
    <t>Субсидии  садоводческим,  огородническим некоммерческим объединениям</t>
  </si>
  <si>
    <t>Информация о финансировании</t>
  </si>
  <si>
    <t>из федерального бюджета и областного бюджета Ленинградской области по состоянию на 01.07.2023 г.,  тыс. рублей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</si>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</sst>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0" fillId="33" borderId="10" xfId="0" applyNumberFormat="1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4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4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49" fontId="22" fillId="33" borderId="0" xfId="0" applyNumberFormat="1" applyFont="1" applyFill="1" applyAlignment="1">
      <alignment horizontal="center" vertical="top" wrapText="1"/>
    </xf>
    <xf numFmtId="0" fontId="19" fillId="33" borderId="0" xfId="0" applyFont="1" applyFill="1" applyAlignment="1">
      <alignment/>
    </xf>
    <xf numFmtId="4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4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  <xf numFmtId="49" fontId="20" fillId="33" borderId="0" xfId="0" applyNumberFormat="1" applyFont="1" applyFill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top" wrapText="1"/>
    </xf>
    <xf numFmtId="0" fontId="20" fillId="33" borderId="0" xfId="0" applyFont="1" applyFill="1" applyAlignment="1">
      <alignment/>
    </xf>
    <xf numFmtId="4" fontId="22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vertical="top" wrapText="1"/>
    </xf>
    <xf numFmtId="49" fontId="22" fillId="33" borderId="10" xfId="0" applyNumberFormat="1" applyFont="1" applyFill="1" applyBorder="1" applyAlignment="1">
      <alignment horizontal="left" vertical="top" wrapText="1"/>
    </xf>
    <xf numFmtId="175" fontId="22" fillId="33" borderId="10" xfId="0" applyNumberFormat="1" applyFont="1" applyFill="1" applyBorder="1" applyAlignment="1">
      <alignment horizontal="center" vertical="top" wrapText="1"/>
    </xf>
    <xf numFmtId="175" fontId="22" fillId="33" borderId="10" xfId="0" applyNumberFormat="1" applyFont="1" applyFill="1" applyBorder="1" applyAlignment="1">
      <alignment horizontal="center"/>
    </xf>
    <xf numFmtId="1" fontId="22" fillId="33" borderId="0" xfId="0" applyNumberFormat="1" applyFont="1" applyFill="1" applyAlignment="1">
      <alignment/>
    </xf>
    <xf numFmtId="175" fontId="20" fillId="33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49" fontId="20" fillId="33" borderId="10" xfId="0" applyNumberFormat="1" applyFont="1" applyFill="1" applyBorder="1" applyAlignment="1">
      <alignment vertical="top" wrapText="1"/>
    </xf>
    <xf numFmtId="175" fontId="20" fillId="33" borderId="10" xfId="0" applyNumberFormat="1" applyFont="1" applyFill="1" applyBorder="1" applyAlignment="1">
      <alignment horizontal="center" vertical="top"/>
    </xf>
    <xf numFmtId="4" fontId="20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left"/>
    </xf>
    <xf numFmtId="175" fontId="21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45"/>
  <sheetViews>
    <sheetView showZeros="0" tabSelected="1" zoomScalePageLayoutView="0" workbookViewId="0" topLeftCell="A418">
      <pane xSplit="2" topLeftCell="AI1" activePane="topRight" state="frozen"/>
      <selection pane="topLeft" activeCell="A1" sqref="A1"/>
      <selection pane="topRight" activeCell="AS431" sqref="AS431"/>
    </sheetView>
  </sheetViews>
  <sheetFormatPr defaultColWidth="9.00390625" defaultRowHeight="12.75"/>
  <cols>
    <col min="1" max="1" width="4.875" style="10" customWidth="1"/>
    <col min="2" max="2" width="22.50390625" style="10" customWidth="1"/>
    <col min="3" max="3" width="11.375" style="10" customWidth="1"/>
    <col min="4" max="4" width="17.25390625" style="12" customWidth="1"/>
    <col min="5" max="5" width="13.375" style="12" customWidth="1"/>
    <col min="6" max="6" width="13.625" style="12" customWidth="1"/>
    <col min="7" max="7" width="12.875" style="12" customWidth="1"/>
    <col min="8" max="8" width="12.50390625" style="12" customWidth="1"/>
    <col min="9" max="10" width="12.625" style="11" customWidth="1"/>
    <col min="11" max="11" width="12.75390625" style="11" customWidth="1"/>
    <col min="12" max="12" width="10.875" style="12" customWidth="1"/>
    <col min="13" max="14" width="15.75390625" style="12" customWidth="1"/>
    <col min="15" max="15" width="10.625" style="12" customWidth="1"/>
    <col min="16" max="16" width="12.125" style="12" customWidth="1"/>
    <col min="17" max="17" width="11.75390625" style="12" customWidth="1"/>
    <col min="18" max="18" width="17.125" style="12" customWidth="1"/>
    <col min="19" max="19" width="14.00390625" style="12" customWidth="1"/>
    <col min="20" max="20" width="15.75390625" style="12" customWidth="1"/>
    <col min="21" max="21" width="11.625" style="12" customWidth="1"/>
    <col min="22" max="22" width="12.50390625" style="12" customWidth="1"/>
    <col min="23" max="23" width="15.75390625" style="12" customWidth="1"/>
    <col min="24" max="24" width="13.50390625" style="12" customWidth="1"/>
    <col min="25" max="25" width="15.75390625" style="12" customWidth="1"/>
    <col min="26" max="26" width="13.00390625" style="12" customWidth="1"/>
    <col min="27" max="27" width="12.625" style="12" customWidth="1"/>
    <col min="28" max="28" width="15.75390625" style="12" customWidth="1"/>
    <col min="29" max="29" width="12.75390625" style="12" customWidth="1"/>
    <col min="30" max="30" width="14.375" style="12" customWidth="1"/>
    <col min="31" max="31" width="15.75390625" style="12" customWidth="1"/>
    <col min="32" max="32" width="12.25390625" style="12" customWidth="1"/>
    <col min="33" max="34" width="15.75390625" style="12" customWidth="1"/>
    <col min="35" max="35" width="13.375" style="12" customWidth="1"/>
    <col min="36" max="36" width="18.125" style="12" customWidth="1"/>
    <col min="37" max="45" width="15.75390625" style="12" customWidth="1"/>
    <col min="46" max="49" width="8.875" style="10" customWidth="1"/>
    <col min="50" max="50" width="9.25390625" style="10" customWidth="1"/>
    <col min="51" max="51" width="8.875" style="10" customWidth="1"/>
    <col min="52" max="59" width="2.50390625" style="10" customWidth="1"/>
    <col min="60" max="60" width="3.50390625" style="10" customWidth="1"/>
    <col min="61" max="62" width="3.375" style="10" customWidth="1"/>
    <col min="63" max="63" width="5.125" style="10" customWidth="1"/>
    <col min="64" max="64" width="4.625" style="10" customWidth="1"/>
    <col min="65" max="16384" width="8.875" style="10" customWidth="1"/>
  </cols>
  <sheetData>
    <row r="1" spans="4:45" s="18" customFormat="1" ht="21" customHeight="1">
      <c r="D1" s="19"/>
      <c r="E1" s="19"/>
      <c r="F1" s="19"/>
      <c r="G1" s="19"/>
      <c r="H1" s="19"/>
      <c r="I1" s="20"/>
      <c r="J1" s="20"/>
      <c r="K1" s="2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4:45" s="18" customFormat="1" ht="20.25">
      <c r="D2" s="19"/>
      <c r="E2" s="23" t="s">
        <v>796</v>
      </c>
      <c r="F2" s="23"/>
      <c r="G2" s="23"/>
      <c r="H2" s="23"/>
      <c r="I2" s="23"/>
      <c r="J2" s="23"/>
      <c r="K2" s="23"/>
      <c r="L2" s="23"/>
      <c r="M2" s="23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2:45" s="18" customFormat="1" ht="20.25">
      <c r="B3" s="21"/>
      <c r="C3" s="22" t="s">
        <v>797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3" t="s">
        <v>1</v>
      </c>
      <c r="AE3" s="23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3:45" s="5" customFormat="1" ht="11.25">
      <c r="C4" s="13"/>
      <c r="D4" s="14"/>
      <c r="E4" s="6"/>
      <c r="F4" s="6"/>
      <c r="G4" s="6"/>
      <c r="H4" s="6"/>
      <c r="I4" s="7"/>
      <c r="J4" s="7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8"/>
      <c r="AE4" s="8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s="5" customFormat="1" ht="11.25">
      <c r="B5" s="6"/>
      <c r="C5" s="14"/>
      <c r="D5" s="14"/>
      <c r="E5" s="6"/>
      <c r="F5" s="6"/>
      <c r="G5" s="6"/>
      <c r="H5" s="6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s="5" customFormat="1" ht="11.25">
      <c r="B6" s="6"/>
      <c r="C6" s="15"/>
      <c r="D6" s="14"/>
      <c r="E6" s="6"/>
      <c r="F6" s="6"/>
      <c r="G6" s="6"/>
      <c r="H6" s="6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2:45" s="2" customFormat="1" ht="9.75">
      <c r="B7" s="4"/>
      <c r="C7" s="16"/>
      <c r="D7" s="16"/>
      <c r="E7" s="4"/>
      <c r="F7" s="4"/>
      <c r="G7" s="4"/>
      <c r="H7" s="4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4:45" s="2" customFormat="1" ht="9.75">
      <c r="D8" s="4"/>
      <c r="E8" s="4"/>
      <c r="F8" s="4"/>
      <c r="G8" s="4"/>
      <c r="H8" s="4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5" s="9" customFormat="1" ht="144" customHeight="1">
      <c r="B9" s="1" t="s">
        <v>2</v>
      </c>
      <c r="C9" s="1" t="s">
        <v>3</v>
      </c>
      <c r="D9" s="1" t="s">
        <v>754</v>
      </c>
      <c r="E9" s="1" t="s">
        <v>755</v>
      </c>
      <c r="F9" s="1" t="s">
        <v>781</v>
      </c>
      <c r="G9" s="1" t="s">
        <v>756</v>
      </c>
      <c r="H9" s="1" t="s">
        <v>757</v>
      </c>
      <c r="I9" s="40" t="s">
        <v>758</v>
      </c>
      <c r="J9" s="40" t="s">
        <v>759</v>
      </c>
      <c r="K9" s="40" t="s">
        <v>760</v>
      </c>
      <c r="L9" s="1" t="s">
        <v>761</v>
      </c>
      <c r="M9" s="1" t="s">
        <v>762</v>
      </c>
      <c r="N9" s="1" t="s">
        <v>763</v>
      </c>
      <c r="O9" s="1" t="s">
        <v>764</v>
      </c>
      <c r="P9" s="1" t="s">
        <v>765</v>
      </c>
      <c r="Q9" s="1" t="s">
        <v>766</v>
      </c>
      <c r="R9" s="1" t="s">
        <v>767</v>
      </c>
      <c r="S9" s="1" t="s">
        <v>768</v>
      </c>
      <c r="T9" s="1" t="s">
        <v>769</v>
      </c>
      <c r="U9" s="1" t="s">
        <v>770</v>
      </c>
      <c r="V9" s="1" t="s">
        <v>771</v>
      </c>
      <c r="W9" s="1" t="s">
        <v>772</v>
      </c>
      <c r="X9" s="1" t="s">
        <v>773</v>
      </c>
      <c r="Y9" s="1" t="s">
        <v>774</v>
      </c>
      <c r="Z9" s="1" t="s">
        <v>775</v>
      </c>
      <c r="AA9" s="1" t="s">
        <v>776</v>
      </c>
      <c r="AB9" s="1" t="s">
        <v>777</v>
      </c>
      <c r="AC9" s="1" t="s">
        <v>778</v>
      </c>
      <c r="AD9" s="1" t="s">
        <v>779</v>
      </c>
      <c r="AE9" s="1" t="s">
        <v>780</v>
      </c>
      <c r="AF9" s="1" t="s">
        <v>782</v>
      </c>
      <c r="AG9" s="1" t="s">
        <v>783</v>
      </c>
      <c r="AH9" s="1" t="s">
        <v>784</v>
      </c>
      <c r="AI9" s="1" t="s">
        <v>785</v>
      </c>
      <c r="AJ9" s="1" t="s">
        <v>787</v>
      </c>
      <c r="AK9" s="1" t="s">
        <v>788</v>
      </c>
      <c r="AL9" s="1" t="s">
        <v>789</v>
      </c>
      <c r="AM9" s="1" t="s">
        <v>795</v>
      </c>
      <c r="AN9" s="1" t="s">
        <v>790</v>
      </c>
      <c r="AO9" s="1" t="s">
        <v>791</v>
      </c>
      <c r="AP9" s="1" t="s">
        <v>792</v>
      </c>
      <c r="AQ9" s="1" t="s">
        <v>793</v>
      </c>
      <c r="AR9" s="1" t="s">
        <v>794</v>
      </c>
      <c r="AS9" s="17" t="s">
        <v>0</v>
      </c>
    </row>
    <row r="10" spans="2:45" s="24" customFormat="1" ht="13.5" customHeight="1">
      <c r="B10" s="25" t="s">
        <v>4</v>
      </c>
      <c r="C10" s="25" t="s">
        <v>5</v>
      </c>
      <c r="D10" s="26" t="s">
        <v>6</v>
      </c>
      <c r="E10" s="25" t="s">
        <v>7</v>
      </c>
      <c r="F10" s="25" t="s">
        <v>8</v>
      </c>
      <c r="G10" s="25" t="s">
        <v>9</v>
      </c>
      <c r="H10" s="25" t="s">
        <v>10</v>
      </c>
      <c r="I10" s="26" t="s">
        <v>11</v>
      </c>
      <c r="J10" s="25" t="s">
        <v>12</v>
      </c>
      <c r="K10" s="25" t="s">
        <v>13</v>
      </c>
      <c r="L10" s="25" t="s">
        <v>14</v>
      </c>
      <c r="M10" s="25" t="s">
        <v>15</v>
      </c>
      <c r="N10" s="26" t="s">
        <v>16</v>
      </c>
      <c r="O10" s="25" t="s">
        <v>17</v>
      </c>
      <c r="P10" s="25" t="s">
        <v>18</v>
      </c>
      <c r="Q10" s="25" t="s">
        <v>19</v>
      </c>
      <c r="R10" s="25" t="s">
        <v>20</v>
      </c>
      <c r="S10" s="26" t="s">
        <v>21</v>
      </c>
      <c r="T10" s="25" t="s">
        <v>22</v>
      </c>
      <c r="U10" s="25" t="s">
        <v>23</v>
      </c>
      <c r="V10" s="25" t="s">
        <v>24</v>
      </c>
      <c r="W10" s="25" t="s">
        <v>25</v>
      </c>
      <c r="X10" s="26" t="s">
        <v>26</v>
      </c>
      <c r="Y10" s="25" t="s">
        <v>27</v>
      </c>
      <c r="Z10" s="25" t="s">
        <v>28</v>
      </c>
      <c r="AA10" s="25" t="s">
        <v>29</v>
      </c>
      <c r="AB10" s="25" t="s">
        <v>30</v>
      </c>
      <c r="AC10" s="26" t="s">
        <v>31</v>
      </c>
      <c r="AD10" s="25" t="s">
        <v>32</v>
      </c>
      <c r="AE10" s="25" t="s">
        <v>33</v>
      </c>
      <c r="AF10" s="25" t="s">
        <v>34</v>
      </c>
      <c r="AG10" s="25" t="s">
        <v>35</v>
      </c>
      <c r="AH10" s="26" t="s">
        <v>36</v>
      </c>
      <c r="AI10" s="25" t="s">
        <v>37</v>
      </c>
      <c r="AJ10" s="25" t="s">
        <v>38</v>
      </c>
      <c r="AK10" s="25" t="s">
        <v>39</v>
      </c>
      <c r="AL10" s="25" t="s">
        <v>40</v>
      </c>
      <c r="AM10" s="26" t="s">
        <v>41</v>
      </c>
      <c r="AN10" s="25" t="s">
        <v>42</v>
      </c>
      <c r="AO10" s="25" t="s">
        <v>43</v>
      </c>
      <c r="AP10" s="25" t="s">
        <v>44</v>
      </c>
      <c r="AQ10" s="25" t="s">
        <v>45</v>
      </c>
      <c r="AR10" s="26" t="s">
        <v>46</v>
      </c>
      <c r="AS10" s="26"/>
    </row>
    <row r="11" spans="2:45" s="27" customFormat="1" ht="12" customHeight="1" hidden="1">
      <c r="B11" s="17"/>
      <c r="C11" s="17"/>
      <c r="D11" s="17"/>
      <c r="E11" s="17"/>
      <c r="F11" s="17"/>
      <c r="G11" s="17"/>
      <c r="H11" s="17"/>
      <c r="I11" s="28"/>
      <c r="J11" s="28"/>
      <c r="K11" s="2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8"/>
      <c r="X11" s="17"/>
      <c r="Y11" s="17"/>
      <c r="Z11" s="17"/>
      <c r="AA11" s="17"/>
      <c r="AB11" s="17"/>
      <c r="AC11" s="17"/>
      <c r="AD11" s="17"/>
      <c r="AE11" s="17"/>
      <c r="AF11" s="28"/>
      <c r="AG11" s="17"/>
      <c r="AH11" s="17"/>
      <c r="AI11" s="17"/>
      <c r="AJ11" s="29" t="s">
        <v>786</v>
      </c>
      <c r="AK11" s="17"/>
      <c r="AL11" s="17"/>
      <c r="AM11" s="17"/>
      <c r="AN11" s="17"/>
      <c r="AO11" s="17"/>
      <c r="AP11" s="17"/>
      <c r="AQ11" s="17"/>
      <c r="AR11" s="17"/>
      <c r="AS11" s="29"/>
    </row>
    <row r="12" spans="2:62" s="5" customFormat="1" ht="12.75" customHeight="1">
      <c r="B12" s="31" t="s">
        <v>798</v>
      </c>
      <c r="C12" s="32"/>
      <c r="D12" s="33">
        <f>SUM(D13:D27)</f>
        <v>5752.21</v>
      </c>
      <c r="E12" s="33">
        <f>SUM(E13:E27)</f>
        <v>0</v>
      </c>
      <c r="F12" s="33">
        <f>SUM(F13:F27)</f>
        <v>0</v>
      </c>
      <c r="G12" s="33">
        <v>0</v>
      </c>
      <c r="H12" s="33">
        <f>SUM(H13:H27)</f>
        <v>84</v>
      </c>
      <c r="I12" s="33">
        <f>SUM(I13:I27)</f>
        <v>0</v>
      </c>
      <c r="J12" s="33">
        <f>SUM(J13:J27)</f>
        <v>0</v>
      </c>
      <c r="K12" s="33">
        <v>0</v>
      </c>
      <c r="L12" s="33">
        <f>SUM(L13:L27)</f>
        <v>0</v>
      </c>
      <c r="M12" s="33">
        <f>SUM(M13:M27)</f>
        <v>0</v>
      </c>
      <c r="N12" s="33">
        <v>8428.288</v>
      </c>
      <c r="O12" s="33">
        <f>SUM(O13:O27)</f>
        <v>0</v>
      </c>
      <c r="P12" s="33">
        <v>0</v>
      </c>
      <c r="Q12" s="33">
        <v>60</v>
      </c>
      <c r="R12" s="33">
        <f>SUM(R13:R27)</f>
        <v>312.928</v>
      </c>
      <c r="S12" s="33">
        <v>0</v>
      </c>
      <c r="T12" s="33">
        <f>SUM(T13:T27)</f>
        <v>0</v>
      </c>
      <c r="U12" s="33">
        <v>0</v>
      </c>
      <c r="V12" s="33">
        <f>SUM(V13:V27)</f>
        <v>0</v>
      </c>
      <c r="W12" s="33">
        <f>SUM(W13:W27)</f>
        <v>0</v>
      </c>
      <c r="X12" s="33">
        <f>SUM(X13:X27)</f>
        <v>0</v>
      </c>
      <c r="Y12" s="33">
        <f>SUM(Y13:Y27)</f>
        <v>0</v>
      </c>
      <c r="Z12" s="33">
        <f>SUM(Z13:Z27)</f>
        <v>0</v>
      </c>
      <c r="AA12" s="33">
        <f>SUM(AA13:AA27)</f>
        <v>0</v>
      </c>
      <c r="AB12" s="33">
        <f>SUM(AB13:AB27)</f>
        <v>285</v>
      </c>
      <c r="AC12" s="33">
        <f>SUM(AC13:AC27)</f>
        <v>0</v>
      </c>
      <c r="AD12" s="33">
        <f>SUM(AD13:AD27)</f>
        <v>0</v>
      </c>
      <c r="AE12" s="33">
        <f>SUM(AE13:AE27)</f>
        <v>0</v>
      </c>
      <c r="AF12" s="33">
        <f>SUM(AF13:AF27)</f>
        <v>0</v>
      </c>
      <c r="AG12" s="33">
        <f>SUM(AG13:AG27)</f>
        <v>0</v>
      </c>
      <c r="AH12" s="33">
        <f>SUM(AH13:AH27)</f>
        <v>0</v>
      </c>
      <c r="AI12" s="33">
        <f>SUM(AI13:AI27)</f>
        <v>1586.1630000000002</v>
      </c>
      <c r="AJ12" s="34"/>
      <c r="AK12" s="33">
        <f>SUM(AK13:AK27)</f>
        <v>0</v>
      </c>
      <c r="AL12" s="33">
        <f>SUM(AL13:AL27)</f>
        <v>2215</v>
      </c>
      <c r="AM12" s="33">
        <f>SUM(AM13:AM27)</f>
        <v>8024.6597</v>
      </c>
      <c r="AN12" s="33">
        <f>SUM(AN13:AN27)</f>
        <v>0</v>
      </c>
      <c r="AO12" s="33">
        <f>SUM(AO13:AO27)</f>
        <v>0</v>
      </c>
      <c r="AP12" s="33">
        <f>SUM(AP13:AP27)</f>
        <v>0</v>
      </c>
      <c r="AQ12" s="33">
        <f>SUM(AQ13:AQ27)</f>
        <v>0</v>
      </c>
      <c r="AR12" s="33">
        <f>SUM(AR13:AR27)</f>
        <v>0</v>
      </c>
      <c r="AS12" s="34">
        <f>SUM(D12:AR12)</f>
        <v>26748.2487</v>
      </c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</row>
    <row r="13" spans="2:45" s="27" customFormat="1" ht="12.75" customHeight="1" hidden="1">
      <c r="B13" s="32"/>
      <c r="C13" s="32"/>
      <c r="D13" s="33"/>
      <c r="E13" s="33"/>
      <c r="F13" s="33"/>
      <c r="G13" s="33"/>
      <c r="H13" s="33"/>
      <c r="I13" s="33"/>
      <c r="J13" s="33"/>
      <c r="K13" s="33">
        <v>0</v>
      </c>
      <c r="L13" s="33"/>
      <c r="M13" s="33"/>
      <c r="N13" s="33">
        <v>0</v>
      </c>
      <c r="O13" s="33"/>
      <c r="P13" s="33">
        <v>0</v>
      </c>
      <c r="Q13" s="33">
        <v>0</v>
      </c>
      <c r="R13" s="33"/>
      <c r="S13" s="33">
        <v>0</v>
      </c>
      <c r="T13" s="33"/>
      <c r="U13" s="33">
        <v>0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6"/>
      <c r="AK13" s="33"/>
      <c r="AL13" s="33"/>
      <c r="AM13" s="33"/>
      <c r="AN13" s="33"/>
      <c r="AO13" s="33"/>
      <c r="AP13" s="33"/>
      <c r="AQ13" s="33"/>
      <c r="AR13" s="33"/>
      <c r="AS13" s="36">
        <f aca="true" t="shared" si="0" ref="AS13:AS76">SUM(D13:AR13)</f>
        <v>0</v>
      </c>
    </row>
    <row r="14" spans="1:45" s="27" customFormat="1" ht="24">
      <c r="A14" s="37"/>
      <c r="B14" s="38" t="s">
        <v>48</v>
      </c>
      <c r="C14" s="38" t="s">
        <v>47</v>
      </c>
      <c r="D14" s="36">
        <v>3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60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/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f t="shared" si="0"/>
        <v>63</v>
      </c>
    </row>
    <row r="15" spans="1:45" s="27" customFormat="1" ht="24">
      <c r="A15" s="37"/>
      <c r="B15" s="38" t="s">
        <v>50</v>
      </c>
      <c r="C15" s="38" t="s">
        <v>49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31.883</v>
      </c>
      <c r="AJ15" s="36"/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f t="shared" si="0"/>
        <v>31.883</v>
      </c>
    </row>
    <row r="16" spans="1:45" s="27" customFormat="1" ht="12">
      <c r="A16" s="37"/>
      <c r="B16" s="38" t="s">
        <v>52</v>
      </c>
      <c r="C16" s="38" t="s">
        <v>51</v>
      </c>
      <c r="D16" s="36">
        <v>300.5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72.66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/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f t="shared" si="0"/>
        <v>373.15999999999997</v>
      </c>
    </row>
    <row r="17" spans="1:45" s="27" customFormat="1" ht="24">
      <c r="A17" s="37"/>
      <c r="B17" s="38" t="s">
        <v>54</v>
      </c>
      <c r="C17" s="38" t="s">
        <v>53</v>
      </c>
      <c r="D17" s="36">
        <v>68</v>
      </c>
      <c r="E17" s="36">
        <v>0</v>
      </c>
      <c r="F17" s="36">
        <v>0</v>
      </c>
      <c r="G17" s="36">
        <v>0</v>
      </c>
      <c r="H17" s="36">
        <v>56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690.791</v>
      </c>
      <c r="AJ17" s="36"/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f t="shared" si="0"/>
        <v>814.791</v>
      </c>
    </row>
    <row r="18" spans="1:45" s="27" customFormat="1" ht="24">
      <c r="A18" s="37"/>
      <c r="B18" s="38" t="s">
        <v>56</v>
      </c>
      <c r="C18" s="38" t="s">
        <v>55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624.369</v>
      </c>
      <c r="AJ18" s="36"/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f t="shared" si="0"/>
        <v>624.369</v>
      </c>
    </row>
    <row r="19" spans="1:45" s="27" customFormat="1" ht="24">
      <c r="A19" s="37"/>
      <c r="B19" s="38" t="s">
        <v>58</v>
      </c>
      <c r="C19" s="38" t="s">
        <v>57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182.5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/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f t="shared" si="0"/>
        <v>182.5</v>
      </c>
    </row>
    <row r="20" spans="1:45" s="27" customFormat="1" ht="24">
      <c r="A20" s="37"/>
      <c r="B20" s="38" t="s">
        <v>60</v>
      </c>
      <c r="C20" s="38" t="s">
        <v>59</v>
      </c>
      <c r="D20" s="36">
        <v>361.5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240.268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106.276</v>
      </c>
      <c r="AJ20" s="36"/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f t="shared" si="0"/>
        <v>708.044</v>
      </c>
    </row>
    <row r="21" spans="1:45" s="27" customFormat="1" ht="24">
      <c r="A21" s="37"/>
      <c r="B21" s="38" t="s">
        <v>62</v>
      </c>
      <c r="C21" s="38" t="s">
        <v>61</v>
      </c>
      <c r="D21" s="36">
        <v>0</v>
      </c>
      <c r="E21" s="36">
        <v>0</v>
      </c>
      <c r="F21" s="36">
        <v>0</v>
      </c>
      <c r="G21" s="36">
        <v>0</v>
      </c>
      <c r="H21" s="36">
        <v>28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132.844</v>
      </c>
      <c r="AJ21" s="36"/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f t="shared" si="0"/>
        <v>160.844</v>
      </c>
    </row>
    <row r="22" spans="1:45" s="27" customFormat="1" ht="12">
      <c r="A22" s="37"/>
      <c r="B22" s="38" t="s">
        <v>64</v>
      </c>
      <c r="C22" s="38" t="s">
        <v>63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102.5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/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f t="shared" si="0"/>
        <v>102.5</v>
      </c>
    </row>
    <row r="23" spans="1:45" s="27" customFormat="1" ht="12">
      <c r="A23" s="37"/>
      <c r="B23" s="38" t="s">
        <v>66</v>
      </c>
      <c r="C23" s="38" t="s">
        <v>65</v>
      </c>
      <c r="D23" s="36">
        <v>5019.21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8428.288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/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f t="shared" si="0"/>
        <v>13447.498</v>
      </c>
    </row>
    <row r="24" spans="1:45" s="27" customFormat="1" ht="12">
      <c r="A24" s="37"/>
      <c r="B24" s="38" t="s">
        <v>68</v>
      </c>
      <c r="C24" s="38" t="s">
        <v>67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/>
      <c r="AK24" s="36">
        <v>0</v>
      </c>
      <c r="AL24" s="36">
        <v>0</v>
      </c>
      <c r="AM24" s="36">
        <v>3024.6597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f t="shared" si="0"/>
        <v>3024.6597</v>
      </c>
    </row>
    <row r="25" spans="1:45" s="27" customFormat="1" ht="12">
      <c r="A25" s="37"/>
      <c r="B25" s="38" t="s">
        <v>70</v>
      </c>
      <c r="C25" s="38" t="s">
        <v>69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/>
      <c r="AK25" s="36">
        <v>0</v>
      </c>
      <c r="AL25" s="36">
        <v>0</v>
      </c>
      <c r="AM25" s="36">
        <v>5000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f t="shared" si="0"/>
        <v>5000</v>
      </c>
    </row>
    <row r="26" spans="1:45" s="27" customFormat="1" ht="60">
      <c r="A26" s="37"/>
      <c r="B26" s="38" t="s">
        <v>72</v>
      </c>
      <c r="C26" s="38" t="s">
        <v>71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/>
      <c r="AK26" s="36">
        <v>0</v>
      </c>
      <c r="AL26" s="36">
        <v>2215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f t="shared" si="0"/>
        <v>2215</v>
      </c>
    </row>
    <row r="27" spans="1:45" s="27" customFormat="1" ht="12" hidden="1">
      <c r="A27" s="37"/>
      <c r="B27" s="30"/>
      <c r="C27" s="30"/>
      <c r="D27" s="39"/>
      <c r="E27" s="39"/>
      <c r="F27" s="39"/>
      <c r="G27" s="39">
        <v>0</v>
      </c>
      <c r="H27" s="39"/>
      <c r="I27" s="39"/>
      <c r="J27" s="39"/>
      <c r="K27" s="39">
        <v>0</v>
      </c>
      <c r="L27" s="39"/>
      <c r="M27" s="39"/>
      <c r="N27" s="39">
        <v>0</v>
      </c>
      <c r="O27" s="39"/>
      <c r="P27" s="39">
        <v>0</v>
      </c>
      <c r="Q27" s="39">
        <v>0</v>
      </c>
      <c r="R27" s="39"/>
      <c r="S27" s="39">
        <v>0</v>
      </c>
      <c r="T27" s="39"/>
      <c r="U27" s="39">
        <v>0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6"/>
      <c r="AK27" s="39"/>
      <c r="AL27" s="39"/>
      <c r="AM27" s="39"/>
      <c r="AN27" s="39"/>
      <c r="AO27" s="39"/>
      <c r="AP27" s="39"/>
      <c r="AQ27" s="39"/>
      <c r="AR27" s="39"/>
      <c r="AS27" s="36">
        <f t="shared" si="0"/>
        <v>0</v>
      </c>
    </row>
    <row r="28" spans="2:62" s="5" customFormat="1" ht="12.75" customHeight="1">
      <c r="B28" s="31" t="s">
        <v>799</v>
      </c>
      <c r="C28" s="32"/>
      <c r="D28" s="33">
        <f>SUM(D29:D62)</f>
        <v>100894.901</v>
      </c>
      <c r="E28" s="33">
        <f>SUM(E29:E62)</f>
        <v>16620.75</v>
      </c>
      <c r="F28" s="33">
        <f>SUM(F29:F62)</f>
        <v>28000</v>
      </c>
      <c r="G28" s="33">
        <v>60231.17</v>
      </c>
      <c r="H28" s="33">
        <f>SUM(H29:H62)</f>
        <v>5530</v>
      </c>
      <c r="I28" s="33">
        <f>SUM(I29:I62)</f>
        <v>0</v>
      </c>
      <c r="J28" s="33">
        <f>SUM(J29:J62)</f>
        <v>539.88501</v>
      </c>
      <c r="K28" s="33">
        <v>161112.17813000001</v>
      </c>
      <c r="L28" s="33">
        <f>SUM(L29:L62)</f>
        <v>0</v>
      </c>
      <c r="M28" s="33">
        <f>SUM(M29:M62)</f>
        <v>166.95</v>
      </c>
      <c r="N28" s="33">
        <v>0</v>
      </c>
      <c r="O28" s="33">
        <f>SUM(O29:O62)</f>
        <v>1910.685</v>
      </c>
      <c r="P28" s="33">
        <v>1925</v>
      </c>
      <c r="Q28" s="33">
        <v>12705.000000000002</v>
      </c>
      <c r="R28" s="33">
        <f>SUM(R29:R62)</f>
        <v>24776.534</v>
      </c>
      <c r="S28" s="33">
        <v>0</v>
      </c>
      <c r="T28" s="33">
        <f>SUM(T29:T62)</f>
        <v>94.096</v>
      </c>
      <c r="U28" s="33">
        <v>12752.54941</v>
      </c>
      <c r="V28" s="33">
        <f>SUM(V29:V62)</f>
        <v>434.7</v>
      </c>
      <c r="W28" s="33">
        <f>SUM(W29:W62)</f>
        <v>0</v>
      </c>
      <c r="X28" s="33">
        <f>SUM(X29:X62)</f>
        <v>66199.433</v>
      </c>
      <c r="Y28" s="33">
        <f>SUM(Y29:Y62)</f>
        <v>0</v>
      </c>
      <c r="Z28" s="33">
        <f>SUM(Z29:Z62)</f>
        <v>0</v>
      </c>
      <c r="AA28" s="33">
        <f>SUM(AA29:AA62)</f>
        <v>0</v>
      </c>
      <c r="AB28" s="33">
        <f>SUM(AB29:AB62)</f>
        <v>0</v>
      </c>
      <c r="AC28" s="33">
        <f>SUM(AC29:AC62)</f>
        <v>0</v>
      </c>
      <c r="AD28" s="33">
        <f>SUM(AD29:AD62)</f>
        <v>3000</v>
      </c>
      <c r="AE28" s="33">
        <f>SUM(AE29:AE62)</f>
        <v>0</v>
      </c>
      <c r="AF28" s="33">
        <f>SUM(AF29:AF62)</f>
        <v>0</v>
      </c>
      <c r="AG28" s="33">
        <f>SUM(AG29:AG62)</f>
        <v>1920</v>
      </c>
      <c r="AH28" s="33">
        <f>SUM(AH29:AH62)</f>
        <v>5000</v>
      </c>
      <c r="AI28" s="33">
        <f>SUM(AI29:AI62)</f>
        <v>2913.5440000000003</v>
      </c>
      <c r="AJ28" s="34"/>
      <c r="AK28" s="33">
        <f>SUM(AK29:AK62)</f>
        <v>0</v>
      </c>
      <c r="AL28" s="33">
        <f>SUM(AL29:AL62)</f>
        <v>4225.076</v>
      </c>
      <c r="AM28" s="33">
        <f>SUM(AM29:AM62)</f>
        <v>0</v>
      </c>
      <c r="AN28" s="33">
        <f>SUM(AN29:AN62)</f>
        <v>89.72987</v>
      </c>
      <c r="AO28" s="33">
        <f>SUM(AO29:AO62)</f>
        <v>0</v>
      </c>
      <c r="AP28" s="33">
        <f>SUM(AP29:AP62)</f>
        <v>3403.83879</v>
      </c>
      <c r="AQ28" s="33">
        <f>SUM(AQ29:AQ62)</f>
        <v>0</v>
      </c>
      <c r="AR28" s="33">
        <f>SUM(AR29:AR62)</f>
        <v>0</v>
      </c>
      <c r="AS28" s="34">
        <f t="shared" si="0"/>
        <v>514446.02021</v>
      </c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2:45" s="27" customFormat="1" ht="12.75" customHeight="1" hidden="1">
      <c r="B29" s="32"/>
      <c r="C29" s="32"/>
      <c r="D29" s="33"/>
      <c r="E29" s="33"/>
      <c r="F29" s="33"/>
      <c r="G29" s="33">
        <v>0</v>
      </c>
      <c r="H29" s="33"/>
      <c r="I29" s="33"/>
      <c r="J29" s="33"/>
      <c r="K29" s="33">
        <v>0</v>
      </c>
      <c r="L29" s="33"/>
      <c r="M29" s="33"/>
      <c r="N29" s="33">
        <v>0</v>
      </c>
      <c r="O29" s="33"/>
      <c r="P29" s="33">
        <v>0</v>
      </c>
      <c r="Q29" s="33">
        <v>0</v>
      </c>
      <c r="R29" s="33"/>
      <c r="S29" s="33">
        <v>0</v>
      </c>
      <c r="T29" s="33"/>
      <c r="U29" s="33">
        <v>0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6"/>
      <c r="AK29" s="33"/>
      <c r="AL29" s="33"/>
      <c r="AM29" s="33"/>
      <c r="AN29" s="33"/>
      <c r="AO29" s="33"/>
      <c r="AP29" s="33"/>
      <c r="AQ29" s="33"/>
      <c r="AR29" s="33"/>
      <c r="AS29" s="36">
        <f t="shared" si="0"/>
        <v>0</v>
      </c>
    </row>
    <row r="30" spans="1:45" s="27" customFormat="1" ht="12">
      <c r="A30" s="37"/>
      <c r="B30" s="38" t="s">
        <v>74</v>
      </c>
      <c r="C30" s="38" t="s">
        <v>73</v>
      </c>
      <c r="D30" s="36">
        <v>6454.464</v>
      </c>
      <c r="E30" s="36">
        <v>0</v>
      </c>
      <c r="F30" s="36">
        <v>0</v>
      </c>
      <c r="G30" s="36">
        <v>5610</v>
      </c>
      <c r="H30" s="36">
        <v>0</v>
      </c>
      <c r="I30" s="36">
        <v>0</v>
      </c>
      <c r="J30" s="36">
        <v>0</v>
      </c>
      <c r="K30" s="36">
        <v>8508.9951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434.49</v>
      </c>
      <c r="S30" s="36">
        <v>0</v>
      </c>
      <c r="T30" s="36">
        <v>0</v>
      </c>
      <c r="U30" s="36">
        <v>0</v>
      </c>
      <c r="V30" s="36">
        <v>434.7</v>
      </c>
      <c r="W30" s="36">
        <v>0</v>
      </c>
      <c r="X30" s="36">
        <v>24651.276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/>
      <c r="AK30" s="36">
        <v>0</v>
      </c>
      <c r="AL30" s="36">
        <v>0</v>
      </c>
      <c r="AM30" s="36">
        <v>0</v>
      </c>
      <c r="AN30" s="36">
        <v>18.32</v>
      </c>
      <c r="AO30" s="36">
        <v>0</v>
      </c>
      <c r="AP30" s="36">
        <v>0</v>
      </c>
      <c r="AQ30" s="36">
        <v>0</v>
      </c>
      <c r="AR30" s="36">
        <v>0</v>
      </c>
      <c r="AS30" s="36">
        <f t="shared" si="0"/>
        <v>46112.24510000001</v>
      </c>
    </row>
    <row r="31" spans="1:45" s="27" customFormat="1" ht="12">
      <c r="A31" s="37"/>
      <c r="B31" s="38" t="s">
        <v>76</v>
      </c>
      <c r="C31" s="38" t="s">
        <v>75</v>
      </c>
      <c r="D31" s="36">
        <v>14863</v>
      </c>
      <c r="E31" s="36">
        <v>0</v>
      </c>
      <c r="F31" s="36">
        <v>0</v>
      </c>
      <c r="G31" s="36">
        <v>11913.599999999999</v>
      </c>
      <c r="H31" s="36">
        <v>1372</v>
      </c>
      <c r="I31" s="36">
        <v>0</v>
      </c>
      <c r="J31" s="36">
        <v>0</v>
      </c>
      <c r="K31" s="36">
        <v>37654.62346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4027.08</v>
      </c>
      <c r="S31" s="36">
        <v>0</v>
      </c>
      <c r="T31" s="36">
        <v>0</v>
      </c>
      <c r="U31" s="36">
        <v>1583.13725</v>
      </c>
      <c r="V31" s="36">
        <v>0</v>
      </c>
      <c r="W31" s="36">
        <v>0</v>
      </c>
      <c r="X31" s="36">
        <v>16225.033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/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f t="shared" si="0"/>
        <v>87638.47371</v>
      </c>
    </row>
    <row r="32" spans="1:45" s="27" customFormat="1" ht="12">
      <c r="A32" s="37"/>
      <c r="B32" s="38" t="s">
        <v>78</v>
      </c>
      <c r="C32" s="38" t="s">
        <v>77</v>
      </c>
      <c r="D32" s="36">
        <v>8498.34</v>
      </c>
      <c r="E32" s="36">
        <v>0</v>
      </c>
      <c r="F32" s="36">
        <v>0</v>
      </c>
      <c r="G32" s="36">
        <v>11075.68</v>
      </c>
      <c r="H32" s="36">
        <v>371</v>
      </c>
      <c r="I32" s="36">
        <v>0</v>
      </c>
      <c r="J32" s="36">
        <v>539.88501</v>
      </c>
      <c r="K32" s="36">
        <v>24487.84967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1874.064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219.499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/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f t="shared" si="0"/>
        <v>47066.31768</v>
      </c>
    </row>
    <row r="33" spans="1:45" s="27" customFormat="1" ht="12">
      <c r="A33" s="37"/>
      <c r="B33" s="38" t="s">
        <v>80</v>
      </c>
      <c r="C33" s="38" t="s">
        <v>79</v>
      </c>
      <c r="D33" s="36">
        <v>5977.507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14357.22342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/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f t="shared" si="0"/>
        <v>20334.73042</v>
      </c>
    </row>
    <row r="34" spans="1:45" s="27" customFormat="1" ht="12">
      <c r="A34" s="37"/>
      <c r="B34" s="38" t="s">
        <v>82</v>
      </c>
      <c r="C34" s="38" t="s">
        <v>81</v>
      </c>
      <c r="D34" s="36">
        <v>6984</v>
      </c>
      <c r="E34" s="36">
        <v>0</v>
      </c>
      <c r="F34" s="36">
        <v>0</v>
      </c>
      <c r="G34" s="36">
        <v>9331.119999999999</v>
      </c>
      <c r="H34" s="36">
        <v>805</v>
      </c>
      <c r="I34" s="36">
        <v>0</v>
      </c>
      <c r="J34" s="36">
        <v>0</v>
      </c>
      <c r="K34" s="36">
        <v>20229.4813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6698.749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/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f t="shared" si="0"/>
        <v>44048.35029999999</v>
      </c>
    </row>
    <row r="35" spans="1:45" s="27" customFormat="1" ht="12">
      <c r="A35" s="37"/>
      <c r="B35" s="38" t="s">
        <v>84</v>
      </c>
      <c r="C35" s="38" t="s">
        <v>83</v>
      </c>
      <c r="D35" s="36">
        <v>10916</v>
      </c>
      <c r="E35" s="36">
        <v>12632.4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82.95</v>
      </c>
      <c r="N35" s="36">
        <v>0</v>
      </c>
      <c r="O35" s="36">
        <v>1128.96</v>
      </c>
      <c r="P35" s="36">
        <v>700</v>
      </c>
      <c r="Q35" s="36">
        <v>3804</v>
      </c>
      <c r="R35" s="36">
        <v>6627.67</v>
      </c>
      <c r="S35" s="36">
        <v>0</v>
      </c>
      <c r="T35" s="36">
        <v>0</v>
      </c>
      <c r="U35" s="36">
        <v>6019.02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/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f t="shared" si="0"/>
        <v>41911</v>
      </c>
    </row>
    <row r="36" spans="1:45" s="27" customFormat="1" ht="12">
      <c r="A36" s="37"/>
      <c r="B36" s="38" t="s">
        <v>86</v>
      </c>
      <c r="C36" s="38" t="s">
        <v>85</v>
      </c>
      <c r="D36" s="36">
        <v>14978</v>
      </c>
      <c r="E36" s="36">
        <v>0</v>
      </c>
      <c r="F36" s="36">
        <v>0</v>
      </c>
      <c r="G36" s="36">
        <v>14688</v>
      </c>
      <c r="H36" s="36">
        <v>2408</v>
      </c>
      <c r="I36" s="36">
        <v>0</v>
      </c>
      <c r="J36" s="36">
        <v>0</v>
      </c>
      <c r="K36" s="36">
        <v>43799.31272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13746.027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/>
      <c r="AK36" s="36">
        <v>0</v>
      </c>
      <c r="AL36" s="36">
        <v>0</v>
      </c>
      <c r="AM36" s="36">
        <v>0</v>
      </c>
      <c r="AN36" s="36">
        <v>33.33333</v>
      </c>
      <c r="AO36" s="36">
        <v>0</v>
      </c>
      <c r="AP36" s="36">
        <v>3403.83879</v>
      </c>
      <c r="AQ36" s="36">
        <v>0</v>
      </c>
      <c r="AR36" s="36">
        <v>0</v>
      </c>
      <c r="AS36" s="36">
        <f t="shared" si="0"/>
        <v>93056.51183999999</v>
      </c>
    </row>
    <row r="37" spans="1:45" s="27" customFormat="1" ht="24">
      <c r="A37" s="37"/>
      <c r="B37" s="38" t="s">
        <v>88</v>
      </c>
      <c r="C37" s="38" t="s">
        <v>87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797.067</v>
      </c>
      <c r="AJ37" s="36"/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f t="shared" si="0"/>
        <v>797.067</v>
      </c>
    </row>
    <row r="38" spans="1:45" s="27" customFormat="1" ht="24">
      <c r="A38" s="37"/>
      <c r="B38" s="38" t="s">
        <v>90</v>
      </c>
      <c r="C38" s="38" t="s">
        <v>89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3000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/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f t="shared" si="0"/>
        <v>3000</v>
      </c>
    </row>
    <row r="39" spans="1:45" s="27" customFormat="1" ht="24">
      <c r="A39" s="37"/>
      <c r="B39" s="38" t="s">
        <v>92</v>
      </c>
      <c r="C39" s="38" t="s">
        <v>91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5000</v>
      </c>
      <c r="AI39" s="36">
        <v>0</v>
      </c>
      <c r="AJ39" s="36"/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f t="shared" si="0"/>
        <v>5000</v>
      </c>
    </row>
    <row r="40" spans="1:45" s="27" customFormat="1" ht="24">
      <c r="A40" s="37"/>
      <c r="B40" s="38" t="s">
        <v>94</v>
      </c>
      <c r="C40" s="38" t="s">
        <v>93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194.484</v>
      </c>
      <c r="AJ40" s="36"/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f t="shared" si="0"/>
        <v>194.484</v>
      </c>
    </row>
    <row r="41" spans="1:45" s="27" customFormat="1" ht="24">
      <c r="A41" s="37"/>
      <c r="B41" s="38" t="s">
        <v>96</v>
      </c>
      <c r="C41" s="38" t="s">
        <v>95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217.865</v>
      </c>
      <c r="AJ41" s="36"/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f t="shared" si="0"/>
        <v>217.865</v>
      </c>
    </row>
    <row r="42" spans="1:45" s="27" customFormat="1" ht="24">
      <c r="A42" s="37"/>
      <c r="B42" s="38" t="s">
        <v>98</v>
      </c>
      <c r="C42" s="38" t="s">
        <v>97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345.2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/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f t="shared" si="0"/>
        <v>345.2</v>
      </c>
    </row>
    <row r="43" spans="1:45" s="27" customFormat="1" ht="24">
      <c r="A43" s="37"/>
      <c r="B43" s="38" t="s">
        <v>100</v>
      </c>
      <c r="C43" s="38" t="s">
        <v>99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131.782</v>
      </c>
      <c r="AJ43" s="36"/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f t="shared" si="0"/>
        <v>131.782</v>
      </c>
    </row>
    <row r="44" spans="1:45" s="27" customFormat="1" ht="24">
      <c r="A44" s="37"/>
      <c r="B44" s="38" t="s">
        <v>102</v>
      </c>
      <c r="C44" s="38" t="s">
        <v>101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70.673</v>
      </c>
      <c r="AJ44" s="36"/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f t="shared" si="0"/>
        <v>70.673</v>
      </c>
    </row>
    <row r="45" spans="1:45" s="27" customFormat="1" ht="24">
      <c r="A45" s="37"/>
      <c r="B45" s="38" t="s">
        <v>104</v>
      </c>
      <c r="C45" s="38" t="s">
        <v>103</v>
      </c>
      <c r="D45" s="36">
        <v>10287.2</v>
      </c>
      <c r="E45" s="36">
        <v>0</v>
      </c>
      <c r="F45" s="36">
        <v>0</v>
      </c>
      <c r="G45" s="36">
        <v>0</v>
      </c>
      <c r="H45" s="36">
        <v>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3598.84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286.944</v>
      </c>
      <c r="AJ45" s="36"/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f t="shared" si="0"/>
        <v>14179.984</v>
      </c>
    </row>
    <row r="46" spans="1:45" s="27" customFormat="1" ht="24">
      <c r="A46" s="37"/>
      <c r="B46" s="38" t="s">
        <v>106</v>
      </c>
      <c r="C46" s="38" t="s">
        <v>105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105</v>
      </c>
      <c r="Q46" s="36">
        <v>300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106.276</v>
      </c>
      <c r="AJ46" s="36"/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f t="shared" si="0"/>
        <v>511.276</v>
      </c>
    </row>
    <row r="47" spans="1:45" s="27" customFormat="1" ht="24">
      <c r="A47" s="37"/>
      <c r="B47" s="38" t="s">
        <v>108</v>
      </c>
      <c r="C47" s="38" t="s">
        <v>107</v>
      </c>
      <c r="D47" s="36">
        <v>0</v>
      </c>
      <c r="E47" s="36">
        <v>0</v>
      </c>
      <c r="F47" s="36">
        <v>0</v>
      </c>
      <c r="G47" s="36">
        <v>0</v>
      </c>
      <c r="H47" s="36">
        <v>84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/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f t="shared" si="0"/>
        <v>84</v>
      </c>
    </row>
    <row r="48" spans="1:45" s="27" customFormat="1" ht="24">
      <c r="A48" s="37"/>
      <c r="B48" s="38" t="s">
        <v>110</v>
      </c>
      <c r="C48" s="38" t="s">
        <v>109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189.97199999999998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380.466</v>
      </c>
      <c r="AJ48" s="36"/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f t="shared" si="0"/>
        <v>570.438</v>
      </c>
    </row>
    <row r="49" spans="1:45" s="27" customFormat="1" ht="24">
      <c r="A49" s="37"/>
      <c r="B49" s="38" t="s">
        <v>112</v>
      </c>
      <c r="C49" s="38" t="s">
        <v>111</v>
      </c>
      <c r="D49" s="36">
        <v>0</v>
      </c>
      <c r="E49" s="36">
        <v>1753.05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31.5</v>
      </c>
      <c r="N49" s="36">
        <v>0</v>
      </c>
      <c r="O49" s="36">
        <v>213.885</v>
      </c>
      <c r="P49" s="36">
        <v>350</v>
      </c>
      <c r="Q49" s="36">
        <v>1191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/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f t="shared" si="0"/>
        <v>3539.435</v>
      </c>
    </row>
    <row r="50" spans="1:45" s="27" customFormat="1" ht="24">
      <c r="A50" s="37"/>
      <c r="B50" s="38" t="s">
        <v>114</v>
      </c>
      <c r="C50" s="38" t="s">
        <v>113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175</v>
      </c>
      <c r="Q50" s="36">
        <v>300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/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f t="shared" si="0"/>
        <v>475</v>
      </c>
    </row>
    <row r="51" spans="1:45" s="27" customFormat="1" ht="24">
      <c r="A51" s="37"/>
      <c r="B51" s="38" t="s">
        <v>116</v>
      </c>
      <c r="C51" s="38" t="s">
        <v>115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1920</v>
      </c>
      <c r="AH51" s="36">
        <v>0</v>
      </c>
      <c r="AI51" s="36">
        <v>0</v>
      </c>
      <c r="AJ51" s="36"/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f t="shared" si="0"/>
        <v>1920</v>
      </c>
    </row>
    <row r="52" spans="1:45" s="27" customFormat="1" ht="24">
      <c r="A52" s="37"/>
      <c r="B52" s="38" t="s">
        <v>118</v>
      </c>
      <c r="C52" s="38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70</v>
      </c>
      <c r="Q52" s="36">
        <v>660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481.5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/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f t="shared" si="0"/>
        <v>1211.5</v>
      </c>
    </row>
    <row r="53" spans="1:45" s="27" customFormat="1" ht="24">
      <c r="A53" s="37"/>
      <c r="B53" s="38" t="s">
        <v>120</v>
      </c>
      <c r="C53" s="38" t="s">
        <v>119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132.844</v>
      </c>
      <c r="AJ53" s="36"/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f t="shared" si="0"/>
        <v>132.844</v>
      </c>
    </row>
    <row r="54" spans="1:45" s="27" customFormat="1" ht="24">
      <c r="A54" s="37"/>
      <c r="B54" s="38" t="s">
        <v>122</v>
      </c>
      <c r="C54" s="38" t="s">
        <v>121</v>
      </c>
      <c r="D54" s="36">
        <v>191.05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38.4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191.296</v>
      </c>
      <c r="AJ54" s="36"/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f t="shared" si="0"/>
        <v>420.746</v>
      </c>
    </row>
    <row r="55" spans="1:45" s="27" customFormat="1" ht="24">
      <c r="A55" s="37"/>
      <c r="B55" s="38" t="s">
        <v>124</v>
      </c>
      <c r="C55" s="38" t="s">
        <v>123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334.768</v>
      </c>
      <c r="AJ55" s="36"/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f t="shared" si="0"/>
        <v>334.768</v>
      </c>
    </row>
    <row r="56" spans="1:45" s="27" customFormat="1" ht="24">
      <c r="A56" s="37"/>
      <c r="B56" s="38" t="s">
        <v>126</v>
      </c>
      <c r="C56" s="38" t="s">
        <v>125</v>
      </c>
      <c r="D56" s="36">
        <v>0</v>
      </c>
      <c r="E56" s="36">
        <v>0</v>
      </c>
      <c r="F56" s="36">
        <v>0</v>
      </c>
      <c r="G56" s="36">
        <v>0</v>
      </c>
      <c r="H56" s="36">
        <v>175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69.079</v>
      </c>
      <c r="AJ56" s="36"/>
      <c r="AK56" s="36">
        <v>0</v>
      </c>
      <c r="AL56" s="36">
        <v>0</v>
      </c>
      <c r="AM56" s="36">
        <v>0</v>
      </c>
      <c r="AN56" s="36">
        <v>38.07654</v>
      </c>
      <c r="AO56" s="36">
        <v>0</v>
      </c>
      <c r="AP56" s="36">
        <v>0</v>
      </c>
      <c r="AQ56" s="36">
        <v>0</v>
      </c>
      <c r="AR56" s="36">
        <v>0</v>
      </c>
      <c r="AS56" s="36">
        <f t="shared" si="0"/>
        <v>282.15554000000003</v>
      </c>
    </row>
    <row r="57" spans="1:45" s="27" customFormat="1" ht="12">
      <c r="A57" s="37"/>
      <c r="B57" s="38" t="s">
        <v>128</v>
      </c>
      <c r="C57" s="38" t="s">
        <v>127</v>
      </c>
      <c r="D57" s="36">
        <v>0</v>
      </c>
      <c r="E57" s="36">
        <v>696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31.5</v>
      </c>
      <c r="N57" s="36">
        <v>0</v>
      </c>
      <c r="O57" s="36">
        <v>79.59</v>
      </c>
      <c r="P57" s="36">
        <v>350</v>
      </c>
      <c r="Q57" s="36">
        <v>570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f t="shared" si="0"/>
        <v>1727.0900000000001</v>
      </c>
    </row>
    <row r="58" spans="1:45" s="27" customFormat="1" ht="12">
      <c r="A58" s="37"/>
      <c r="B58" s="38" t="s">
        <v>130</v>
      </c>
      <c r="C58" s="38" t="s">
        <v>129</v>
      </c>
      <c r="D58" s="36">
        <v>13894.72</v>
      </c>
      <c r="E58" s="36">
        <v>0</v>
      </c>
      <c r="F58" s="36">
        <v>0</v>
      </c>
      <c r="G58" s="36">
        <v>7612.77</v>
      </c>
      <c r="H58" s="36">
        <v>0</v>
      </c>
      <c r="I58" s="36">
        <v>0</v>
      </c>
      <c r="J58" s="36">
        <v>0</v>
      </c>
      <c r="K58" s="36">
        <v>11884.72046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1544.328</v>
      </c>
      <c r="S58" s="36">
        <v>0</v>
      </c>
      <c r="T58" s="36">
        <v>94.096</v>
      </c>
      <c r="U58" s="36">
        <v>5150.39216</v>
      </c>
      <c r="V58" s="36">
        <v>0</v>
      </c>
      <c r="W58" s="36">
        <v>0</v>
      </c>
      <c r="X58" s="36">
        <v>1353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/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f t="shared" si="0"/>
        <v>41534.026620000004</v>
      </c>
    </row>
    <row r="59" spans="1:45" s="27" customFormat="1" ht="24">
      <c r="A59" s="37"/>
      <c r="B59" s="38" t="s">
        <v>132</v>
      </c>
      <c r="C59" s="38" t="s">
        <v>131</v>
      </c>
      <c r="D59" s="36">
        <v>87.9</v>
      </c>
      <c r="E59" s="36">
        <v>1539.3</v>
      </c>
      <c r="F59" s="36">
        <v>0</v>
      </c>
      <c r="G59" s="36">
        <v>0</v>
      </c>
      <c r="H59" s="36">
        <v>308</v>
      </c>
      <c r="I59" s="36">
        <v>0</v>
      </c>
      <c r="J59" s="36">
        <v>0</v>
      </c>
      <c r="K59" s="36">
        <v>0</v>
      </c>
      <c r="L59" s="36">
        <v>0</v>
      </c>
      <c r="M59" s="36">
        <v>21</v>
      </c>
      <c r="N59" s="36">
        <v>0</v>
      </c>
      <c r="O59" s="36">
        <v>488.25</v>
      </c>
      <c r="P59" s="36">
        <v>175</v>
      </c>
      <c r="Q59" s="36">
        <v>5880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51.999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/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f t="shared" si="0"/>
        <v>8551.449</v>
      </c>
    </row>
    <row r="60" spans="1:45" s="27" customFormat="1" ht="12">
      <c r="A60" s="37"/>
      <c r="B60" s="38" t="s">
        <v>134</v>
      </c>
      <c r="C60" s="38" t="s">
        <v>133</v>
      </c>
      <c r="D60" s="36">
        <v>7762.72</v>
      </c>
      <c r="E60" s="36">
        <v>0</v>
      </c>
      <c r="F60" s="36">
        <v>28000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6670.062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2388.75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/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f t="shared" si="0"/>
        <v>44821.532</v>
      </c>
    </row>
    <row r="61" spans="1:45" s="27" customFormat="1" ht="72">
      <c r="A61" s="37"/>
      <c r="B61" s="38" t="s">
        <v>136</v>
      </c>
      <c r="C61" s="38" t="s">
        <v>135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/>
      <c r="AK61" s="36">
        <v>0</v>
      </c>
      <c r="AL61" s="36">
        <v>4225.076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f t="shared" si="0"/>
        <v>4225.076</v>
      </c>
    </row>
    <row r="62" spans="1:45" s="27" customFormat="1" ht="12" hidden="1">
      <c r="A62" s="37"/>
      <c r="B62" s="30"/>
      <c r="C62" s="30"/>
      <c r="D62" s="39"/>
      <c r="E62" s="39"/>
      <c r="F62" s="39"/>
      <c r="G62" s="39">
        <v>0</v>
      </c>
      <c r="H62" s="39"/>
      <c r="I62" s="39"/>
      <c r="J62" s="39"/>
      <c r="K62" s="39">
        <v>0</v>
      </c>
      <c r="L62" s="39"/>
      <c r="M62" s="39"/>
      <c r="N62" s="39">
        <v>0</v>
      </c>
      <c r="O62" s="39"/>
      <c r="P62" s="39">
        <v>0</v>
      </c>
      <c r="Q62" s="39">
        <v>0</v>
      </c>
      <c r="R62" s="39"/>
      <c r="S62" s="39">
        <v>0</v>
      </c>
      <c r="T62" s="39"/>
      <c r="U62" s="39">
        <v>0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6"/>
      <c r="AK62" s="39"/>
      <c r="AL62" s="39"/>
      <c r="AM62" s="39"/>
      <c r="AN62" s="39"/>
      <c r="AO62" s="39"/>
      <c r="AP62" s="39"/>
      <c r="AQ62" s="39"/>
      <c r="AR62" s="39"/>
      <c r="AS62" s="36">
        <f t="shared" si="0"/>
        <v>0</v>
      </c>
    </row>
    <row r="63" spans="2:62" s="5" customFormat="1" ht="12.75" customHeight="1">
      <c r="B63" s="31" t="s">
        <v>800</v>
      </c>
      <c r="C63" s="32"/>
      <c r="D63" s="33">
        <f>SUM(D64:D83)</f>
        <v>48586.49999999999</v>
      </c>
      <c r="E63" s="33">
        <f>SUM(E64:E83)</f>
        <v>0</v>
      </c>
      <c r="F63" s="33">
        <f>SUM(F64:F83)</f>
        <v>0</v>
      </c>
      <c r="G63" s="33">
        <v>51148.92</v>
      </c>
      <c r="H63" s="33">
        <f>SUM(H64:H83)</f>
        <v>693</v>
      </c>
      <c r="I63" s="33">
        <f>SUM(I64:I83)</f>
        <v>0</v>
      </c>
      <c r="J63" s="33">
        <f>SUM(J64:J83)</f>
        <v>0</v>
      </c>
      <c r="K63" s="33">
        <v>98219.94669000001</v>
      </c>
      <c r="L63" s="33">
        <f>SUM(L64:L83)</f>
        <v>0</v>
      </c>
      <c r="M63" s="33">
        <f>SUM(M64:M83)</f>
        <v>0</v>
      </c>
      <c r="N63" s="33">
        <v>0</v>
      </c>
      <c r="O63" s="33">
        <f>SUM(O64:O83)</f>
        <v>0</v>
      </c>
      <c r="P63" s="33">
        <v>0</v>
      </c>
      <c r="Q63" s="33">
        <v>0</v>
      </c>
      <c r="R63" s="33">
        <f>SUM(R64:R83)</f>
        <v>0</v>
      </c>
      <c r="S63" s="33">
        <v>0</v>
      </c>
      <c r="T63" s="33">
        <f>SUM(T64:T83)</f>
        <v>85.725</v>
      </c>
      <c r="U63" s="33">
        <v>6276.47059</v>
      </c>
      <c r="V63" s="33">
        <f>SUM(V64:V83)</f>
        <v>350.98</v>
      </c>
      <c r="W63" s="33">
        <f>SUM(W64:W83)</f>
        <v>0</v>
      </c>
      <c r="X63" s="33">
        <f>SUM(X64:X83)</f>
        <v>31491.664999999997</v>
      </c>
      <c r="Y63" s="33">
        <f>SUM(Y64:Y83)</f>
        <v>0</v>
      </c>
      <c r="Z63" s="33">
        <f>SUM(Z64:Z83)</f>
        <v>0</v>
      </c>
      <c r="AA63" s="33">
        <f>SUM(AA64:AA83)</f>
        <v>0</v>
      </c>
      <c r="AB63" s="33">
        <f>SUM(AB64:AB83)</f>
        <v>0</v>
      </c>
      <c r="AC63" s="33">
        <f>SUM(AC64:AC83)</f>
        <v>0</v>
      </c>
      <c r="AD63" s="33">
        <f>SUM(AD64:AD83)</f>
        <v>0</v>
      </c>
      <c r="AE63" s="33">
        <f>SUM(AE64:AE83)</f>
        <v>317.804</v>
      </c>
      <c r="AF63" s="33">
        <f>SUM(AF64:AF83)</f>
        <v>0</v>
      </c>
      <c r="AG63" s="33">
        <f>SUM(AG64:AG83)</f>
        <v>0</v>
      </c>
      <c r="AH63" s="33">
        <f>SUM(AH64:AH83)</f>
        <v>0</v>
      </c>
      <c r="AI63" s="33">
        <f>SUM(AI64:AI83)</f>
        <v>526.329</v>
      </c>
      <c r="AJ63" s="34"/>
      <c r="AK63" s="33">
        <f>SUM(AK64:AK83)</f>
        <v>0</v>
      </c>
      <c r="AL63" s="33">
        <f>SUM(AL64:AL83)</f>
        <v>1631.875</v>
      </c>
      <c r="AM63" s="33">
        <f>SUM(AM64:AM83)</f>
        <v>3643.56393</v>
      </c>
      <c r="AN63" s="33">
        <f>SUM(AN64:AN83)</f>
        <v>16.66666</v>
      </c>
      <c r="AO63" s="33">
        <f>SUM(AO64:AO83)</f>
        <v>0</v>
      </c>
      <c r="AP63" s="33">
        <f>SUM(AP64:AP83)</f>
        <v>0</v>
      </c>
      <c r="AQ63" s="33">
        <f>SUM(AQ64:AQ83)</f>
        <v>783.87266</v>
      </c>
      <c r="AR63" s="33">
        <f>SUM(AR64:AR83)</f>
        <v>0</v>
      </c>
      <c r="AS63" s="34">
        <f t="shared" si="0"/>
        <v>243773.31853000002</v>
      </c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</row>
    <row r="64" spans="2:45" s="27" customFormat="1" ht="12.75" customHeight="1" hidden="1">
      <c r="B64" s="32"/>
      <c r="C64" s="32"/>
      <c r="D64" s="33"/>
      <c r="E64" s="33"/>
      <c r="F64" s="33"/>
      <c r="G64" s="33">
        <v>0</v>
      </c>
      <c r="H64" s="33"/>
      <c r="I64" s="33"/>
      <c r="J64" s="33"/>
      <c r="K64" s="33">
        <v>0</v>
      </c>
      <c r="L64" s="33"/>
      <c r="M64" s="33"/>
      <c r="N64" s="33">
        <v>0</v>
      </c>
      <c r="O64" s="33"/>
      <c r="P64" s="33">
        <v>0</v>
      </c>
      <c r="Q64" s="33">
        <v>0</v>
      </c>
      <c r="R64" s="33"/>
      <c r="S64" s="33">
        <v>0</v>
      </c>
      <c r="T64" s="33"/>
      <c r="U64" s="33">
        <v>0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6"/>
      <c r="AK64" s="33"/>
      <c r="AL64" s="33"/>
      <c r="AM64" s="33"/>
      <c r="AN64" s="33"/>
      <c r="AO64" s="33"/>
      <c r="AP64" s="33"/>
      <c r="AQ64" s="33"/>
      <c r="AR64" s="33"/>
      <c r="AS64" s="36">
        <f t="shared" si="0"/>
        <v>0</v>
      </c>
    </row>
    <row r="65" spans="1:45" s="27" customFormat="1" ht="12">
      <c r="A65" s="37"/>
      <c r="B65" s="38" t="s">
        <v>138</v>
      </c>
      <c r="C65" s="38" t="s">
        <v>137</v>
      </c>
      <c r="D65" s="36">
        <v>3811.1</v>
      </c>
      <c r="E65" s="36">
        <v>0</v>
      </c>
      <c r="F65" s="36">
        <v>0</v>
      </c>
      <c r="G65" s="36">
        <v>6502.5</v>
      </c>
      <c r="H65" s="36">
        <v>175</v>
      </c>
      <c r="I65" s="36">
        <v>0</v>
      </c>
      <c r="J65" s="36">
        <v>0</v>
      </c>
      <c r="K65" s="36">
        <v>14618.87618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28.98</v>
      </c>
      <c r="W65" s="36">
        <v>0</v>
      </c>
      <c r="X65" s="36">
        <v>1775.723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/>
      <c r="AK65" s="36">
        <v>0</v>
      </c>
      <c r="AL65" s="36">
        <v>0</v>
      </c>
      <c r="AM65" s="36">
        <v>0</v>
      </c>
      <c r="AN65" s="36">
        <v>16.66666</v>
      </c>
      <c r="AO65" s="36">
        <v>0</v>
      </c>
      <c r="AP65" s="36">
        <v>0</v>
      </c>
      <c r="AQ65" s="36">
        <v>0</v>
      </c>
      <c r="AR65" s="36">
        <v>0</v>
      </c>
      <c r="AS65" s="36">
        <f t="shared" si="0"/>
        <v>26928.845839999998</v>
      </c>
    </row>
    <row r="66" spans="1:45" s="27" customFormat="1" ht="12">
      <c r="A66" s="37"/>
      <c r="B66" s="38" t="s">
        <v>140</v>
      </c>
      <c r="C66" s="38" t="s">
        <v>139</v>
      </c>
      <c r="D66" s="36">
        <v>7574.5</v>
      </c>
      <c r="E66" s="36">
        <v>0</v>
      </c>
      <c r="F66" s="36">
        <v>0</v>
      </c>
      <c r="G66" s="36">
        <v>7874.74</v>
      </c>
      <c r="H66" s="36">
        <v>0</v>
      </c>
      <c r="I66" s="36">
        <v>0</v>
      </c>
      <c r="J66" s="36">
        <v>0</v>
      </c>
      <c r="K66" s="36">
        <v>11961.43249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/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f t="shared" si="0"/>
        <v>27410.672489999997</v>
      </c>
    </row>
    <row r="67" spans="1:45" s="27" customFormat="1" ht="12">
      <c r="A67" s="37"/>
      <c r="B67" s="38" t="s">
        <v>142</v>
      </c>
      <c r="C67" s="38" t="s">
        <v>141</v>
      </c>
      <c r="D67" s="36">
        <v>5956</v>
      </c>
      <c r="E67" s="36">
        <v>0</v>
      </c>
      <c r="F67" s="36">
        <v>0</v>
      </c>
      <c r="G67" s="36">
        <v>8602</v>
      </c>
      <c r="H67" s="36">
        <v>518</v>
      </c>
      <c r="I67" s="36">
        <v>0</v>
      </c>
      <c r="J67" s="36">
        <v>0</v>
      </c>
      <c r="K67" s="36">
        <v>18410.92342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9370.454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/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f t="shared" si="0"/>
        <v>42857.37742</v>
      </c>
    </row>
    <row r="68" spans="1:45" s="27" customFormat="1" ht="12">
      <c r="A68" s="37"/>
      <c r="B68" s="38" t="s">
        <v>144</v>
      </c>
      <c r="C68" s="38" t="s">
        <v>143</v>
      </c>
      <c r="D68" s="36">
        <v>15960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/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f t="shared" si="0"/>
        <v>15960</v>
      </c>
    </row>
    <row r="69" spans="1:45" s="27" customFormat="1" ht="12">
      <c r="A69" s="37"/>
      <c r="B69" s="38" t="s">
        <v>146</v>
      </c>
      <c r="C69" s="38" t="s">
        <v>145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17.535</v>
      </c>
      <c r="AJ69" s="36"/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f t="shared" si="0"/>
        <v>17.535</v>
      </c>
    </row>
    <row r="70" spans="1:45" s="27" customFormat="1" ht="24">
      <c r="A70" s="37"/>
      <c r="B70" s="38" t="s">
        <v>148</v>
      </c>
      <c r="C70" s="38" t="s">
        <v>147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74.393</v>
      </c>
      <c r="AJ70" s="36"/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f t="shared" si="0"/>
        <v>74.393</v>
      </c>
    </row>
    <row r="71" spans="1:45" s="27" customFormat="1" ht="24">
      <c r="A71" s="37"/>
      <c r="B71" s="38" t="s">
        <v>150</v>
      </c>
      <c r="C71" s="38" t="s">
        <v>149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263.563</v>
      </c>
      <c r="AJ71" s="36"/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f t="shared" si="0"/>
        <v>263.563</v>
      </c>
    </row>
    <row r="72" spans="1:45" s="27" customFormat="1" ht="24">
      <c r="A72" s="37"/>
      <c r="B72" s="38" t="s">
        <v>152</v>
      </c>
      <c r="C72" s="38" t="s">
        <v>151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66.422</v>
      </c>
      <c r="AJ72" s="36"/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f t="shared" si="0"/>
        <v>66.422</v>
      </c>
    </row>
    <row r="73" spans="1:45" s="27" customFormat="1" ht="24">
      <c r="A73" s="37"/>
      <c r="B73" s="38" t="s">
        <v>154</v>
      </c>
      <c r="C73" s="38" t="s">
        <v>153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104.416</v>
      </c>
      <c r="AJ73" s="36"/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f t="shared" si="0"/>
        <v>104.416</v>
      </c>
    </row>
    <row r="74" spans="1:45" s="27" customFormat="1" ht="24">
      <c r="A74" s="37"/>
      <c r="B74" s="38" t="s">
        <v>156</v>
      </c>
      <c r="C74" s="38" t="s">
        <v>155</v>
      </c>
      <c r="D74" s="36">
        <v>252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85.725</v>
      </c>
      <c r="U74" s="36">
        <v>6276.47059</v>
      </c>
      <c r="V74" s="36">
        <v>0</v>
      </c>
      <c r="W74" s="36">
        <v>0</v>
      </c>
      <c r="X74" s="36">
        <v>4635.505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/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f t="shared" si="0"/>
        <v>11249.70059</v>
      </c>
    </row>
    <row r="75" spans="1:45" s="27" customFormat="1" ht="24">
      <c r="A75" s="37"/>
      <c r="B75" s="38" t="s">
        <v>158</v>
      </c>
      <c r="C75" s="38" t="s">
        <v>157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2459.473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/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f t="shared" si="0"/>
        <v>2459.473</v>
      </c>
    </row>
    <row r="76" spans="1:45" s="27" customFormat="1" ht="24">
      <c r="A76" s="37"/>
      <c r="B76" s="38" t="s">
        <v>160</v>
      </c>
      <c r="C76" s="38" t="s">
        <v>159</v>
      </c>
      <c r="D76" s="36">
        <v>8282.8</v>
      </c>
      <c r="E76" s="36">
        <v>0</v>
      </c>
      <c r="F76" s="36">
        <v>0</v>
      </c>
      <c r="G76" s="36">
        <v>18139</v>
      </c>
      <c r="H76" s="36">
        <v>0</v>
      </c>
      <c r="I76" s="36">
        <v>0</v>
      </c>
      <c r="J76" s="36">
        <v>0</v>
      </c>
      <c r="K76" s="36">
        <v>37323.61287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218.5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/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f t="shared" si="0"/>
        <v>63963.91287</v>
      </c>
    </row>
    <row r="77" spans="1:45" s="27" customFormat="1" ht="24">
      <c r="A77" s="37"/>
      <c r="B77" s="38" t="s">
        <v>162</v>
      </c>
      <c r="C77" s="38" t="s">
        <v>161</v>
      </c>
      <c r="D77" s="36">
        <v>4827.2</v>
      </c>
      <c r="E77" s="36">
        <v>0</v>
      </c>
      <c r="F77" s="36">
        <v>0</v>
      </c>
      <c r="G77" s="36">
        <v>8011.08</v>
      </c>
      <c r="H77" s="36">
        <v>0</v>
      </c>
      <c r="I77" s="36">
        <v>0</v>
      </c>
      <c r="J77" s="36">
        <v>0</v>
      </c>
      <c r="K77" s="36">
        <v>11554.09335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103.5</v>
      </c>
      <c r="W77" s="36">
        <v>0</v>
      </c>
      <c r="X77" s="36">
        <v>11808.153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/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f aca="true" t="shared" si="1" ref="AS77:AS140">SUM(D77:AR77)</f>
        <v>36304.02635</v>
      </c>
    </row>
    <row r="78" spans="1:45" s="27" customFormat="1" ht="12">
      <c r="A78" s="37"/>
      <c r="B78" s="38" t="s">
        <v>164</v>
      </c>
      <c r="C78" s="38" t="s">
        <v>163</v>
      </c>
      <c r="D78" s="36">
        <v>1922.9</v>
      </c>
      <c r="E78" s="36">
        <v>0</v>
      </c>
      <c r="F78" s="36">
        <v>0</v>
      </c>
      <c r="G78" s="36">
        <v>2019.6000000000001</v>
      </c>
      <c r="H78" s="36">
        <v>0</v>
      </c>
      <c r="I78" s="36">
        <v>0</v>
      </c>
      <c r="J78" s="36">
        <v>0</v>
      </c>
      <c r="K78" s="36">
        <v>4351.00838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1442.357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/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f t="shared" si="1"/>
        <v>9735.86538</v>
      </c>
    </row>
    <row r="79" spans="1:45" s="27" customFormat="1" ht="12">
      <c r="A79" s="37"/>
      <c r="B79" s="38" t="s">
        <v>166</v>
      </c>
      <c r="C79" s="38" t="s">
        <v>165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/>
      <c r="AK79" s="36">
        <v>0</v>
      </c>
      <c r="AL79" s="36">
        <v>0</v>
      </c>
      <c r="AM79" s="36">
        <v>3643.56393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f t="shared" si="1"/>
        <v>3643.56393</v>
      </c>
    </row>
    <row r="80" spans="1:45" s="27" customFormat="1" ht="12">
      <c r="A80" s="37"/>
      <c r="B80" s="38" t="s">
        <v>168</v>
      </c>
      <c r="C80" s="38" t="s">
        <v>167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317.804</v>
      </c>
      <c r="AF80" s="36">
        <v>0</v>
      </c>
      <c r="AG80" s="36">
        <v>0</v>
      </c>
      <c r="AH80" s="36">
        <v>0</v>
      </c>
      <c r="AI80" s="36">
        <v>0</v>
      </c>
      <c r="AJ80" s="36"/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f t="shared" si="1"/>
        <v>317.804</v>
      </c>
    </row>
    <row r="81" spans="1:45" s="27" customFormat="1" ht="48">
      <c r="A81" s="37"/>
      <c r="B81" s="38" t="s">
        <v>170</v>
      </c>
      <c r="C81" s="38" t="s">
        <v>169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/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783.87266</v>
      </c>
      <c r="AR81" s="36">
        <v>0</v>
      </c>
      <c r="AS81" s="36">
        <f t="shared" si="1"/>
        <v>783.87266</v>
      </c>
    </row>
    <row r="82" spans="1:45" s="27" customFormat="1" ht="48">
      <c r="A82" s="37"/>
      <c r="B82" s="38" t="s">
        <v>172</v>
      </c>
      <c r="C82" s="38" t="s">
        <v>171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/>
      <c r="AK82" s="36">
        <v>0</v>
      </c>
      <c r="AL82" s="36">
        <v>1631.875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f t="shared" si="1"/>
        <v>1631.875</v>
      </c>
    </row>
    <row r="83" spans="1:45" s="27" customFormat="1" ht="12" hidden="1">
      <c r="A83" s="37"/>
      <c r="B83" s="30"/>
      <c r="C83" s="30"/>
      <c r="D83" s="39"/>
      <c r="E83" s="39"/>
      <c r="F83" s="39"/>
      <c r="G83" s="39">
        <v>0</v>
      </c>
      <c r="H83" s="39"/>
      <c r="I83" s="39"/>
      <c r="J83" s="39"/>
      <c r="K83" s="39">
        <v>0</v>
      </c>
      <c r="L83" s="39"/>
      <c r="M83" s="39"/>
      <c r="N83" s="39">
        <v>0</v>
      </c>
      <c r="O83" s="39"/>
      <c r="P83" s="39">
        <v>0</v>
      </c>
      <c r="Q83" s="39">
        <v>0</v>
      </c>
      <c r="R83" s="39"/>
      <c r="S83" s="39">
        <v>0</v>
      </c>
      <c r="T83" s="39"/>
      <c r="U83" s="39">
        <v>0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6"/>
      <c r="AK83" s="39"/>
      <c r="AL83" s="39"/>
      <c r="AM83" s="39"/>
      <c r="AN83" s="39"/>
      <c r="AO83" s="39"/>
      <c r="AP83" s="39"/>
      <c r="AQ83" s="39"/>
      <c r="AR83" s="39"/>
      <c r="AS83" s="36">
        <f t="shared" si="1"/>
        <v>0</v>
      </c>
    </row>
    <row r="84" spans="2:62" s="5" customFormat="1" ht="12.75" customHeight="1">
      <c r="B84" s="31" t="s">
        <v>801</v>
      </c>
      <c r="C84" s="32"/>
      <c r="D84" s="33">
        <f>SUM(D85:D105)</f>
        <v>86648.597</v>
      </c>
      <c r="E84" s="33">
        <f>SUM(E85:E105)</f>
        <v>4477.368</v>
      </c>
      <c r="F84" s="33">
        <f>SUM(F85:F105)</f>
        <v>0</v>
      </c>
      <c r="G84" s="33">
        <v>51038.34999999999</v>
      </c>
      <c r="H84" s="33">
        <f>SUM(H85:H105)</f>
        <v>2261</v>
      </c>
      <c r="I84" s="33">
        <f>SUM(I85:I105)</f>
        <v>0</v>
      </c>
      <c r="J84" s="33">
        <f>SUM(J85:J105)</f>
        <v>914.54313</v>
      </c>
      <c r="K84" s="33">
        <v>105800.43896</v>
      </c>
      <c r="L84" s="33">
        <f>SUM(L85:L105)</f>
        <v>0</v>
      </c>
      <c r="M84" s="33">
        <f>SUM(M85:M105)</f>
        <v>2402.242</v>
      </c>
      <c r="N84" s="33">
        <v>29124.014</v>
      </c>
      <c r="O84" s="33">
        <f>SUM(O85:O105)</f>
        <v>1067.787</v>
      </c>
      <c r="P84" s="33">
        <v>14280</v>
      </c>
      <c r="Q84" s="33">
        <v>7992</v>
      </c>
      <c r="R84" s="33">
        <f>SUM(R85:R105)</f>
        <v>1566.88</v>
      </c>
      <c r="S84" s="33">
        <v>0</v>
      </c>
      <c r="T84" s="33">
        <f>SUM(T85:T105)</f>
        <v>0</v>
      </c>
      <c r="U84" s="33">
        <v>0</v>
      </c>
      <c r="V84" s="33">
        <f>SUM(V85:V105)</f>
        <v>138.23</v>
      </c>
      <c r="W84" s="33">
        <f>SUM(W85:W105)</f>
        <v>59588.38708</v>
      </c>
      <c r="X84" s="33">
        <f>SUM(X85:X105)</f>
        <v>65225.653999999995</v>
      </c>
      <c r="Y84" s="33">
        <f>SUM(Y85:Y105)</f>
        <v>0</v>
      </c>
      <c r="Z84" s="33">
        <f>SUM(Z85:Z105)</f>
        <v>0</v>
      </c>
      <c r="AA84" s="33">
        <f>SUM(AA85:AA105)</f>
        <v>0</v>
      </c>
      <c r="AB84" s="33">
        <f>SUM(AB85:AB105)</f>
        <v>0</v>
      </c>
      <c r="AC84" s="33">
        <f>SUM(AC85:AC105)</f>
        <v>0</v>
      </c>
      <c r="AD84" s="33">
        <f>SUM(AD85:AD105)</f>
        <v>0</v>
      </c>
      <c r="AE84" s="33">
        <f>SUM(AE85:AE105)</f>
        <v>0</v>
      </c>
      <c r="AF84" s="33">
        <f>SUM(AF85:AF105)</f>
        <v>0</v>
      </c>
      <c r="AG84" s="33">
        <f>SUM(AG85:AG105)</f>
        <v>0</v>
      </c>
      <c r="AH84" s="33">
        <f>SUM(AH85:AH105)</f>
        <v>0</v>
      </c>
      <c r="AI84" s="33">
        <f>SUM(AI85:AI105)</f>
        <v>2721.186</v>
      </c>
      <c r="AJ84" s="34"/>
      <c r="AK84" s="33">
        <f>SUM(AK85:AK105)</f>
        <v>0</v>
      </c>
      <c r="AL84" s="33">
        <f>SUM(AL85:AL105)</f>
        <v>5812.175</v>
      </c>
      <c r="AM84" s="33">
        <f>SUM(AM85:AM105)</f>
        <v>1709.6229</v>
      </c>
      <c r="AN84" s="33">
        <f>SUM(AN85:AN105)</f>
        <v>462.01045</v>
      </c>
      <c r="AO84" s="33">
        <f>SUM(AO85:AO105)</f>
        <v>183.908</v>
      </c>
      <c r="AP84" s="33">
        <f>SUM(AP85:AP105)</f>
        <v>0</v>
      </c>
      <c r="AQ84" s="33">
        <f>SUM(AQ85:AQ105)</f>
        <v>0</v>
      </c>
      <c r="AR84" s="33">
        <f>SUM(AR85:AR105)</f>
        <v>0</v>
      </c>
      <c r="AS84" s="34">
        <f t="shared" si="1"/>
        <v>443414.39352</v>
      </c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</row>
    <row r="85" spans="2:45" s="27" customFormat="1" ht="12.75" customHeight="1" hidden="1">
      <c r="B85" s="32"/>
      <c r="C85" s="32"/>
      <c r="D85" s="33"/>
      <c r="E85" s="33"/>
      <c r="F85" s="33"/>
      <c r="G85" s="33">
        <v>0</v>
      </c>
      <c r="H85" s="33"/>
      <c r="I85" s="33"/>
      <c r="J85" s="33"/>
      <c r="K85" s="33">
        <v>0</v>
      </c>
      <c r="L85" s="33"/>
      <c r="M85" s="33"/>
      <c r="N85" s="33">
        <v>0</v>
      </c>
      <c r="O85" s="33"/>
      <c r="P85" s="33">
        <v>0</v>
      </c>
      <c r="Q85" s="33">
        <v>0</v>
      </c>
      <c r="R85" s="33"/>
      <c r="S85" s="33">
        <v>0</v>
      </c>
      <c r="T85" s="33"/>
      <c r="U85" s="33">
        <v>0</v>
      </c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6"/>
      <c r="AK85" s="33"/>
      <c r="AL85" s="33"/>
      <c r="AM85" s="33"/>
      <c r="AN85" s="33"/>
      <c r="AO85" s="33"/>
      <c r="AP85" s="33"/>
      <c r="AQ85" s="33"/>
      <c r="AR85" s="33"/>
      <c r="AS85" s="36">
        <f t="shared" si="1"/>
        <v>0</v>
      </c>
    </row>
    <row r="86" spans="1:45" s="27" customFormat="1" ht="12">
      <c r="A86" s="37"/>
      <c r="B86" s="38" t="s">
        <v>174</v>
      </c>
      <c r="C86" s="38" t="s">
        <v>173</v>
      </c>
      <c r="D86" s="36">
        <v>29249.857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21450.869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59588.38708</v>
      </c>
      <c r="X86" s="36">
        <v>2898.674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/>
      <c r="AK86" s="36">
        <v>0</v>
      </c>
      <c r="AL86" s="36">
        <v>0</v>
      </c>
      <c r="AM86" s="36">
        <v>0</v>
      </c>
      <c r="AN86" s="36">
        <v>122.336</v>
      </c>
      <c r="AO86" s="36">
        <v>0</v>
      </c>
      <c r="AP86" s="36">
        <v>0</v>
      </c>
      <c r="AQ86" s="36">
        <v>0</v>
      </c>
      <c r="AR86" s="36">
        <v>0</v>
      </c>
      <c r="AS86" s="36">
        <f t="shared" si="1"/>
        <v>113310.12307999999</v>
      </c>
    </row>
    <row r="87" spans="1:45" s="27" customFormat="1" ht="24">
      <c r="A87" s="37"/>
      <c r="B87" s="38" t="s">
        <v>176</v>
      </c>
      <c r="C87" s="38" t="s">
        <v>175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/>
      <c r="AK87" s="36">
        <v>0</v>
      </c>
      <c r="AL87" s="36">
        <v>0</v>
      </c>
      <c r="AM87" s="36">
        <v>0</v>
      </c>
      <c r="AN87" s="36">
        <v>0</v>
      </c>
      <c r="AO87" s="36">
        <v>91.954</v>
      </c>
      <c r="AP87" s="36">
        <v>0</v>
      </c>
      <c r="AQ87" s="36">
        <v>0</v>
      </c>
      <c r="AR87" s="36">
        <v>0</v>
      </c>
      <c r="AS87" s="36">
        <f t="shared" si="1"/>
        <v>91.954</v>
      </c>
    </row>
    <row r="88" spans="1:45" s="27" customFormat="1" ht="12">
      <c r="A88" s="37"/>
      <c r="B88" s="38" t="s">
        <v>178</v>
      </c>
      <c r="C88" s="38" t="s">
        <v>177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/>
      <c r="AK88" s="36">
        <v>0</v>
      </c>
      <c r="AL88" s="36">
        <v>0</v>
      </c>
      <c r="AM88" s="36">
        <v>0</v>
      </c>
      <c r="AN88" s="36">
        <v>0</v>
      </c>
      <c r="AO88" s="36">
        <v>91.954</v>
      </c>
      <c r="AP88" s="36">
        <v>0</v>
      </c>
      <c r="AQ88" s="36">
        <v>0</v>
      </c>
      <c r="AR88" s="36">
        <v>0</v>
      </c>
      <c r="AS88" s="36">
        <f t="shared" si="1"/>
        <v>91.954</v>
      </c>
    </row>
    <row r="89" spans="1:45" s="27" customFormat="1" ht="24">
      <c r="A89" s="37"/>
      <c r="B89" s="38" t="s">
        <v>180</v>
      </c>
      <c r="C89" s="38" t="s">
        <v>179</v>
      </c>
      <c r="D89" s="36">
        <v>9784.4</v>
      </c>
      <c r="E89" s="36">
        <v>0</v>
      </c>
      <c r="F89" s="36">
        <v>0</v>
      </c>
      <c r="G89" s="36">
        <v>6426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3107.997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/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f t="shared" si="1"/>
        <v>19318.397</v>
      </c>
    </row>
    <row r="90" spans="1:45" s="27" customFormat="1" ht="24">
      <c r="A90" s="37"/>
      <c r="B90" s="38" t="s">
        <v>182</v>
      </c>
      <c r="C90" s="38" t="s">
        <v>181</v>
      </c>
      <c r="D90" s="36">
        <v>11022.8</v>
      </c>
      <c r="E90" s="36">
        <v>4477.368</v>
      </c>
      <c r="F90" s="36">
        <v>0</v>
      </c>
      <c r="G90" s="36">
        <v>9675.3</v>
      </c>
      <c r="H90" s="36">
        <v>784</v>
      </c>
      <c r="I90" s="36">
        <v>0</v>
      </c>
      <c r="J90" s="36">
        <v>0</v>
      </c>
      <c r="K90" s="36">
        <v>22569.11743</v>
      </c>
      <c r="L90" s="36">
        <v>0</v>
      </c>
      <c r="M90" s="36">
        <v>1747.809</v>
      </c>
      <c r="N90" s="36">
        <v>0</v>
      </c>
      <c r="O90" s="36">
        <v>712.782</v>
      </c>
      <c r="P90" s="36">
        <v>10150</v>
      </c>
      <c r="Q90" s="36">
        <v>4092</v>
      </c>
      <c r="R90" s="36">
        <v>1566.88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17758.194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/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f t="shared" si="1"/>
        <v>84556.25043</v>
      </c>
    </row>
    <row r="91" spans="1:45" s="27" customFormat="1" ht="24">
      <c r="A91" s="37"/>
      <c r="B91" s="38" t="s">
        <v>184</v>
      </c>
      <c r="C91" s="38" t="s">
        <v>183</v>
      </c>
      <c r="D91" s="36">
        <v>112.5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42.51</v>
      </c>
      <c r="AJ91" s="36"/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f t="shared" si="1"/>
        <v>155.01</v>
      </c>
    </row>
    <row r="92" spans="1:45" s="27" customFormat="1" ht="24">
      <c r="A92" s="37"/>
      <c r="B92" s="38" t="s">
        <v>186</v>
      </c>
      <c r="C92" s="38" t="s">
        <v>185</v>
      </c>
      <c r="D92" s="36">
        <v>227.5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1275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773.155</v>
      </c>
      <c r="AJ92" s="36"/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f t="shared" si="1"/>
        <v>2275.6549999999997</v>
      </c>
    </row>
    <row r="93" spans="1:45" s="27" customFormat="1" ht="24">
      <c r="A93" s="37"/>
      <c r="B93" s="38" t="s">
        <v>188</v>
      </c>
      <c r="C93" s="38" t="s">
        <v>187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1246.081</v>
      </c>
      <c r="AJ93" s="36"/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f t="shared" si="1"/>
        <v>1246.081</v>
      </c>
    </row>
    <row r="94" spans="1:45" s="27" customFormat="1" ht="24">
      <c r="A94" s="37"/>
      <c r="B94" s="38" t="s">
        <v>190</v>
      </c>
      <c r="C94" s="38" t="s">
        <v>189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122.217</v>
      </c>
      <c r="AJ94" s="36"/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f t="shared" si="1"/>
        <v>122.217</v>
      </c>
    </row>
    <row r="95" spans="1:45" s="27" customFormat="1" ht="24">
      <c r="A95" s="37"/>
      <c r="B95" s="38" t="s">
        <v>192</v>
      </c>
      <c r="C95" s="38" t="s">
        <v>191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148.786</v>
      </c>
      <c r="AJ95" s="36"/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f t="shared" si="1"/>
        <v>148.786</v>
      </c>
    </row>
    <row r="96" spans="1:45" s="27" customFormat="1" ht="24">
      <c r="A96" s="37"/>
      <c r="B96" s="38" t="s">
        <v>194</v>
      </c>
      <c r="C96" s="38" t="s">
        <v>193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122.748</v>
      </c>
      <c r="AJ96" s="36"/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f t="shared" si="1"/>
        <v>122.748</v>
      </c>
    </row>
    <row r="97" spans="1:45" s="27" customFormat="1" ht="12">
      <c r="A97" s="37"/>
      <c r="B97" s="38" t="s">
        <v>196</v>
      </c>
      <c r="C97" s="38" t="s">
        <v>195</v>
      </c>
      <c r="D97" s="36">
        <v>7366.905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7673.145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/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f t="shared" si="1"/>
        <v>15040.05</v>
      </c>
    </row>
    <row r="98" spans="1:45" s="27" customFormat="1" ht="12">
      <c r="A98" s="37"/>
      <c r="B98" s="38" t="s">
        <v>198</v>
      </c>
      <c r="C98" s="38" t="s">
        <v>197</v>
      </c>
      <c r="D98" s="36">
        <v>20182.234</v>
      </c>
      <c r="E98" s="36">
        <v>0</v>
      </c>
      <c r="F98" s="36">
        <v>0</v>
      </c>
      <c r="G98" s="36">
        <v>21896</v>
      </c>
      <c r="H98" s="36">
        <v>0</v>
      </c>
      <c r="I98" s="36">
        <v>0</v>
      </c>
      <c r="J98" s="36">
        <v>914.54313</v>
      </c>
      <c r="K98" s="36">
        <v>63709.1727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15537.112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/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f t="shared" si="1"/>
        <v>122239.06182999999</v>
      </c>
    </row>
    <row r="99" spans="1:45" s="27" customFormat="1" ht="12">
      <c r="A99" s="37"/>
      <c r="B99" s="38" t="s">
        <v>200</v>
      </c>
      <c r="C99" s="38" t="s">
        <v>199</v>
      </c>
      <c r="D99" s="36">
        <v>5605.71</v>
      </c>
      <c r="E99" s="36">
        <v>0</v>
      </c>
      <c r="F99" s="36">
        <v>0</v>
      </c>
      <c r="G99" s="36">
        <v>6862.05</v>
      </c>
      <c r="H99" s="36">
        <v>1477</v>
      </c>
      <c r="I99" s="36">
        <v>0</v>
      </c>
      <c r="J99" s="36">
        <v>0</v>
      </c>
      <c r="K99" s="36">
        <v>19522.14883</v>
      </c>
      <c r="L99" s="36">
        <v>0</v>
      </c>
      <c r="M99" s="36">
        <v>654.433</v>
      </c>
      <c r="N99" s="36">
        <v>0</v>
      </c>
      <c r="O99" s="36">
        <v>355.005</v>
      </c>
      <c r="P99" s="36">
        <v>4130</v>
      </c>
      <c r="Q99" s="36">
        <v>3900</v>
      </c>
      <c r="R99" s="36">
        <v>0</v>
      </c>
      <c r="S99" s="36">
        <v>0</v>
      </c>
      <c r="T99" s="36">
        <v>0</v>
      </c>
      <c r="U99" s="36">
        <v>0</v>
      </c>
      <c r="V99" s="36">
        <v>138.23</v>
      </c>
      <c r="W99" s="36">
        <v>0</v>
      </c>
      <c r="X99" s="36">
        <v>24648.677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/>
      <c r="AK99" s="36">
        <v>0</v>
      </c>
      <c r="AL99" s="36">
        <v>0</v>
      </c>
      <c r="AM99" s="36">
        <v>0</v>
      </c>
      <c r="AN99" s="36">
        <v>339.67445</v>
      </c>
      <c r="AO99" s="36">
        <v>0</v>
      </c>
      <c r="AP99" s="36">
        <v>0</v>
      </c>
      <c r="AQ99" s="36">
        <v>0</v>
      </c>
      <c r="AR99" s="36">
        <v>0</v>
      </c>
      <c r="AS99" s="36">
        <f t="shared" si="1"/>
        <v>67632.92828000001</v>
      </c>
    </row>
    <row r="100" spans="1:45" s="27" customFormat="1" ht="12">
      <c r="A100" s="37"/>
      <c r="B100" s="38" t="s">
        <v>202</v>
      </c>
      <c r="C100" s="38" t="s">
        <v>201</v>
      </c>
      <c r="D100" s="36">
        <v>2808.45</v>
      </c>
      <c r="E100" s="36">
        <v>0</v>
      </c>
      <c r="F100" s="36">
        <v>0</v>
      </c>
      <c r="G100" s="36">
        <v>4907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/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f t="shared" si="1"/>
        <v>7715.45</v>
      </c>
    </row>
    <row r="101" spans="1:45" s="27" customFormat="1" ht="12">
      <c r="A101" s="37"/>
      <c r="B101" s="38" t="s">
        <v>204</v>
      </c>
      <c r="C101" s="38" t="s">
        <v>203</v>
      </c>
      <c r="D101" s="36">
        <v>128.241</v>
      </c>
      <c r="E101" s="36">
        <v>0</v>
      </c>
      <c r="F101" s="36">
        <v>0</v>
      </c>
      <c r="G101" s="36">
        <v>1272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/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f t="shared" si="1"/>
        <v>1400.241</v>
      </c>
    </row>
    <row r="102" spans="1:45" s="27" customFormat="1" ht="12">
      <c r="A102" s="37"/>
      <c r="B102" s="38" t="s">
        <v>206</v>
      </c>
      <c r="C102" s="38" t="s">
        <v>205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/>
      <c r="AK102" s="36">
        <v>0</v>
      </c>
      <c r="AL102" s="36">
        <v>0</v>
      </c>
      <c r="AM102" s="36">
        <v>1709.6229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f t="shared" si="1"/>
        <v>1709.6229</v>
      </c>
    </row>
    <row r="103" spans="1:45" s="27" customFormat="1" ht="48">
      <c r="A103" s="37"/>
      <c r="B103" s="38" t="s">
        <v>208</v>
      </c>
      <c r="C103" s="38" t="s">
        <v>207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/>
      <c r="AK103" s="36">
        <v>0</v>
      </c>
      <c r="AL103" s="36">
        <v>5812.175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f t="shared" si="1"/>
        <v>5812.175</v>
      </c>
    </row>
    <row r="104" spans="1:45" s="27" customFormat="1" ht="24">
      <c r="A104" s="37"/>
      <c r="B104" s="38" t="s">
        <v>210</v>
      </c>
      <c r="C104" s="38" t="s">
        <v>209</v>
      </c>
      <c r="D104" s="36">
        <v>160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265.689</v>
      </c>
      <c r="AJ104" s="36"/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f t="shared" si="1"/>
        <v>425.689</v>
      </c>
    </row>
    <row r="105" spans="1:45" s="27" customFormat="1" ht="12" hidden="1">
      <c r="A105" s="37"/>
      <c r="B105" s="30"/>
      <c r="C105" s="30"/>
      <c r="D105" s="39"/>
      <c r="E105" s="39"/>
      <c r="F105" s="39"/>
      <c r="G105" s="39">
        <v>0</v>
      </c>
      <c r="H105" s="39"/>
      <c r="I105" s="39"/>
      <c r="J105" s="39"/>
      <c r="K105" s="39">
        <v>0</v>
      </c>
      <c r="L105" s="39"/>
      <c r="M105" s="39"/>
      <c r="N105" s="39">
        <v>0</v>
      </c>
      <c r="O105" s="39"/>
      <c r="P105" s="39">
        <v>0</v>
      </c>
      <c r="Q105" s="39">
        <v>0</v>
      </c>
      <c r="R105" s="39"/>
      <c r="S105" s="39">
        <v>0</v>
      </c>
      <c r="T105" s="39"/>
      <c r="U105" s="39">
        <v>0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6"/>
      <c r="AK105" s="39"/>
      <c r="AL105" s="39"/>
      <c r="AM105" s="39"/>
      <c r="AN105" s="39"/>
      <c r="AO105" s="39"/>
      <c r="AP105" s="39"/>
      <c r="AQ105" s="39"/>
      <c r="AR105" s="39"/>
      <c r="AS105" s="36">
        <f t="shared" si="1"/>
        <v>0</v>
      </c>
    </row>
    <row r="106" spans="2:62" s="5" customFormat="1" ht="12.75" customHeight="1">
      <c r="B106" s="31" t="s">
        <v>802</v>
      </c>
      <c r="C106" s="32"/>
      <c r="D106" s="33">
        <f>SUM(D107:D142)</f>
        <v>16647.227</v>
      </c>
      <c r="E106" s="33">
        <f>SUM(E107:E142)</f>
        <v>0</v>
      </c>
      <c r="F106" s="33">
        <f>SUM(F107:F142)</f>
        <v>0</v>
      </c>
      <c r="G106" s="33">
        <v>32581.28</v>
      </c>
      <c r="H106" s="33">
        <f>SUM(H107:H142)</f>
        <v>336</v>
      </c>
      <c r="I106" s="33">
        <f>SUM(I107:I142)</f>
        <v>395.4779</v>
      </c>
      <c r="J106" s="33">
        <f>SUM(J107:J142)</f>
        <v>4696.1654</v>
      </c>
      <c r="K106" s="33">
        <v>46924.16563</v>
      </c>
      <c r="L106" s="33">
        <f>SUM(L107:L142)</f>
        <v>0</v>
      </c>
      <c r="M106" s="33">
        <f>SUM(M107:M142)</f>
        <v>60.48</v>
      </c>
      <c r="N106" s="33">
        <v>2140.798</v>
      </c>
      <c r="O106" s="33">
        <f>SUM(O107:O142)</f>
        <v>6.3</v>
      </c>
      <c r="P106" s="33">
        <v>1330</v>
      </c>
      <c r="Q106" s="33">
        <v>465</v>
      </c>
      <c r="R106" s="33">
        <f>SUM(R107:R142)</f>
        <v>0</v>
      </c>
      <c r="S106" s="33">
        <v>0</v>
      </c>
      <c r="T106" s="33">
        <f>SUM(T107:T142)</f>
        <v>0</v>
      </c>
      <c r="U106" s="33">
        <v>0</v>
      </c>
      <c r="V106" s="33">
        <f>SUM(V107:V142)</f>
        <v>143.29</v>
      </c>
      <c r="W106" s="33">
        <f>SUM(W107:W142)</f>
        <v>0</v>
      </c>
      <c r="X106" s="33">
        <f>SUM(X107:X142)</f>
        <v>12839.255000000001</v>
      </c>
      <c r="Y106" s="33">
        <f>SUM(Y107:Y142)</f>
        <v>0</v>
      </c>
      <c r="Z106" s="33">
        <f>SUM(Z107:Z142)</f>
        <v>19273.16898</v>
      </c>
      <c r="AA106" s="33">
        <f>SUM(AA107:AA142)</f>
        <v>1079.68445</v>
      </c>
      <c r="AB106" s="33">
        <f>SUM(AB107:AB142)</f>
        <v>23638.451</v>
      </c>
      <c r="AC106" s="33">
        <f>SUM(AC107:AC142)</f>
        <v>0</v>
      </c>
      <c r="AD106" s="33">
        <f>SUM(AD107:AD142)</f>
        <v>2806</v>
      </c>
      <c r="AE106" s="33">
        <f>SUM(AE107:AE142)</f>
        <v>0</v>
      </c>
      <c r="AF106" s="33">
        <f>SUM(AF107:AF142)</f>
        <v>9977.25</v>
      </c>
      <c r="AG106" s="33">
        <f>SUM(AG107:AG142)</f>
        <v>0</v>
      </c>
      <c r="AH106" s="33">
        <f>SUM(AH107:AH142)</f>
        <v>0</v>
      </c>
      <c r="AI106" s="33">
        <f>SUM(AI107:AI142)</f>
        <v>1083.479</v>
      </c>
      <c r="AJ106" s="34"/>
      <c r="AK106" s="33">
        <f>SUM(AK107:AK142)</f>
        <v>0</v>
      </c>
      <c r="AL106" s="33">
        <f>SUM(AL107:AL142)</f>
        <v>2779.3</v>
      </c>
      <c r="AM106" s="33">
        <f>SUM(AM107:AM142)</f>
        <v>0</v>
      </c>
      <c r="AN106" s="33">
        <f>SUM(AN107:AN142)</f>
        <v>384</v>
      </c>
      <c r="AO106" s="33">
        <f>SUM(AO107:AO142)</f>
        <v>0</v>
      </c>
      <c r="AP106" s="33">
        <f>SUM(AP107:AP142)</f>
        <v>0</v>
      </c>
      <c r="AQ106" s="33">
        <f>SUM(AQ107:AQ142)</f>
        <v>0</v>
      </c>
      <c r="AR106" s="33">
        <f>SUM(AR107:AR142)</f>
        <v>0</v>
      </c>
      <c r="AS106" s="34">
        <f t="shared" si="1"/>
        <v>179586.77235999997</v>
      </c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</row>
    <row r="107" spans="2:45" s="27" customFormat="1" ht="12.75" customHeight="1" hidden="1">
      <c r="B107" s="32"/>
      <c r="C107" s="32"/>
      <c r="D107" s="33"/>
      <c r="E107" s="33"/>
      <c r="F107" s="33"/>
      <c r="G107" s="33">
        <v>0</v>
      </c>
      <c r="H107" s="33"/>
      <c r="I107" s="33"/>
      <c r="J107" s="33"/>
      <c r="K107" s="33">
        <v>0</v>
      </c>
      <c r="L107" s="33"/>
      <c r="M107" s="33"/>
      <c r="N107" s="33">
        <v>0</v>
      </c>
      <c r="O107" s="33"/>
      <c r="P107" s="33">
        <v>0</v>
      </c>
      <c r="Q107" s="33">
        <v>0</v>
      </c>
      <c r="R107" s="33"/>
      <c r="S107" s="33">
        <v>0</v>
      </c>
      <c r="T107" s="33"/>
      <c r="U107" s="33">
        <v>0</v>
      </c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6"/>
      <c r="AK107" s="33"/>
      <c r="AL107" s="33"/>
      <c r="AM107" s="33"/>
      <c r="AN107" s="33"/>
      <c r="AO107" s="33"/>
      <c r="AP107" s="33"/>
      <c r="AQ107" s="33"/>
      <c r="AR107" s="33"/>
      <c r="AS107" s="36">
        <f t="shared" si="1"/>
        <v>0</v>
      </c>
    </row>
    <row r="108" spans="1:45" s="27" customFormat="1" ht="12">
      <c r="A108" s="37"/>
      <c r="B108" s="38" t="s">
        <v>212</v>
      </c>
      <c r="C108" s="38" t="s">
        <v>211</v>
      </c>
      <c r="D108" s="36">
        <v>138.9</v>
      </c>
      <c r="E108" s="36">
        <v>0</v>
      </c>
      <c r="F108" s="36">
        <v>0</v>
      </c>
      <c r="G108" s="36">
        <v>4255.68</v>
      </c>
      <c r="H108" s="36">
        <v>0</v>
      </c>
      <c r="I108" s="36">
        <v>0</v>
      </c>
      <c r="J108" s="36">
        <v>4239.22276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143.29</v>
      </c>
      <c r="W108" s="36">
        <v>0</v>
      </c>
      <c r="X108" s="36">
        <v>0</v>
      </c>
      <c r="Y108" s="36">
        <v>0</v>
      </c>
      <c r="Z108" s="36">
        <v>19273.16898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/>
      <c r="AK108" s="36">
        <v>0</v>
      </c>
      <c r="AL108" s="36">
        <v>0</v>
      </c>
      <c r="AM108" s="36">
        <v>0</v>
      </c>
      <c r="AN108" s="36">
        <v>384</v>
      </c>
      <c r="AO108" s="36">
        <v>0</v>
      </c>
      <c r="AP108" s="36">
        <v>0</v>
      </c>
      <c r="AQ108" s="36">
        <v>0</v>
      </c>
      <c r="AR108" s="36">
        <v>0</v>
      </c>
      <c r="AS108" s="36">
        <f t="shared" si="1"/>
        <v>28434.261739999998</v>
      </c>
    </row>
    <row r="109" spans="1:45" s="27" customFormat="1" ht="12">
      <c r="A109" s="37"/>
      <c r="B109" s="38" t="s">
        <v>214</v>
      </c>
      <c r="C109" s="38" t="s">
        <v>213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1079.261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/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f t="shared" si="1"/>
        <v>1079.261</v>
      </c>
    </row>
    <row r="110" spans="1:45" s="27" customFormat="1" ht="24">
      <c r="A110" s="37"/>
      <c r="B110" s="38" t="s">
        <v>216</v>
      </c>
      <c r="C110" s="38" t="s">
        <v>215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107.338</v>
      </c>
      <c r="AJ110" s="36"/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f t="shared" si="1"/>
        <v>107.338</v>
      </c>
    </row>
    <row r="111" spans="1:45" s="27" customFormat="1" ht="24">
      <c r="A111" s="37"/>
      <c r="B111" s="38" t="s">
        <v>218</v>
      </c>
      <c r="C111" s="38" t="s">
        <v>217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148.254</v>
      </c>
      <c r="AJ111" s="36"/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f t="shared" si="1"/>
        <v>148.254</v>
      </c>
    </row>
    <row r="112" spans="1:45" s="27" customFormat="1" ht="12">
      <c r="A112" s="37"/>
      <c r="B112" s="38" t="s">
        <v>220</v>
      </c>
      <c r="C112" s="38" t="s">
        <v>219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28.163</v>
      </c>
      <c r="AJ112" s="36"/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f t="shared" si="1"/>
        <v>28.163</v>
      </c>
    </row>
    <row r="113" spans="1:45" s="27" customFormat="1" ht="12">
      <c r="A113" s="37"/>
      <c r="B113" s="38" t="s">
        <v>222</v>
      </c>
      <c r="C113" s="38" t="s">
        <v>221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19.661</v>
      </c>
      <c r="AJ113" s="36"/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f t="shared" si="1"/>
        <v>19.661</v>
      </c>
    </row>
    <row r="114" spans="1:45" s="27" customFormat="1" ht="12">
      <c r="A114" s="37"/>
      <c r="B114" s="38" t="s">
        <v>224</v>
      </c>
      <c r="C114" s="38" t="s">
        <v>223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90.334</v>
      </c>
      <c r="AJ114" s="36"/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f t="shared" si="1"/>
        <v>90.334</v>
      </c>
    </row>
    <row r="115" spans="1:45" s="27" customFormat="1" ht="12">
      <c r="A115" s="37"/>
      <c r="B115" s="38" t="s">
        <v>226</v>
      </c>
      <c r="C115" s="38" t="s">
        <v>225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2806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/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f t="shared" si="1"/>
        <v>2806</v>
      </c>
    </row>
    <row r="116" spans="1:45" s="27" customFormat="1" ht="24">
      <c r="A116" s="37"/>
      <c r="B116" s="38" t="s">
        <v>228</v>
      </c>
      <c r="C116" s="38" t="s">
        <v>227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157.5</v>
      </c>
      <c r="Q116" s="36">
        <v>45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/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f t="shared" si="1"/>
        <v>202.5</v>
      </c>
    </row>
    <row r="117" spans="1:45" s="27" customFormat="1" ht="24">
      <c r="A117" s="37"/>
      <c r="B117" s="38" t="s">
        <v>230</v>
      </c>
      <c r="C117" s="38" t="s">
        <v>229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210</v>
      </c>
      <c r="Q117" s="36">
        <v>360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/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f t="shared" si="1"/>
        <v>570</v>
      </c>
    </row>
    <row r="118" spans="1:45" s="27" customFormat="1" ht="24">
      <c r="A118" s="37"/>
      <c r="B118" s="38" t="s">
        <v>232</v>
      </c>
      <c r="C118" s="38" t="s">
        <v>231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9977.25</v>
      </c>
      <c r="AG118" s="36">
        <v>0</v>
      </c>
      <c r="AH118" s="36">
        <v>0</v>
      </c>
      <c r="AI118" s="36">
        <v>0</v>
      </c>
      <c r="AJ118" s="36"/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f t="shared" si="1"/>
        <v>9977.25</v>
      </c>
    </row>
    <row r="119" spans="1:45" s="27" customFormat="1" ht="24">
      <c r="A119" s="37"/>
      <c r="B119" s="38" t="s">
        <v>234</v>
      </c>
      <c r="C119" s="38" t="s">
        <v>233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265.689</v>
      </c>
      <c r="AJ119" s="36"/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f t="shared" si="1"/>
        <v>265.689</v>
      </c>
    </row>
    <row r="120" spans="1:45" s="27" customFormat="1" ht="24">
      <c r="A120" s="37"/>
      <c r="B120" s="38" t="s">
        <v>236</v>
      </c>
      <c r="C120" s="38" t="s">
        <v>235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12.222</v>
      </c>
      <c r="AJ120" s="36"/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f t="shared" si="1"/>
        <v>12.222</v>
      </c>
    </row>
    <row r="121" spans="1:45" s="27" customFormat="1" ht="24">
      <c r="A121" s="37"/>
      <c r="B121" s="38" t="s">
        <v>238</v>
      </c>
      <c r="C121" s="38" t="s">
        <v>237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30.554</v>
      </c>
      <c r="AJ121" s="36"/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f t="shared" si="1"/>
        <v>30.554</v>
      </c>
    </row>
    <row r="122" spans="1:45" s="27" customFormat="1" ht="24">
      <c r="A122" s="37"/>
      <c r="B122" s="38" t="s">
        <v>240</v>
      </c>
      <c r="C122" s="38" t="s">
        <v>239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42.51</v>
      </c>
      <c r="AJ122" s="36"/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f t="shared" si="1"/>
        <v>42.51</v>
      </c>
    </row>
    <row r="123" spans="1:45" s="27" customFormat="1" ht="24">
      <c r="A123" s="37"/>
      <c r="B123" s="38" t="s">
        <v>242</v>
      </c>
      <c r="C123" s="38" t="s">
        <v>241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201.924</v>
      </c>
      <c r="AJ123" s="36"/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f t="shared" si="1"/>
        <v>201.924</v>
      </c>
    </row>
    <row r="124" spans="1:45" s="27" customFormat="1" ht="24">
      <c r="A124" s="37"/>
      <c r="B124" s="38" t="s">
        <v>244</v>
      </c>
      <c r="C124" s="38" t="s">
        <v>243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116.372</v>
      </c>
      <c r="AJ124" s="36"/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f t="shared" si="1"/>
        <v>116.372</v>
      </c>
    </row>
    <row r="125" spans="1:45" s="27" customFormat="1" ht="24">
      <c r="A125" s="37"/>
      <c r="B125" s="38" t="s">
        <v>246</v>
      </c>
      <c r="C125" s="38" t="s">
        <v>245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20.458</v>
      </c>
      <c r="AJ125" s="36"/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f t="shared" si="1"/>
        <v>20.458</v>
      </c>
    </row>
    <row r="126" spans="1:45" s="27" customFormat="1" ht="12">
      <c r="A126" s="37"/>
      <c r="B126" s="38" t="s">
        <v>248</v>
      </c>
      <c r="C126" s="38" t="s">
        <v>247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60.48</v>
      </c>
      <c r="N126" s="36">
        <v>0</v>
      </c>
      <c r="O126" s="36">
        <v>6.3</v>
      </c>
      <c r="P126" s="36">
        <v>962.5</v>
      </c>
      <c r="Q126" s="36">
        <v>60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2480.461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/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36">
        <f t="shared" si="1"/>
        <v>3569.741</v>
      </c>
    </row>
    <row r="127" spans="1:45" s="27" customFormat="1" ht="12">
      <c r="A127" s="37"/>
      <c r="B127" s="38" t="s">
        <v>250</v>
      </c>
      <c r="C127" s="38" t="s">
        <v>249</v>
      </c>
      <c r="D127" s="36">
        <v>0</v>
      </c>
      <c r="E127" s="36">
        <v>0</v>
      </c>
      <c r="F127" s="36">
        <v>0</v>
      </c>
      <c r="G127" s="36">
        <v>10652.400000000001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1079.68445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/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f t="shared" si="1"/>
        <v>11732.084450000002</v>
      </c>
    </row>
    <row r="128" spans="1:45" s="27" customFormat="1" ht="24">
      <c r="A128" s="37"/>
      <c r="B128" s="38" t="s">
        <v>252</v>
      </c>
      <c r="C128" s="38" t="s">
        <v>251</v>
      </c>
      <c r="D128" s="36">
        <v>1834.98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2140.798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/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f t="shared" si="1"/>
        <v>3975.778</v>
      </c>
    </row>
    <row r="129" spans="1:45" s="27" customFormat="1" ht="12">
      <c r="A129" s="37"/>
      <c r="B129" s="38" t="s">
        <v>254</v>
      </c>
      <c r="C129" s="38" t="s">
        <v>253</v>
      </c>
      <c r="D129" s="36">
        <v>3999.177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571.666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/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f t="shared" si="1"/>
        <v>4570.843</v>
      </c>
    </row>
    <row r="130" spans="1:45" s="27" customFormat="1" ht="12">
      <c r="A130" s="37"/>
      <c r="B130" s="38" t="s">
        <v>256</v>
      </c>
      <c r="C130" s="38" t="s">
        <v>255</v>
      </c>
      <c r="D130" s="36">
        <v>160.7</v>
      </c>
      <c r="E130" s="36">
        <v>0</v>
      </c>
      <c r="F130" s="36">
        <v>0</v>
      </c>
      <c r="G130" s="36">
        <v>0</v>
      </c>
      <c r="H130" s="36">
        <v>70</v>
      </c>
      <c r="I130" s="36">
        <v>0</v>
      </c>
      <c r="J130" s="36">
        <v>0</v>
      </c>
      <c r="K130" s="36">
        <v>586.15008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/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f t="shared" si="1"/>
        <v>816.8500799999999</v>
      </c>
    </row>
    <row r="131" spans="1:45" s="27" customFormat="1" ht="12">
      <c r="A131" s="37"/>
      <c r="B131" s="38" t="s">
        <v>258</v>
      </c>
      <c r="C131" s="38" t="s">
        <v>257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3261.45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/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f t="shared" si="1"/>
        <v>3261.45</v>
      </c>
    </row>
    <row r="132" spans="1:45" s="27" customFormat="1" ht="12">
      <c r="A132" s="37"/>
      <c r="B132" s="38" t="s">
        <v>260</v>
      </c>
      <c r="C132" s="38" t="s">
        <v>259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11521.359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/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f t="shared" si="1"/>
        <v>11521.359</v>
      </c>
    </row>
    <row r="133" spans="1:45" s="27" customFormat="1" ht="12">
      <c r="A133" s="37"/>
      <c r="B133" s="38" t="s">
        <v>262</v>
      </c>
      <c r="C133" s="38" t="s">
        <v>261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7776.381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/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f t="shared" si="1"/>
        <v>7776.381</v>
      </c>
    </row>
    <row r="134" spans="1:45" s="27" customFormat="1" ht="24">
      <c r="A134" s="37"/>
      <c r="B134" s="38" t="s">
        <v>264</v>
      </c>
      <c r="C134" s="38" t="s">
        <v>263</v>
      </c>
      <c r="D134" s="36">
        <v>2897.92</v>
      </c>
      <c r="E134" s="36">
        <v>0</v>
      </c>
      <c r="F134" s="36">
        <v>0</v>
      </c>
      <c r="G134" s="36">
        <v>6283.2</v>
      </c>
      <c r="H134" s="36">
        <v>0</v>
      </c>
      <c r="I134" s="36">
        <v>0</v>
      </c>
      <c r="J134" s="36">
        <v>0</v>
      </c>
      <c r="K134" s="36">
        <v>8558.840400000001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6233.212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/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f t="shared" si="1"/>
        <v>23973.1724</v>
      </c>
    </row>
    <row r="135" spans="1:45" s="27" customFormat="1" ht="12">
      <c r="A135" s="37"/>
      <c r="B135" s="38" t="s">
        <v>266</v>
      </c>
      <c r="C135" s="38" t="s">
        <v>265</v>
      </c>
      <c r="D135" s="36">
        <v>1486.25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1828.2693600000002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/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f t="shared" si="1"/>
        <v>3314.5193600000002</v>
      </c>
    </row>
    <row r="136" spans="1:45" s="27" customFormat="1" ht="12">
      <c r="A136" s="37"/>
      <c r="B136" s="38" t="s">
        <v>268</v>
      </c>
      <c r="C136" s="38" t="s">
        <v>267</v>
      </c>
      <c r="D136" s="36">
        <v>850.5</v>
      </c>
      <c r="E136" s="36">
        <v>0</v>
      </c>
      <c r="F136" s="36">
        <v>0</v>
      </c>
      <c r="G136" s="36">
        <v>0</v>
      </c>
      <c r="H136" s="36">
        <v>119</v>
      </c>
      <c r="I136" s="36">
        <v>0</v>
      </c>
      <c r="J136" s="36">
        <v>0</v>
      </c>
      <c r="K136" s="36">
        <v>956.7693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/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f t="shared" si="1"/>
        <v>1926.2693</v>
      </c>
    </row>
    <row r="137" spans="1:45" s="27" customFormat="1" ht="12">
      <c r="A137" s="37"/>
      <c r="B137" s="38" t="s">
        <v>270</v>
      </c>
      <c r="C137" s="38" t="s">
        <v>269</v>
      </c>
      <c r="D137" s="36">
        <v>539.7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/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f t="shared" si="1"/>
        <v>539.7</v>
      </c>
    </row>
    <row r="138" spans="1:45" s="27" customFormat="1" ht="12">
      <c r="A138" s="37"/>
      <c r="B138" s="38" t="s">
        <v>272</v>
      </c>
      <c r="C138" s="38" t="s">
        <v>271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520.6315999999999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735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0</v>
      </c>
      <c r="AJ138" s="36"/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f t="shared" si="1"/>
        <v>1255.6316</v>
      </c>
    </row>
    <row r="139" spans="1:45" s="27" customFormat="1" ht="12">
      <c r="A139" s="37"/>
      <c r="B139" s="38" t="s">
        <v>274</v>
      </c>
      <c r="C139" s="38" t="s">
        <v>273</v>
      </c>
      <c r="D139" s="36">
        <v>3207.9</v>
      </c>
      <c r="E139" s="36">
        <v>0</v>
      </c>
      <c r="F139" s="36">
        <v>0</v>
      </c>
      <c r="G139" s="36">
        <v>7480</v>
      </c>
      <c r="H139" s="36">
        <v>112</v>
      </c>
      <c r="I139" s="36">
        <v>284.67955</v>
      </c>
      <c r="J139" s="36">
        <v>318.70055</v>
      </c>
      <c r="K139" s="36">
        <v>23522.45166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1705.671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/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f t="shared" si="1"/>
        <v>36631.40276</v>
      </c>
    </row>
    <row r="140" spans="1:45" s="27" customFormat="1" ht="12">
      <c r="A140" s="37"/>
      <c r="B140" s="38" t="s">
        <v>276</v>
      </c>
      <c r="C140" s="38" t="s">
        <v>275</v>
      </c>
      <c r="D140" s="36">
        <v>1531.2</v>
      </c>
      <c r="E140" s="36">
        <v>0</v>
      </c>
      <c r="F140" s="36">
        <v>0</v>
      </c>
      <c r="G140" s="36">
        <v>3910</v>
      </c>
      <c r="H140" s="36">
        <v>35</v>
      </c>
      <c r="I140" s="36">
        <v>110.79835</v>
      </c>
      <c r="J140" s="36">
        <v>138.24209</v>
      </c>
      <c r="K140" s="36">
        <v>10951.053230000001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1113.245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/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f t="shared" si="1"/>
        <v>17789.538669999998</v>
      </c>
    </row>
    <row r="141" spans="1:45" s="27" customFormat="1" ht="72">
      <c r="A141" s="37"/>
      <c r="B141" s="38" t="s">
        <v>278</v>
      </c>
      <c r="C141" s="38" t="s">
        <v>277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/>
      <c r="AK141" s="36">
        <v>0</v>
      </c>
      <c r="AL141" s="36">
        <v>2779.3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f aca="true" t="shared" si="2" ref="AS141:AS203">SUM(D141:AR141)</f>
        <v>2779.3</v>
      </c>
    </row>
    <row r="142" spans="1:45" s="27" customFormat="1" ht="12" hidden="1">
      <c r="A142" s="37"/>
      <c r="B142" s="30"/>
      <c r="C142" s="30"/>
      <c r="D142" s="39"/>
      <c r="E142" s="39"/>
      <c r="F142" s="39"/>
      <c r="G142" s="39">
        <v>0</v>
      </c>
      <c r="H142" s="39"/>
      <c r="I142" s="39"/>
      <c r="J142" s="39"/>
      <c r="K142" s="39">
        <v>0</v>
      </c>
      <c r="L142" s="39"/>
      <c r="M142" s="39"/>
      <c r="N142" s="39">
        <v>0</v>
      </c>
      <c r="O142" s="39"/>
      <c r="P142" s="39">
        <v>0</v>
      </c>
      <c r="Q142" s="39">
        <v>0</v>
      </c>
      <c r="R142" s="39"/>
      <c r="S142" s="39">
        <v>0</v>
      </c>
      <c r="T142" s="39"/>
      <c r="U142" s="39">
        <v>0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6"/>
      <c r="AK142" s="39"/>
      <c r="AL142" s="39"/>
      <c r="AM142" s="39"/>
      <c r="AN142" s="39"/>
      <c r="AO142" s="39"/>
      <c r="AP142" s="39"/>
      <c r="AQ142" s="39"/>
      <c r="AR142" s="39"/>
      <c r="AS142" s="36">
        <f t="shared" si="2"/>
        <v>0</v>
      </c>
    </row>
    <row r="143" spans="2:45" s="27" customFormat="1" ht="12.75" customHeight="1" hidden="1">
      <c r="B143" s="32"/>
      <c r="C143" s="32"/>
      <c r="D143" s="33"/>
      <c r="E143" s="33"/>
      <c r="F143" s="33"/>
      <c r="G143" s="33">
        <v>0</v>
      </c>
      <c r="H143" s="33"/>
      <c r="I143" s="33"/>
      <c r="J143" s="33"/>
      <c r="K143" s="33">
        <v>0</v>
      </c>
      <c r="L143" s="33"/>
      <c r="M143" s="33"/>
      <c r="N143" s="33">
        <v>0</v>
      </c>
      <c r="O143" s="33"/>
      <c r="P143" s="33">
        <v>0</v>
      </c>
      <c r="Q143" s="33">
        <v>0</v>
      </c>
      <c r="R143" s="33"/>
      <c r="S143" s="33">
        <v>0</v>
      </c>
      <c r="T143" s="33"/>
      <c r="U143" s="33">
        <v>0</v>
      </c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6"/>
      <c r="AK143" s="33"/>
      <c r="AL143" s="33"/>
      <c r="AM143" s="33"/>
      <c r="AN143" s="33"/>
      <c r="AO143" s="33"/>
      <c r="AP143" s="33"/>
      <c r="AQ143" s="33"/>
      <c r="AR143" s="33"/>
      <c r="AS143" s="36">
        <f t="shared" si="2"/>
        <v>0</v>
      </c>
    </row>
    <row r="144" spans="1:45" s="27" customFormat="1" ht="12" hidden="1">
      <c r="A144" s="37"/>
      <c r="B144" s="30"/>
      <c r="C144" s="30"/>
      <c r="D144" s="39"/>
      <c r="E144" s="39"/>
      <c r="F144" s="39"/>
      <c r="G144" s="39">
        <v>0</v>
      </c>
      <c r="H144" s="39"/>
      <c r="I144" s="39"/>
      <c r="J144" s="39"/>
      <c r="K144" s="39">
        <v>0</v>
      </c>
      <c r="L144" s="39"/>
      <c r="M144" s="39"/>
      <c r="N144" s="39">
        <v>0</v>
      </c>
      <c r="O144" s="39"/>
      <c r="P144" s="39">
        <v>0</v>
      </c>
      <c r="Q144" s="39">
        <v>0</v>
      </c>
      <c r="R144" s="39"/>
      <c r="S144" s="39">
        <v>0</v>
      </c>
      <c r="T144" s="39"/>
      <c r="U144" s="39">
        <v>0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6"/>
      <c r="AK144" s="39"/>
      <c r="AL144" s="39"/>
      <c r="AM144" s="39"/>
      <c r="AN144" s="39"/>
      <c r="AO144" s="39"/>
      <c r="AP144" s="39"/>
      <c r="AQ144" s="39"/>
      <c r="AR144" s="39"/>
      <c r="AS144" s="36">
        <f t="shared" si="2"/>
        <v>0</v>
      </c>
    </row>
    <row r="145" spans="2:62" s="5" customFormat="1" ht="12.75" customHeight="1">
      <c r="B145" s="31" t="s">
        <v>803</v>
      </c>
      <c r="C145" s="32"/>
      <c r="D145" s="33">
        <f>SUM(D146:D192)</f>
        <v>80099.59</v>
      </c>
      <c r="E145" s="33">
        <f>SUM(E146:E192)</f>
        <v>5357.004</v>
      </c>
      <c r="F145" s="33">
        <f>SUM(F146:F192)</f>
        <v>0</v>
      </c>
      <c r="G145" s="33">
        <v>71882.87</v>
      </c>
      <c r="H145" s="33">
        <f>SUM(H146:H192)</f>
        <v>10978</v>
      </c>
      <c r="I145" s="33">
        <f>SUM(I146:I192)</f>
        <v>0</v>
      </c>
      <c r="J145" s="33">
        <f>SUM(J146:J192)</f>
        <v>3520.54356</v>
      </c>
      <c r="K145" s="33">
        <v>83488.59053000002</v>
      </c>
      <c r="L145" s="33">
        <f>SUM(L146:L192)</f>
        <v>760.34</v>
      </c>
      <c r="M145" s="33">
        <f>SUM(M146:M192)</f>
        <v>914.025</v>
      </c>
      <c r="N145" s="33">
        <v>0</v>
      </c>
      <c r="O145" s="33">
        <f>SUM(O146:O192)</f>
        <v>560.85</v>
      </c>
      <c r="P145" s="33">
        <v>9450</v>
      </c>
      <c r="Q145" s="33">
        <v>7301.4</v>
      </c>
      <c r="R145" s="33">
        <f>SUM(R146:R192)</f>
        <v>10509.473000000002</v>
      </c>
      <c r="S145" s="33">
        <v>0</v>
      </c>
      <c r="T145" s="33">
        <f>SUM(T146:T192)</f>
        <v>0</v>
      </c>
      <c r="U145" s="33">
        <v>0</v>
      </c>
      <c r="V145" s="33">
        <f>SUM(V146:V192)</f>
        <v>23</v>
      </c>
      <c r="W145" s="33">
        <f>SUM(W146:W192)</f>
        <v>0</v>
      </c>
      <c r="X145" s="33">
        <f>SUM(X146:X192)</f>
        <v>97041.571</v>
      </c>
      <c r="Y145" s="33">
        <f>SUM(Y146:Y192)</f>
        <v>0</v>
      </c>
      <c r="Z145" s="33">
        <f>SUM(Z146:Z192)</f>
        <v>8577.860209999999</v>
      </c>
      <c r="AA145" s="33">
        <f>SUM(AA146:AA192)</f>
        <v>0</v>
      </c>
      <c r="AB145" s="33">
        <f>SUM(AB146:AB192)</f>
        <v>407.21</v>
      </c>
      <c r="AC145" s="33">
        <f>SUM(AC146:AC192)</f>
        <v>115.10522</v>
      </c>
      <c r="AD145" s="33">
        <f>SUM(AD146:AD192)</f>
        <v>6000</v>
      </c>
      <c r="AE145" s="33">
        <f>SUM(AE146:AE192)</f>
        <v>7250.64638</v>
      </c>
      <c r="AF145" s="33">
        <f>SUM(AF146:AF192)</f>
        <v>0</v>
      </c>
      <c r="AG145" s="33">
        <f>SUM(AG146:AG192)</f>
        <v>43897</v>
      </c>
      <c r="AH145" s="33">
        <f>SUM(AH146:AH192)</f>
        <v>5000</v>
      </c>
      <c r="AI145" s="33">
        <f>SUM(AI146:AI192)</f>
        <v>4008.4480000000003</v>
      </c>
      <c r="AJ145" s="33">
        <f>SUM(AJ146:AJ192)</f>
        <v>2080.078</v>
      </c>
      <c r="AK145" s="33">
        <f>SUM(AK146:AK192)</f>
        <v>4300</v>
      </c>
      <c r="AL145" s="33">
        <f>SUM(AL146:AL192)</f>
        <v>5958.465</v>
      </c>
      <c r="AM145" s="33">
        <f>SUM(AM146:AM192)</f>
        <v>0</v>
      </c>
      <c r="AN145" s="33">
        <f>SUM(AN146:AN192)</f>
        <v>23.06666</v>
      </c>
      <c r="AO145" s="33">
        <f>SUM(AO146:AO192)</f>
        <v>183.908</v>
      </c>
      <c r="AP145" s="33">
        <f>SUM(AP146:AP192)</f>
        <v>3237.16918</v>
      </c>
      <c r="AQ145" s="33">
        <f>SUM(AQ146:AQ192)</f>
        <v>0</v>
      </c>
      <c r="AR145" s="33">
        <f>SUM(AR146:AR192)</f>
        <v>0</v>
      </c>
      <c r="AS145" s="34">
        <f t="shared" si="2"/>
        <v>472926.21374000004</v>
      </c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</row>
    <row r="146" spans="2:45" s="27" customFormat="1" ht="12.75" customHeight="1" hidden="1">
      <c r="B146" s="32"/>
      <c r="C146" s="32"/>
      <c r="D146" s="33"/>
      <c r="E146" s="33"/>
      <c r="F146" s="33"/>
      <c r="G146" s="33">
        <v>0</v>
      </c>
      <c r="H146" s="33"/>
      <c r="I146" s="33"/>
      <c r="J146" s="33"/>
      <c r="K146" s="33">
        <v>0</v>
      </c>
      <c r="L146" s="33"/>
      <c r="M146" s="33"/>
      <c r="N146" s="33">
        <v>0</v>
      </c>
      <c r="O146" s="33"/>
      <c r="P146" s="33">
        <v>0</v>
      </c>
      <c r="Q146" s="33">
        <v>0</v>
      </c>
      <c r="R146" s="33"/>
      <c r="S146" s="33">
        <v>0</v>
      </c>
      <c r="T146" s="33"/>
      <c r="U146" s="33">
        <v>0</v>
      </c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6"/>
      <c r="AK146" s="33"/>
      <c r="AL146" s="33"/>
      <c r="AM146" s="33"/>
      <c r="AN146" s="33"/>
      <c r="AO146" s="33"/>
      <c r="AP146" s="33"/>
      <c r="AQ146" s="33"/>
      <c r="AR146" s="33"/>
      <c r="AS146" s="36">
        <f t="shared" si="2"/>
        <v>0</v>
      </c>
    </row>
    <row r="147" spans="1:45" s="27" customFormat="1" ht="24">
      <c r="A147" s="37"/>
      <c r="B147" s="38" t="s">
        <v>280</v>
      </c>
      <c r="C147" s="38" t="s">
        <v>279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/>
      <c r="AK147" s="36">
        <v>0</v>
      </c>
      <c r="AL147" s="36">
        <v>0</v>
      </c>
      <c r="AM147" s="36">
        <v>0</v>
      </c>
      <c r="AN147" s="36">
        <v>0</v>
      </c>
      <c r="AO147" s="36">
        <v>91.954</v>
      </c>
      <c r="AP147" s="36">
        <v>0</v>
      </c>
      <c r="AQ147" s="36">
        <v>0</v>
      </c>
      <c r="AR147" s="36">
        <v>0</v>
      </c>
      <c r="AS147" s="36">
        <f t="shared" si="2"/>
        <v>91.954</v>
      </c>
    </row>
    <row r="148" spans="1:45" s="27" customFormat="1" ht="12">
      <c r="A148" s="37"/>
      <c r="B148" s="38" t="s">
        <v>282</v>
      </c>
      <c r="C148" s="38" t="s">
        <v>281</v>
      </c>
      <c r="D148" s="36">
        <v>9146.25</v>
      </c>
      <c r="E148" s="36">
        <v>0</v>
      </c>
      <c r="F148" s="36">
        <v>0</v>
      </c>
      <c r="G148" s="36">
        <v>6647</v>
      </c>
      <c r="H148" s="36">
        <v>798</v>
      </c>
      <c r="I148" s="36">
        <v>0</v>
      </c>
      <c r="J148" s="36">
        <v>0</v>
      </c>
      <c r="K148" s="36">
        <v>11872.28799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1924.3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4472.272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/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f t="shared" si="2"/>
        <v>34860.10999</v>
      </c>
    </row>
    <row r="149" spans="1:45" s="27" customFormat="1" ht="12">
      <c r="A149" s="37"/>
      <c r="B149" s="38" t="s">
        <v>284</v>
      </c>
      <c r="C149" s="38" t="s">
        <v>283</v>
      </c>
      <c r="D149" s="36">
        <v>3648.65</v>
      </c>
      <c r="E149" s="36">
        <v>0</v>
      </c>
      <c r="F149" s="36">
        <v>0</v>
      </c>
      <c r="G149" s="36">
        <v>4212.599999999999</v>
      </c>
      <c r="H149" s="36">
        <v>119</v>
      </c>
      <c r="I149" s="36">
        <v>0</v>
      </c>
      <c r="J149" s="36">
        <v>0</v>
      </c>
      <c r="K149" s="36">
        <v>10517.58408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562.128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/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f t="shared" si="2"/>
        <v>19059.96208</v>
      </c>
    </row>
    <row r="150" spans="1:45" s="27" customFormat="1" ht="24">
      <c r="A150" s="37"/>
      <c r="B150" s="38" t="s">
        <v>286</v>
      </c>
      <c r="C150" s="38" t="s">
        <v>285</v>
      </c>
      <c r="D150" s="36">
        <v>0</v>
      </c>
      <c r="E150" s="36">
        <v>0</v>
      </c>
      <c r="F150" s="36">
        <v>0</v>
      </c>
      <c r="G150" s="36">
        <v>23174.47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3900</v>
      </c>
      <c r="Y150" s="36">
        <v>0</v>
      </c>
      <c r="Z150" s="36">
        <v>3920.31373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/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f t="shared" si="2"/>
        <v>30994.783730000003</v>
      </c>
    </row>
    <row r="151" spans="1:45" s="27" customFormat="1" ht="12">
      <c r="A151" s="37"/>
      <c r="B151" s="38" t="s">
        <v>288</v>
      </c>
      <c r="C151" s="38" t="s">
        <v>287</v>
      </c>
      <c r="D151" s="36">
        <v>13382</v>
      </c>
      <c r="E151" s="36">
        <v>0</v>
      </c>
      <c r="F151" s="36">
        <v>0</v>
      </c>
      <c r="G151" s="36">
        <v>9005.92</v>
      </c>
      <c r="H151" s="36">
        <v>1402</v>
      </c>
      <c r="I151" s="36">
        <v>0</v>
      </c>
      <c r="J151" s="36">
        <v>0</v>
      </c>
      <c r="K151" s="36">
        <v>6983.4978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115.10522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/>
      <c r="AK151" s="36">
        <v>0</v>
      </c>
      <c r="AL151" s="36">
        <v>0</v>
      </c>
      <c r="AM151" s="36">
        <v>0</v>
      </c>
      <c r="AN151" s="36">
        <v>16.66666</v>
      </c>
      <c r="AO151" s="36">
        <v>0</v>
      </c>
      <c r="AP151" s="36">
        <v>0</v>
      </c>
      <c r="AQ151" s="36">
        <v>0</v>
      </c>
      <c r="AR151" s="36">
        <v>0</v>
      </c>
      <c r="AS151" s="36">
        <f t="shared" si="2"/>
        <v>30905.18968</v>
      </c>
    </row>
    <row r="152" spans="1:45" s="27" customFormat="1" ht="12">
      <c r="A152" s="37"/>
      <c r="B152" s="38" t="s">
        <v>290</v>
      </c>
      <c r="C152" s="38" t="s">
        <v>289</v>
      </c>
      <c r="D152" s="36">
        <v>18980</v>
      </c>
      <c r="E152" s="36">
        <v>0</v>
      </c>
      <c r="F152" s="36">
        <v>0</v>
      </c>
      <c r="G152" s="36">
        <v>11668.800000000001</v>
      </c>
      <c r="H152" s="36">
        <v>1337</v>
      </c>
      <c r="I152" s="36">
        <v>0</v>
      </c>
      <c r="J152" s="36">
        <v>0</v>
      </c>
      <c r="K152" s="36">
        <v>26029.56287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5778.66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33191.977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/>
      <c r="AK152" s="36">
        <v>4300</v>
      </c>
      <c r="AL152" s="36">
        <v>0</v>
      </c>
      <c r="AM152" s="36">
        <v>0</v>
      </c>
      <c r="AN152" s="36">
        <v>6.4</v>
      </c>
      <c r="AO152" s="36">
        <v>0</v>
      </c>
      <c r="AP152" s="36">
        <v>3237.16918</v>
      </c>
      <c r="AQ152" s="36">
        <v>0</v>
      </c>
      <c r="AR152" s="36">
        <v>0</v>
      </c>
      <c r="AS152" s="36">
        <f t="shared" si="2"/>
        <v>104529.56904999999</v>
      </c>
    </row>
    <row r="153" spans="1:45" s="27" customFormat="1" ht="24">
      <c r="A153" s="37"/>
      <c r="B153" s="38" t="s">
        <v>292</v>
      </c>
      <c r="C153" s="38" t="s">
        <v>291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3175.193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4657.54648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/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f t="shared" si="2"/>
        <v>7832.73948</v>
      </c>
    </row>
    <row r="154" spans="1:45" s="27" customFormat="1" ht="12">
      <c r="A154" s="37"/>
      <c r="B154" s="38" t="s">
        <v>294</v>
      </c>
      <c r="C154" s="38" t="s">
        <v>293</v>
      </c>
      <c r="D154" s="36">
        <v>2604.35</v>
      </c>
      <c r="E154" s="36">
        <v>1870.5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262.584</v>
      </c>
      <c r="P154" s="36">
        <v>0</v>
      </c>
      <c r="Q154" s="36">
        <v>2010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/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f t="shared" si="2"/>
        <v>6747.434</v>
      </c>
    </row>
    <row r="155" spans="1:45" s="27" customFormat="1" ht="12">
      <c r="A155" s="37"/>
      <c r="B155" s="38" t="s">
        <v>296</v>
      </c>
      <c r="C155" s="38" t="s">
        <v>295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760.34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/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f t="shared" si="2"/>
        <v>760.34</v>
      </c>
    </row>
    <row r="156" spans="1:45" s="27" customFormat="1" ht="24">
      <c r="A156" s="37"/>
      <c r="B156" s="38" t="s">
        <v>298</v>
      </c>
      <c r="C156" s="38" t="s">
        <v>297</v>
      </c>
      <c r="D156" s="36">
        <v>6927.2</v>
      </c>
      <c r="E156" s="36">
        <v>0</v>
      </c>
      <c r="F156" s="36">
        <v>0</v>
      </c>
      <c r="G156" s="36">
        <v>5984</v>
      </c>
      <c r="H156" s="36">
        <v>588</v>
      </c>
      <c r="I156" s="36">
        <v>0</v>
      </c>
      <c r="J156" s="36">
        <v>0</v>
      </c>
      <c r="K156" s="36">
        <v>5561.674150000001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/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f t="shared" si="2"/>
        <v>19060.874150000003</v>
      </c>
    </row>
    <row r="157" spans="1:45" s="27" customFormat="1" ht="12">
      <c r="A157" s="37"/>
      <c r="B157" s="38" t="s">
        <v>300</v>
      </c>
      <c r="C157" s="38" t="s">
        <v>299</v>
      </c>
      <c r="D157" s="36">
        <v>5701.2</v>
      </c>
      <c r="E157" s="36">
        <v>0</v>
      </c>
      <c r="F157" s="36">
        <v>0</v>
      </c>
      <c r="G157" s="36">
        <v>5684.8</v>
      </c>
      <c r="H157" s="36">
        <v>238</v>
      </c>
      <c r="I157" s="36">
        <v>0</v>
      </c>
      <c r="J157" s="36">
        <v>0</v>
      </c>
      <c r="K157" s="36">
        <v>3906.7431</v>
      </c>
      <c r="L157" s="36">
        <v>0</v>
      </c>
      <c r="M157" s="36">
        <v>0</v>
      </c>
      <c r="N157" s="36">
        <v>0</v>
      </c>
      <c r="O157" s="36">
        <v>69.195</v>
      </c>
      <c r="P157" s="36">
        <v>0</v>
      </c>
      <c r="Q157" s="36">
        <v>900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2271.5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/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f t="shared" si="2"/>
        <v>18771.4381</v>
      </c>
    </row>
    <row r="158" spans="1:45" s="27" customFormat="1" ht="24">
      <c r="A158" s="37"/>
      <c r="B158" s="38" t="s">
        <v>302</v>
      </c>
      <c r="C158" s="38" t="s">
        <v>301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3000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/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f t="shared" si="2"/>
        <v>3000</v>
      </c>
    </row>
    <row r="159" spans="1:45" s="27" customFormat="1" ht="24">
      <c r="A159" s="37"/>
      <c r="B159" s="38" t="s">
        <v>304</v>
      </c>
      <c r="C159" s="38" t="s">
        <v>303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3000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/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f t="shared" si="2"/>
        <v>3000</v>
      </c>
    </row>
    <row r="160" spans="1:45" s="27" customFormat="1" ht="24">
      <c r="A160" s="37"/>
      <c r="B160" s="38" t="s">
        <v>306</v>
      </c>
      <c r="C160" s="38" t="s">
        <v>305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300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/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f t="shared" si="2"/>
        <v>300</v>
      </c>
    </row>
    <row r="161" spans="1:45" s="27" customFormat="1" ht="12">
      <c r="A161" s="37"/>
      <c r="B161" s="38" t="s">
        <v>308</v>
      </c>
      <c r="C161" s="38" t="s">
        <v>307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5000</v>
      </c>
      <c r="AI161" s="36">
        <v>0</v>
      </c>
      <c r="AJ161" s="36"/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f t="shared" si="2"/>
        <v>5000</v>
      </c>
    </row>
    <row r="162" spans="1:45" s="27" customFormat="1" ht="24">
      <c r="A162" s="37"/>
      <c r="B162" s="38" t="s">
        <v>310</v>
      </c>
      <c r="C162" s="38" t="s">
        <v>309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407.21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/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f t="shared" si="2"/>
        <v>407.21</v>
      </c>
    </row>
    <row r="163" spans="1:45" s="27" customFormat="1" ht="24">
      <c r="A163" s="37"/>
      <c r="B163" s="38" t="s">
        <v>312</v>
      </c>
      <c r="C163" s="38" t="s">
        <v>311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630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198.3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/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f t="shared" si="2"/>
        <v>828.3</v>
      </c>
    </row>
    <row r="164" spans="1:45" s="27" customFormat="1" ht="24">
      <c r="A164" s="37"/>
      <c r="B164" s="38" t="s">
        <v>314</v>
      </c>
      <c r="C164" s="38" t="s">
        <v>313</v>
      </c>
      <c r="D164" s="36">
        <v>905.1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/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f t="shared" si="2"/>
        <v>905.1</v>
      </c>
    </row>
    <row r="165" spans="1:45" s="27" customFormat="1" ht="24">
      <c r="A165" s="37"/>
      <c r="B165" s="38" t="s">
        <v>316</v>
      </c>
      <c r="C165" s="38" t="s">
        <v>315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914.025</v>
      </c>
      <c r="N165" s="36">
        <v>0</v>
      </c>
      <c r="O165" s="36">
        <v>110.25</v>
      </c>
      <c r="P165" s="36">
        <v>7560</v>
      </c>
      <c r="Q165" s="36">
        <v>3600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4815.3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/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f t="shared" si="2"/>
        <v>16999.575</v>
      </c>
    </row>
    <row r="166" spans="1:45" s="27" customFormat="1" ht="24">
      <c r="A166" s="37"/>
      <c r="B166" s="38" t="s">
        <v>318</v>
      </c>
      <c r="C166" s="38" t="s">
        <v>317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122.217</v>
      </c>
      <c r="AJ166" s="36"/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36">
        <f t="shared" si="2"/>
        <v>122.217</v>
      </c>
    </row>
    <row r="167" spans="1:45" s="27" customFormat="1" ht="24">
      <c r="A167" s="37"/>
      <c r="B167" s="38" t="s">
        <v>320</v>
      </c>
      <c r="C167" s="38" t="s">
        <v>319</v>
      </c>
      <c r="D167" s="36">
        <v>528.75</v>
      </c>
      <c r="E167" s="36">
        <v>0</v>
      </c>
      <c r="F167" s="36">
        <v>0</v>
      </c>
      <c r="G167" s="36">
        <v>0</v>
      </c>
      <c r="H167" s="36">
        <v>98</v>
      </c>
      <c r="I167" s="36">
        <v>0</v>
      </c>
      <c r="J167" s="36">
        <v>0</v>
      </c>
      <c r="K167" s="36">
        <v>500.4169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318.827</v>
      </c>
      <c r="AJ167" s="36"/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f t="shared" si="2"/>
        <v>1445.9939</v>
      </c>
    </row>
    <row r="168" spans="1:45" s="27" customFormat="1" ht="24">
      <c r="A168" s="37"/>
      <c r="B168" s="38" t="s">
        <v>322</v>
      </c>
      <c r="C168" s="38" t="s">
        <v>321</v>
      </c>
      <c r="D168" s="36">
        <v>0</v>
      </c>
      <c r="E168" s="36">
        <v>0</v>
      </c>
      <c r="F168" s="36">
        <v>0</v>
      </c>
      <c r="G168" s="36">
        <v>0</v>
      </c>
      <c r="H168" s="36">
        <v>217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2081.874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486.742</v>
      </c>
      <c r="AJ168" s="36"/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f t="shared" si="2"/>
        <v>2785.616</v>
      </c>
    </row>
    <row r="169" spans="1:45" s="27" customFormat="1" ht="24">
      <c r="A169" s="37"/>
      <c r="B169" s="38" t="s">
        <v>324</v>
      </c>
      <c r="C169" s="38" t="s">
        <v>323</v>
      </c>
      <c r="D169" s="36">
        <v>0</v>
      </c>
      <c r="E169" s="36">
        <v>0</v>
      </c>
      <c r="F169" s="36">
        <v>0</v>
      </c>
      <c r="G169" s="36">
        <v>0</v>
      </c>
      <c r="H169" s="36">
        <v>420</v>
      </c>
      <c r="I169" s="36">
        <v>0</v>
      </c>
      <c r="J169" s="36">
        <v>0</v>
      </c>
      <c r="K169" s="36">
        <v>247.0905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1800.225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449.014</v>
      </c>
      <c r="AJ169" s="36"/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6">
        <v>0</v>
      </c>
      <c r="AS169" s="36">
        <f t="shared" si="2"/>
        <v>2916.3295</v>
      </c>
    </row>
    <row r="170" spans="1:45" s="27" customFormat="1" ht="24">
      <c r="A170" s="37"/>
      <c r="B170" s="38" t="s">
        <v>326</v>
      </c>
      <c r="C170" s="38" t="s">
        <v>325</v>
      </c>
      <c r="D170" s="36">
        <v>255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207.237</v>
      </c>
      <c r="AJ170" s="36"/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f t="shared" si="2"/>
        <v>462.23699999999997</v>
      </c>
    </row>
    <row r="171" spans="1:45" s="27" customFormat="1" ht="24">
      <c r="A171" s="37"/>
      <c r="B171" s="38" t="s">
        <v>328</v>
      </c>
      <c r="C171" s="38" t="s">
        <v>327</v>
      </c>
      <c r="D171" s="36">
        <v>1930.4</v>
      </c>
      <c r="E171" s="36">
        <v>0</v>
      </c>
      <c r="F171" s="36">
        <v>0</v>
      </c>
      <c r="G171" s="36">
        <v>0</v>
      </c>
      <c r="H171" s="36">
        <v>798</v>
      </c>
      <c r="I171" s="36">
        <v>0</v>
      </c>
      <c r="J171" s="36">
        <v>0</v>
      </c>
      <c r="K171" s="36">
        <v>5284.6124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1062.755</v>
      </c>
      <c r="AJ171" s="36"/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f t="shared" si="2"/>
        <v>9075.7674</v>
      </c>
    </row>
    <row r="172" spans="1:45" s="27" customFormat="1" ht="24">
      <c r="A172" s="37"/>
      <c r="B172" s="38" t="s">
        <v>330</v>
      </c>
      <c r="C172" s="38" t="s">
        <v>329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7963</v>
      </c>
      <c r="AH172" s="36">
        <v>0</v>
      </c>
      <c r="AI172" s="36">
        <v>0</v>
      </c>
      <c r="AJ172" s="36"/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f t="shared" si="2"/>
        <v>7963</v>
      </c>
    </row>
    <row r="173" spans="1:45" s="27" customFormat="1" ht="24">
      <c r="A173" s="37"/>
      <c r="B173" s="38" t="s">
        <v>332</v>
      </c>
      <c r="C173" s="38" t="s">
        <v>331</v>
      </c>
      <c r="D173" s="36">
        <v>401.75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/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f t="shared" si="2"/>
        <v>401.75</v>
      </c>
    </row>
    <row r="174" spans="1:45" s="27" customFormat="1" ht="24">
      <c r="A174" s="37"/>
      <c r="B174" s="38" t="s">
        <v>334</v>
      </c>
      <c r="C174" s="38" t="s">
        <v>333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75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2531.3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288.272</v>
      </c>
      <c r="AJ174" s="36"/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f t="shared" si="2"/>
        <v>2894.572</v>
      </c>
    </row>
    <row r="175" spans="1:45" s="27" customFormat="1" ht="24">
      <c r="A175" s="37"/>
      <c r="B175" s="38" t="s">
        <v>336</v>
      </c>
      <c r="C175" s="38" t="s">
        <v>335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6000</v>
      </c>
      <c r="AH175" s="36">
        <v>0</v>
      </c>
      <c r="AI175" s="36">
        <v>106.276</v>
      </c>
      <c r="AJ175" s="36"/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f t="shared" si="2"/>
        <v>6106.276</v>
      </c>
    </row>
    <row r="176" spans="1:45" s="27" customFormat="1" ht="24">
      <c r="A176" s="37"/>
      <c r="B176" s="38" t="s">
        <v>338</v>
      </c>
      <c r="C176" s="38" t="s">
        <v>337</v>
      </c>
      <c r="D176" s="36">
        <v>0</v>
      </c>
      <c r="E176" s="36">
        <v>0</v>
      </c>
      <c r="F176" s="36">
        <v>0</v>
      </c>
      <c r="G176" s="36">
        <v>0</v>
      </c>
      <c r="H176" s="36">
        <v>210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696.105</v>
      </c>
      <c r="AJ176" s="36"/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f t="shared" si="2"/>
        <v>906.105</v>
      </c>
    </row>
    <row r="177" spans="1:45" s="27" customFormat="1" ht="24">
      <c r="A177" s="37"/>
      <c r="B177" s="38" t="s">
        <v>340</v>
      </c>
      <c r="C177" s="38" t="s">
        <v>339</v>
      </c>
      <c r="D177" s="36">
        <v>40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1260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/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f t="shared" si="2"/>
        <v>1300</v>
      </c>
    </row>
    <row r="178" spans="1:45" s="27" customFormat="1" ht="24">
      <c r="A178" s="37"/>
      <c r="B178" s="38" t="s">
        <v>342</v>
      </c>
      <c r="C178" s="38" t="s">
        <v>341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29934</v>
      </c>
      <c r="AH178" s="36">
        <v>0</v>
      </c>
      <c r="AI178" s="36">
        <v>0</v>
      </c>
      <c r="AJ178" s="36"/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f t="shared" si="2"/>
        <v>29934</v>
      </c>
    </row>
    <row r="179" spans="1:45" s="27" customFormat="1" ht="24">
      <c r="A179" s="37"/>
      <c r="B179" s="38" t="s">
        <v>344</v>
      </c>
      <c r="C179" s="38" t="s">
        <v>343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585.35156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271.003</v>
      </c>
      <c r="AJ179" s="36"/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f t="shared" si="2"/>
        <v>856.35456</v>
      </c>
    </row>
    <row r="180" spans="1:45" s="27" customFormat="1" ht="24">
      <c r="A180" s="37"/>
      <c r="B180" s="38" t="s">
        <v>346</v>
      </c>
      <c r="C180" s="38" t="s">
        <v>345</v>
      </c>
      <c r="D180" s="36">
        <v>0</v>
      </c>
      <c r="E180" s="36">
        <v>0</v>
      </c>
      <c r="F180" s="36">
        <v>0</v>
      </c>
      <c r="G180" s="36">
        <v>0</v>
      </c>
      <c r="H180" s="36">
        <v>4284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/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f t="shared" si="2"/>
        <v>4284</v>
      </c>
    </row>
    <row r="181" spans="1:45" s="27" customFormat="1" ht="12">
      <c r="A181" s="37"/>
      <c r="B181" s="38" t="s">
        <v>348</v>
      </c>
      <c r="C181" s="38" t="s">
        <v>347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2005.691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/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f t="shared" si="2"/>
        <v>2005.691</v>
      </c>
    </row>
    <row r="182" spans="1:45" s="27" customFormat="1" ht="12">
      <c r="A182" s="37"/>
      <c r="B182" s="38" t="s">
        <v>350</v>
      </c>
      <c r="C182" s="38" t="s">
        <v>349</v>
      </c>
      <c r="D182" s="36">
        <v>366</v>
      </c>
      <c r="E182" s="36">
        <v>1654.944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4.35</v>
      </c>
      <c r="P182" s="36">
        <v>0</v>
      </c>
      <c r="Q182" s="36">
        <v>116.4</v>
      </c>
      <c r="R182" s="36">
        <v>98.037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6841.903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/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f t="shared" si="2"/>
        <v>9081.634</v>
      </c>
    </row>
    <row r="183" spans="1:45" s="27" customFormat="1" ht="12">
      <c r="A183" s="37"/>
      <c r="B183" s="38" t="s">
        <v>352</v>
      </c>
      <c r="C183" s="38" t="s">
        <v>351</v>
      </c>
      <c r="D183" s="36">
        <v>5843.84</v>
      </c>
      <c r="E183" s="36">
        <v>1831.56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114.471</v>
      </c>
      <c r="P183" s="36">
        <v>0</v>
      </c>
      <c r="Q183" s="36">
        <v>300</v>
      </c>
      <c r="R183" s="36">
        <v>1562.48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12546.334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/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f t="shared" si="2"/>
        <v>22198.684999999998</v>
      </c>
    </row>
    <row r="184" spans="1:45" s="27" customFormat="1" ht="12">
      <c r="A184" s="37"/>
      <c r="B184" s="38" t="s">
        <v>354</v>
      </c>
      <c r="C184" s="38" t="s">
        <v>353</v>
      </c>
      <c r="D184" s="36">
        <v>3285.5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254.52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/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f t="shared" si="2"/>
        <v>3540.02</v>
      </c>
    </row>
    <row r="185" spans="1:45" s="27" customFormat="1" ht="12">
      <c r="A185" s="37"/>
      <c r="B185" s="38" t="s">
        <v>356</v>
      </c>
      <c r="C185" s="38" t="s">
        <v>355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758.484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/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f t="shared" si="2"/>
        <v>758.484</v>
      </c>
    </row>
    <row r="186" spans="1:45" s="27" customFormat="1" ht="12">
      <c r="A186" s="37"/>
      <c r="B186" s="38" t="s">
        <v>358</v>
      </c>
      <c r="C186" s="38" t="s">
        <v>357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7183.66338</v>
      </c>
      <c r="AF186" s="36">
        <v>0</v>
      </c>
      <c r="AG186" s="36">
        <v>0</v>
      </c>
      <c r="AH186" s="36">
        <v>0</v>
      </c>
      <c r="AI186" s="36">
        <v>0</v>
      </c>
      <c r="AJ186" s="36"/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f t="shared" si="2"/>
        <v>7183.66338</v>
      </c>
    </row>
    <row r="187" spans="1:45" s="27" customFormat="1" ht="12">
      <c r="A187" s="37"/>
      <c r="B187" s="38" t="s">
        <v>360</v>
      </c>
      <c r="C187" s="38" t="s">
        <v>359</v>
      </c>
      <c r="D187" s="36">
        <v>6153.6</v>
      </c>
      <c r="E187" s="36">
        <v>0</v>
      </c>
      <c r="F187" s="36">
        <v>0</v>
      </c>
      <c r="G187" s="36">
        <v>5505.280000000001</v>
      </c>
      <c r="H187" s="36">
        <v>469</v>
      </c>
      <c r="I187" s="36">
        <v>0</v>
      </c>
      <c r="J187" s="36">
        <v>345.35056</v>
      </c>
      <c r="K187" s="36">
        <v>11999.76918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891.476</v>
      </c>
      <c r="S187" s="36">
        <v>0</v>
      </c>
      <c r="T187" s="36">
        <v>0</v>
      </c>
      <c r="U187" s="36">
        <v>0</v>
      </c>
      <c r="V187" s="36">
        <v>23</v>
      </c>
      <c r="W187" s="36">
        <v>0</v>
      </c>
      <c r="X187" s="36">
        <v>15141.517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/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f t="shared" si="2"/>
        <v>40528.99274</v>
      </c>
    </row>
    <row r="188" spans="1:45" s="27" customFormat="1" ht="12">
      <c r="A188" s="37"/>
      <c r="B188" s="38" t="s">
        <v>362</v>
      </c>
      <c r="C188" s="38" t="s">
        <v>361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66.983</v>
      </c>
      <c r="AF188" s="36">
        <v>0</v>
      </c>
      <c r="AG188" s="36">
        <v>0</v>
      </c>
      <c r="AH188" s="36">
        <v>0</v>
      </c>
      <c r="AI188" s="36">
        <v>0</v>
      </c>
      <c r="AJ188" s="36"/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f t="shared" si="2"/>
        <v>66.983</v>
      </c>
    </row>
    <row r="189" spans="1:45" s="27" customFormat="1" ht="12">
      <c r="A189" s="37"/>
      <c r="B189" s="38" t="s">
        <v>364</v>
      </c>
      <c r="C189" s="38" t="s">
        <v>363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3922.766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2080.078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f t="shared" si="2"/>
        <v>6002.844</v>
      </c>
    </row>
    <row r="190" spans="1:45" s="27" customFormat="1" ht="48">
      <c r="A190" s="37"/>
      <c r="B190" s="38" t="s">
        <v>366</v>
      </c>
      <c r="C190" s="38" t="s">
        <v>365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/>
      <c r="AK190" s="36">
        <v>0</v>
      </c>
      <c r="AL190" s="36">
        <v>5958.465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36">
        <f t="shared" si="2"/>
        <v>5958.465</v>
      </c>
    </row>
    <row r="191" spans="1:45" s="27" customFormat="1" ht="24">
      <c r="A191" s="37"/>
      <c r="B191" s="38" t="s">
        <v>368</v>
      </c>
      <c r="C191" s="38" t="s">
        <v>367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/>
      <c r="AK191" s="36">
        <v>0</v>
      </c>
      <c r="AL191" s="36">
        <v>0</v>
      </c>
      <c r="AM191" s="36">
        <v>0</v>
      </c>
      <c r="AN191" s="36">
        <v>0</v>
      </c>
      <c r="AO191" s="36">
        <v>91.954</v>
      </c>
      <c r="AP191" s="36">
        <v>0</v>
      </c>
      <c r="AQ191" s="36">
        <v>0</v>
      </c>
      <c r="AR191" s="36">
        <v>0</v>
      </c>
      <c r="AS191" s="36">
        <f t="shared" si="2"/>
        <v>91.954</v>
      </c>
    </row>
    <row r="192" spans="1:45" s="27" customFormat="1" ht="12" hidden="1">
      <c r="A192" s="37"/>
      <c r="B192" s="30"/>
      <c r="C192" s="30"/>
      <c r="D192" s="39"/>
      <c r="E192" s="39"/>
      <c r="F192" s="39"/>
      <c r="G192" s="39">
        <v>0</v>
      </c>
      <c r="H192" s="39"/>
      <c r="I192" s="39"/>
      <c r="J192" s="39"/>
      <c r="K192" s="39">
        <v>0</v>
      </c>
      <c r="L192" s="39"/>
      <c r="M192" s="39"/>
      <c r="N192" s="39">
        <v>0</v>
      </c>
      <c r="O192" s="39"/>
      <c r="P192" s="39">
        <v>0</v>
      </c>
      <c r="Q192" s="39">
        <v>0</v>
      </c>
      <c r="R192" s="39"/>
      <c r="S192" s="39">
        <v>0</v>
      </c>
      <c r="T192" s="39"/>
      <c r="U192" s="39">
        <v>0</v>
      </c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6"/>
      <c r="AK192" s="39"/>
      <c r="AL192" s="39"/>
      <c r="AM192" s="39"/>
      <c r="AN192" s="39"/>
      <c r="AO192" s="39"/>
      <c r="AP192" s="39"/>
      <c r="AQ192" s="39"/>
      <c r="AR192" s="39"/>
      <c r="AS192" s="36">
        <f t="shared" si="2"/>
        <v>0</v>
      </c>
    </row>
    <row r="193" spans="2:62" s="5" customFormat="1" ht="12.75" customHeight="1">
      <c r="B193" s="31" t="s">
        <v>804</v>
      </c>
      <c r="C193" s="32"/>
      <c r="D193" s="33">
        <f>SUM(D194:D210)</f>
        <v>25509</v>
      </c>
      <c r="E193" s="33">
        <f>SUM(E194:E210)</f>
        <v>0</v>
      </c>
      <c r="F193" s="33">
        <f>SUM(F194:F210)</f>
        <v>0</v>
      </c>
      <c r="G193" s="33">
        <v>30057.699999999997</v>
      </c>
      <c r="H193" s="33">
        <f>SUM(H194:H210)</f>
        <v>2525</v>
      </c>
      <c r="I193" s="33">
        <f>SUM(I194:I210)</f>
        <v>0</v>
      </c>
      <c r="J193" s="33">
        <f>SUM(J194:J210)</f>
        <v>0</v>
      </c>
      <c r="K193" s="33">
        <v>35584.64708</v>
      </c>
      <c r="L193" s="33">
        <f>SUM(L194:L210)</f>
        <v>0</v>
      </c>
      <c r="M193" s="33">
        <f>SUM(M194:M210)</f>
        <v>0</v>
      </c>
      <c r="N193" s="33">
        <v>0</v>
      </c>
      <c r="O193" s="33">
        <f>SUM(O194:O210)</f>
        <v>20.16</v>
      </c>
      <c r="P193" s="33">
        <v>0</v>
      </c>
      <c r="Q193" s="33">
        <v>360</v>
      </c>
      <c r="R193" s="33">
        <f>SUM(R194:R210)</f>
        <v>0</v>
      </c>
      <c r="S193" s="33">
        <v>0</v>
      </c>
      <c r="T193" s="33">
        <f>SUM(T194:T210)</f>
        <v>0</v>
      </c>
      <c r="U193" s="33">
        <v>0</v>
      </c>
      <c r="V193" s="33">
        <f>SUM(V194:V210)</f>
        <v>0</v>
      </c>
      <c r="W193" s="33">
        <f>SUM(W194:W210)</f>
        <v>0</v>
      </c>
      <c r="X193" s="33">
        <f>SUM(X194:X210)</f>
        <v>10094.054</v>
      </c>
      <c r="Y193" s="33">
        <f>SUM(Y194:Y210)</f>
        <v>0</v>
      </c>
      <c r="Z193" s="33">
        <f>SUM(Z194:Z210)</f>
        <v>45.70736</v>
      </c>
      <c r="AA193" s="33">
        <f>SUM(AA194:AA210)</f>
        <v>0</v>
      </c>
      <c r="AB193" s="33">
        <f>SUM(AB194:AB210)</f>
        <v>0</v>
      </c>
      <c r="AC193" s="33">
        <f>SUM(AC194:AC210)</f>
        <v>0</v>
      </c>
      <c r="AD193" s="33">
        <f>SUM(AD194:AD210)</f>
        <v>0</v>
      </c>
      <c r="AE193" s="33">
        <f>SUM(AE194:AE210)</f>
        <v>0</v>
      </c>
      <c r="AF193" s="33">
        <f>SUM(AF194:AF210)</f>
        <v>0</v>
      </c>
      <c r="AG193" s="33">
        <f>SUM(AG194:AG210)</f>
        <v>0</v>
      </c>
      <c r="AH193" s="33">
        <f>SUM(AH194:AH210)</f>
        <v>0</v>
      </c>
      <c r="AI193" s="33">
        <f>SUM(AI194:AI210)</f>
        <v>1734.4170000000001</v>
      </c>
      <c r="AJ193" s="34"/>
      <c r="AK193" s="33">
        <f>SUM(AK194:AK210)</f>
        <v>0</v>
      </c>
      <c r="AL193" s="33">
        <f>SUM(AL194:AL210)</f>
        <v>2904.4</v>
      </c>
      <c r="AM193" s="33">
        <f>SUM(AM194:AM210)</f>
        <v>0</v>
      </c>
      <c r="AN193" s="33">
        <f>SUM(AN194:AN210)</f>
        <v>0</v>
      </c>
      <c r="AO193" s="33">
        <f>SUM(AO194:AO210)</f>
        <v>0</v>
      </c>
      <c r="AP193" s="33">
        <f>SUM(AP194:AP210)</f>
        <v>0</v>
      </c>
      <c r="AQ193" s="33">
        <f>SUM(AQ194:AQ210)</f>
        <v>0</v>
      </c>
      <c r="AR193" s="33">
        <f>SUM(AR194:AR210)</f>
        <v>0</v>
      </c>
      <c r="AS193" s="34">
        <f t="shared" si="2"/>
        <v>108835.08544000001</v>
      </c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</row>
    <row r="194" spans="2:45" s="27" customFormat="1" ht="12.75" customHeight="1" hidden="1">
      <c r="B194" s="32"/>
      <c r="C194" s="32"/>
      <c r="D194" s="33"/>
      <c r="E194" s="33"/>
      <c r="F194" s="33"/>
      <c r="G194" s="33">
        <v>0</v>
      </c>
      <c r="H194" s="33"/>
      <c r="I194" s="33"/>
      <c r="J194" s="33"/>
      <c r="K194" s="33">
        <v>0</v>
      </c>
      <c r="L194" s="33"/>
      <c r="M194" s="33"/>
      <c r="N194" s="33">
        <v>0</v>
      </c>
      <c r="O194" s="33"/>
      <c r="P194" s="33">
        <v>0</v>
      </c>
      <c r="Q194" s="33">
        <v>0</v>
      </c>
      <c r="R194" s="33"/>
      <c r="S194" s="33">
        <v>0</v>
      </c>
      <c r="T194" s="33"/>
      <c r="U194" s="33">
        <v>0</v>
      </c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6"/>
      <c r="AK194" s="33"/>
      <c r="AL194" s="33"/>
      <c r="AM194" s="33"/>
      <c r="AN194" s="33"/>
      <c r="AO194" s="33"/>
      <c r="AP194" s="33"/>
      <c r="AQ194" s="33"/>
      <c r="AR194" s="33"/>
      <c r="AS194" s="36">
        <f t="shared" si="2"/>
        <v>0</v>
      </c>
    </row>
    <row r="195" spans="1:45" s="27" customFormat="1" ht="12">
      <c r="A195" s="37"/>
      <c r="B195" s="38" t="s">
        <v>370</v>
      </c>
      <c r="C195" s="38" t="s">
        <v>369</v>
      </c>
      <c r="D195" s="36">
        <v>8698.85</v>
      </c>
      <c r="E195" s="36">
        <v>0</v>
      </c>
      <c r="F195" s="36">
        <v>0</v>
      </c>
      <c r="G195" s="36">
        <v>11378.099999999999</v>
      </c>
      <c r="H195" s="36">
        <v>1190</v>
      </c>
      <c r="I195" s="36">
        <v>0</v>
      </c>
      <c r="J195" s="36">
        <v>0</v>
      </c>
      <c r="K195" s="36">
        <v>25084.86116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4592.554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/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0</v>
      </c>
      <c r="AS195" s="36">
        <f t="shared" si="2"/>
        <v>50944.36516</v>
      </c>
    </row>
    <row r="196" spans="1:45" s="27" customFormat="1" ht="12">
      <c r="A196" s="37"/>
      <c r="B196" s="38" t="s">
        <v>372</v>
      </c>
      <c r="C196" s="38" t="s">
        <v>371</v>
      </c>
      <c r="D196" s="36">
        <v>15546.3</v>
      </c>
      <c r="E196" s="36">
        <v>0</v>
      </c>
      <c r="F196" s="36">
        <v>0</v>
      </c>
      <c r="G196" s="36">
        <v>18679.6</v>
      </c>
      <c r="H196" s="36">
        <v>0</v>
      </c>
      <c r="I196" s="36">
        <v>0</v>
      </c>
      <c r="J196" s="36">
        <v>0</v>
      </c>
      <c r="K196" s="36">
        <v>10499.78592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1653.6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/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36">
        <f t="shared" si="2"/>
        <v>46379.285919999995</v>
      </c>
    </row>
    <row r="197" spans="1:45" s="27" customFormat="1" ht="24">
      <c r="A197" s="37"/>
      <c r="B197" s="38" t="s">
        <v>374</v>
      </c>
      <c r="C197" s="38" t="s">
        <v>373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233.806</v>
      </c>
      <c r="AJ197" s="36"/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0</v>
      </c>
      <c r="AS197" s="36">
        <f t="shared" si="2"/>
        <v>233.806</v>
      </c>
    </row>
    <row r="198" spans="1:45" s="27" customFormat="1" ht="24">
      <c r="A198" s="37"/>
      <c r="B198" s="38" t="s">
        <v>376</v>
      </c>
      <c r="C198" s="38" t="s">
        <v>375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20.16</v>
      </c>
      <c r="P198" s="36">
        <v>0</v>
      </c>
      <c r="Q198" s="36">
        <v>360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/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0</v>
      </c>
      <c r="AQ198" s="36">
        <v>0</v>
      </c>
      <c r="AR198" s="36">
        <v>0</v>
      </c>
      <c r="AS198" s="36">
        <f t="shared" si="2"/>
        <v>380.16</v>
      </c>
    </row>
    <row r="199" spans="1:45" s="27" customFormat="1" ht="12">
      <c r="A199" s="37"/>
      <c r="B199" s="38" t="s">
        <v>378</v>
      </c>
      <c r="C199" s="38" t="s">
        <v>377</v>
      </c>
      <c r="D199" s="36">
        <v>50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26.569</v>
      </c>
      <c r="AJ199" s="36"/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f t="shared" si="2"/>
        <v>76.569</v>
      </c>
    </row>
    <row r="200" spans="1:45" s="27" customFormat="1" ht="24">
      <c r="A200" s="37"/>
      <c r="B200" s="38" t="s">
        <v>380</v>
      </c>
      <c r="C200" s="38" t="s">
        <v>379</v>
      </c>
      <c r="D200" s="36">
        <v>418.5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/>
      <c r="AK200" s="36">
        <v>0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f t="shared" si="2"/>
        <v>418.5</v>
      </c>
    </row>
    <row r="201" spans="1:45" s="27" customFormat="1" ht="24">
      <c r="A201" s="37"/>
      <c r="B201" s="38" t="s">
        <v>382</v>
      </c>
      <c r="C201" s="38" t="s">
        <v>381</v>
      </c>
      <c r="D201" s="36">
        <v>257</v>
      </c>
      <c r="E201" s="36">
        <v>0</v>
      </c>
      <c r="F201" s="36">
        <v>0</v>
      </c>
      <c r="G201" s="36">
        <v>0</v>
      </c>
      <c r="H201" s="36">
        <v>1335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3003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1062.755</v>
      </c>
      <c r="AJ201" s="36"/>
      <c r="AK201" s="36">
        <v>0</v>
      </c>
      <c r="AL201" s="36">
        <v>0</v>
      </c>
      <c r="AM201" s="36">
        <v>0</v>
      </c>
      <c r="AN201" s="36">
        <v>0</v>
      </c>
      <c r="AO201" s="36">
        <v>0</v>
      </c>
      <c r="AP201" s="36">
        <v>0</v>
      </c>
      <c r="AQ201" s="36">
        <v>0</v>
      </c>
      <c r="AR201" s="36">
        <v>0</v>
      </c>
      <c r="AS201" s="36">
        <f t="shared" si="2"/>
        <v>5657.755</v>
      </c>
    </row>
    <row r="202" spans="1:45" s="27" customFormat="1" ht="24">
      <c r="A202" s="37"/>
      <c r="B202" s="38" t="s">
        <v>384</v>
      </c>
      <c r="C202" s="38" t="s">
        <v>383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49.95</v>
      </c>
      <c r="AJ202" s="36"/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f t="shared" si="2"/>
        <v>49.95</v>
      </c>
    </row>
    <row r="203" spans="1:45" s="27" customFormat="1" ht="24">
      <c r="A203" s="37"/>
      <c r="B203" s="38" t="s">
        <v>386</v>
      </c>
      <c r="C203" s="38" t="s">
        <v>385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69.079</v>
      </c>
      <c r="AJ203" s="36"/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f t="shared" si="2"/>
        <v>69.079</v>
      </c>
    </row>
    <row r="204" spans="1:45" s="27" customFormat="1" ht="24">
      <c r="A204" s="37"/>
      <c r="B204" s="38" t="s">
        <v>388</v>
      </c>
      <c r="C204" s="38" t="s">
        <v>387</v>
      </c>
      <c r="D204" s="36">
        <v>300.75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/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36">
        <f aca="true" t="shared" si="3" ref="AS204:AS267">SUM(D204:AR204)</f>
        <v>300.75</v>
      </c>
    </row>
    <row r="205" spans="1:45" s="27" customFormat="1" ht="24">
      <c r="A205" s="37"/>
      <c r="B205" s="38" t="s">
        <v>390</v>
      </c>
      <c r="C205" s="38" t="s">
        <v>389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844.9</v>
      </c>
      <c r="Y205" s="36">
        <v>0</v>
      </c>
      <c r="Z205" s="36">
        <v>0</v>
      </c>
      <c r="AA205" s="36">
        <v>0</v>
      </c>
      <c r="AB205" s="36">
        <v>0</v>
      </c>
      <c r="AC205" s="36">
        <v>0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6">
        <v>0</v>
      </c>
      <c r="AJ205" s="36"/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0</v>
      </c>
      <c r="AQ205" s="36">
        <v>0</v>
      </c>
      <c r="AR205" s="36">
        <v>0</v>
      </c>
      <c r="AS205" s="36">
        <f t="shared" si="3"/>
        <v>844.9</v>
      </c>
    </row>
    <row r="206" spans="1:45" s="27" customFormat="1" ht="24">
      <c r="A206" s="37"/>
      <c r="B206" s="38" t="s">
        <v>392</v>
      </c>
      <c r="C206" s="38" t="s">
        <v>391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292.258</v>
      </c>
      <c r="AJ206" s="36"/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0</v>
      </c>
      <c r="AR206" s="36">
        <v>0</v>
      </c>
      <c r="AS206" s="36">
        <f t="shared" si="3"/>
        <v>292.258</v>
      </c>
    </row>
    <row r="207" spans="1:45" s="27" customFormat="1" ht="24">
      <c r="A207" s="37"/>
      <c r="B207" s="38" t="s">
        <v>394</v>
      </c>
      <c r="C207" s="38" t="s">
        <v>393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45.70736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6">
        <v>0</v>
      </c>
      <c r="AJ207" s="36"/>
      <c r="AK207" s="36">
        <v>0</v>
      </c>
      <c r="AL207" s="36">
        <v>0</v>
      </c>
      <c r="AM207" s="36">
        <v>0</v>
      </c>
      <c r="AN207" s="36">
        <v>0</v>
      </c>
      <c r="AO207" s="36">
        <v>0</v>
      </c>
      <c r="AP207" s="36">
        <v>0</v>
      </c>
      <c r="AQ207" s="36">
        <v>0</v>
      </c>
      <c r="AR207" s="36">
        <v>0</v>
      </c>
      <c r="AS207" s="36">
        <f t="shared" si="3"/>
        <v>45.70736</v>
      </c>
    </row>
    <row r="208" spans="1:45" s="27" customFormat="1" ht="24">
      <c r="A208" s="37"/>
      <c r="B208" s="38" t="s">
        <v>396</v>
      </c>
      <c r="C208" s="38" t="s">
        <v>395</v>
      </c>
      <c r="D208" s="36">
        <v>237.6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/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36">
        <f t="shared" si="3"/>
        <v>237.6</v>
      </c>
    </row>
    <row r="209" spans="1:45" s="27" customFormat="1" ht="60">
      <c r="A209" s="37"/>
      <c r="B209" s="38" t="s">
        <v>398</v>
      </c>
      <c r="C209" s="38" t="s">
        <v>397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/>
      <c r="AK209" s="36">
        <v>0</v>
      </c>
      <c r="AL209" s="36">
        <v>2904.4</v>
      </c>
      <c r="AM209" s="36">
        <v>0</v>
      </c>
      <c r="AN209" s="36">
        <v>0</v>
      </c>
      <c r="AO209" s="36">
        <v>0</v>
      </c>
      <c r="AP209" s="36">
        <v>0</v>
      </c>
      <c r="AQ209" s="36">
        <v>0</v>
      </c>
      <c r="AR209" s="36">
        <v>0</v>
      </c>
      <c r="AS209" s="36">
        <f t="shared" si="3"/>
        <v>2904.4</v>
      </c>
    </row>
    <row r="210" spans="1:45" s="27" customFormat="1" ht="12" hidden="1">
      <c r="A210" s="37"/>
      <c r="B210" s="30"/>
      <c r="C210" s="30"/>
      <c r="D210" s="39"/>
      <c r="E210" s="39"/>
      <c r="F210" s="39"/>
      <c r="G210" s="39">
        <v>0</v>
      </c>
      <c r="H210" s="39"/>
      <c r="I210" s="39"/>
      <c r="J210" s="39"/>
      <c r="K210" s="39">
        <v>0</v>
      </c>
      <c r="L210" s="39"/>
      <c r="M210" s="39"/>
      <c r="N210" s="39">
        <v>0</v>
      </c>
      <c r="O210" s="39"/>
      <c r="P210" s="39">
        <v>0</v>
      </c>
      <c r="Q210" s="39">
        <v>0</v>
      </c>
      <c r="R210" s="39"/>
      <c r="S210" s="39">
        <v>0</v>
      </c>
      <c r="T210" s="39"/>
      <c r="U210" s="39">
        <v>0</v>
      </c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6"/>
      <c r="AK210" s="39"/>
      <c r="AL210" s="39"/>
      <c r="AM210" s="39"/>
      <c r="AN210" s="39"/>
      <c r="AO210" s="39"/>
      <c r="AP210" s="39"/>
      <c r="AQ210" s="39"/>
      <c r="AR210" s="39"/>
      <c r="AS210" s="36">
        <f t="shared" si="3"/>
        <v>0</v>
      </c>
    </row>
    <row r="211" spans="2:62" s="5" customFormat="1" ht="12.75" customHeight="1">
      <c r="B211" s="31" t="s">
        <v>805</v>
      </c>
      <c r="C211" s="32"/>
      <c r="D211" s="33">
        <f>SUM(D212:D220)</f>
        <v>20197.03</v>
      </c>
      <c r="E211" s="33">
        <f>SUM(E212:E220)</f>
        <v>0</v>
      </c>
      <c r="F211" s="33">
        <f>SUM(F212:F220)</f>
        <v>0</v>
      </c>
      <c r="G211" s="33">
        <v>21330.289999999997</v>
      </c>
      <c r="H211" s="33">
        <f>SUM(H212:H220)</f>
        <v>518</v>
      </c>
      <c r="I211" s="33">
        <f>SUM(I212:I220)</f>
        <v>0</v>
      </c>
      <c r="J211" s="33">
        <f>SUM(J212:J220)</f>
        <v>0</v>
      </c>
      <c r="K211" s="33">
        <v>38005.436539999995</v>
      </c>
      <c r="L211" s="33">
        <f>SUM(L212:L220)</f>
        <v>0</v>
      </c>
      <c r="M211" s="33">
        <f>SUM(M212:M220)</f>
        <v>0</v>
      </c>
      <c r="N211" s="33">
        <v>0</v>
      </c>
      <c r="O211" s="33">
        <f>SUM(O212:O220)</f>
        <v>0</v>
      </c>
      <c r="P211" s="33">
        <v>0</v>
      </c>
      <c r="Q211" s="33">
        <v>0</v>
      </c>
      <c r="R211" s="33">
        <f>SUM(R212:R220)</f>
        <v>466.697</v>
      </c>
      <c r="S211" s="33">
        <v>41345.88235</v>
      </c>
      <c r="T211" s="33">
        <f>SUM(T212:T220)</f>
        <v>3645.271</v>
      </c>
      <c r="U211" s="33">
        <v>8310</v>
      </c>
      <c r="V211" s="33">
        <f>SUM(V212:V220)</f>
        <v>588.57</v>
      </c>
      <c r="W211" s="33">
        <f>SUM(W212:W220)</f>
        <v>0</v>
      </c>
      <c r="X211" s="33">
        <f>SUM(X212:X220)</f>
        <v>14567.024000000001</v>
      </c>
      <c r="Y211" s="33">
        <f>SUM(Y212:Y220)</f>
        <v>0</v>
      </c>
      <c r="Z211" s="33">
        <f>SUM(Z212:Z220)</f>
        <v>0</v>
      </c>
      <c r="AA211" s="33">
        <f>SUM(AA212:AA220)</f>
        <v>0</v>
      </c>
      <c r="AB211" s="33">
        <f>SUM(AB212:AB220)</f>
        <v>0</v>
      </c>
      <c r="AC211" s="33">
        <f>SUM(AC212:AC220)</f>
        <v>0</v>
      </c>
      <c r="AD211" s="33">
        <f>SUM(AD212:AD220)</f>
        <v>0</v>
      </c>
      <c r="AE211" s="33">
        <f>SUM(AE212:AE220)</f>
        <v>0</v>
      </c>
      <c r="AF211" s="33">
        <f>SUM(AF212:AF220)</f>
        <v>0</v>
      </c>
      <c r="AG211" s="33">
        <f>SUM(AG212:AG220)</f>
        <v>0</v>
      </c>
      <c r="AH211" s="33">
        <f>SUM(AH212:AH220)</f>
        <v>0</v>
      </c>
      <c r="AI211" s="33">
        <f>SUM(AI212:AI220)</f>
        <v>1647.2710000000002</v>
      </c>
      <c r="AJ211" s="34"/>
      <c r="AK211" s="33">
        <f>SUM(AK212:AK220)</f>
        <v>0</v>
      </c>
      <c r="AL211" s="33">
        <f>SUM(AL212:AL220)</f>
        <v>2106.84028</v>
      </c>
      <c r="AM211" s="33">
        <f>SUM(AM212:AM220)</f>
        <v>0</v>
      </c>
      <c r="AN211" s="33">
        <f>SUM(AN212:AN220)</f>
        <v>0</v>
      </c>
      <c r="AO211" s="33">
        <f>SUM(AO212:AO220)</f>
        <v>0</v>
      </c>
      <c r="AP211" s="33">
        <f>SUM(AP212:AP220)</f>
        <v>0</v>
      </c>
      <c r="AQ211" s="33">
        <f>SUM(AQ212:AQ220)</f>
        <v>0</v>
      </c>
      <c r="AR211" s="33">
        <f>SUM(AR212:AR220)</f>
        <v>0</v>
      </c>
      <c r="AS211" s="34">
        <f t="shared" si="3"/>
        <v>152728.31217000002</v>
      </c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</row>
    <row r="212" spans="2:45" s="27" customFormat="1" ht="12.75" customHeight="1" hidden="1">
      <c r="B212" s="32"/>
      <c r="C212" s="32"/>
      <c r="D212" s="33"/>
      <c r="E212" s="33"/>
      <c r="F212" s="33"/>
      <c r="G212" s="33">
        <v>0</v>
      </c>
      <c r="H212" s="33"/>
      <c r="I212" s="33"/>
      <c r="J212" s="33"/>
      <c r="K212" s="33">
        <v>0</v>
      </c>
      <c r="L212" s="33"/>
      <c r="M212" s="33"/>
      <c r="N212" s="33">
        <v>0</v>
      </c>
      <c r="O212" s="33"/>
      <c r="P212" s="33">
        <v>0</v>
      </c>
      <c r="Q212" s="33">
        <v>0</v>
      </c>
      <c r="R212" s="33"/>
      <c r="S212" s="33">
        <v>0</v>
      </c>
      <c r="T212" s="33"/>
      <c r="U212" s="33">
        <v>0</v>
      </c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6"/>
      <c r="AK212" s="33"/>
      <c r="AL212" s="33"/>
      <c r="AM212" s="33"/>
      <c r="AN212" s="33"/>
      <c r="AO212" s="33"/>
      <c r="AP212" s="33"/>
      <c r="AQ212" s="33"/>
      <c r="AR212" s="33"/>
      <c r="AS212" s="36">
        <f t="shared" si="3"/>
        <v>0</v>
      </c>
    </row>
    <row r="213" spans="1:45" s="27" customFormat="1" ht="12">
      <c r="A213" s="37"/>
      <c r="B213" s="38" t="s">
        <v>400</v>
      </c>
      <c r="C213" s="38" t="s">
        <v>399</v>
      </c>
      <c r="D213" s="36">
        <v>4318.4</v>
      </c>
      <c r="E213" s="36">
        <v>0</v>
      </c>
      <c r="F213" s="36">
        <v>0</v>
      </c>
      <c r="G213" s="36">
        <v>6446.4</v>
      </c>
      <c r="H213" s="36">
        <v>0</v>
      </c>
      <c r="I213" s="36">
        <v>0</v>
      </c>
      <c r="J213" s="36">
        <v>0</v>
      </c>
      <c r="K213" s="36">
        <v>11438.530439999999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3972.147</v>
      </c>
      <c r="Y213" s="36">
        <v>0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0</v>
      </c>
      <c r="AJ213" s="36"/>
      <c r="AK213" s="36">
        <v>0</v>
      </c>
      <c r="AL213" s="36">
        <v>0</v>
      </c>
      <c r="AM213" s="36">
        <v>0</v>
      </c>
      <c r="AN213" s="36">
        <v>0</v>
      </c>
      <c r="AO213" s="36">
        <v>0</v>
      </c>
      <c r="AP213" s="36">
        <v>0</v>
      </c>
      <c r="AQ213" s="36">
        <v>0</v>
      </c>
      <c r="AR213" s="36">
        <v>0</v>
      </c>
      <c r="AS213" s="36">
        <f t="shared" si="3"/>
        <v>26175.47744</v>
      </c>
    </row>
    <row r="214" spans="1:45" s="27" customFormat="1" ht="24">
      <c r="A214" s="37"/>
      <c r="B214" s="38" t="s">
        <v>402</v>
      </c>
      <c r="C214" s="38" t="s">
        <v>401</v>
      </c>
      <c r="D214" s="36">
        <v>1545.75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1071.2714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1062.755</v>
      </c>
      <c r="AJ214" s="36"/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36">
        <f t="shared" si="3"/>
        <v>3679.7764</v>
      </c>
    </row>
    <row r="215" spans="1:45" s="27" customFormat="1" ht="24">
      <c r="A215" s="37"/>
      <c r="B215" s="38" t="s">
        <v>404</v>
      </c>
      <c r="C215" s="38" t="s">
        <v>403</v>
      </c>
      <c r="D215" s="36">
        <v>0</v>
      </c>
      <c r="E215" s="36">
        <v>0</v>
      </c>
      <c r="F215" s="36">
        <v>0</v>
      </c>
      <c r="G215" s="36">
        <v>0</v>
      </c>
      <c r="H215" s="36">
        <v>161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6">
        <v>584.516</v>
      </c>
      <c r="AJ215" s="36"/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f t="shared" si="3"/>
        <v>745.516</v>
      </c>
    </row>
    <row r="216" spans="1:45" s="27" customFormat="1" ht="24">
      <c r="A216" s="37"/>
      <c r="B216" s="38" t="s">
        <v>406</v>
      </c>
      <c r="C216" s="38" t="s">
        <v>405</v>
      </c>
      <c r="D216" s="36">
        <v>4860.88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3811.5438999999997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466.697</v>
      </c>
      <c r="S216" s="36">
        <v>0</v>
      </c>
      <c r="T216" s="36">
        <v>0</v>
      </c>
      <c r="U216" s="36">
        <v>0</v>
      </c>
      <c r="V216" s="36">
        <v>468.05</v>
      </c>
      <c r="W216" s="36">
        <v>0</v>
      </c>
      <c r="X216" s="36">
        <v>1501.32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/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36">
        <f t="shared" si="3"/>
        <v>11108.490899999999</v>
      </c>
    </row>
    <row r="217" spans="1:45" s="27" customFormat="1" ht="12">
      <c r="A217" s="37"/>
      <c r="B217" s="38" t="s">
        <v>408</v>
      </c>
      <c r="C217" s="38" t="s">
        <v>407</v>
      </c>
      <c r="D217" s="36">
        <v>6339.2</v>
      </c>
      <c r="E217" s="36">
        <v>0</v>
      </c>
      <c r="F217" s="36">
        <v>0</v>
      </c>
      <c r="G217" s="36">
        <v>8355.89</v>
      </c>
      <c r="H217" s="36">
        <v>357</v>
      </c>
      <c r="I217" s="36">
        <v>0</v>
      </c>
      <c r="J217" s="36">
        <v>0</v>
      </c>
      <c r="K217" s="36">
        <v>7142.66135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41345.88235</v>
      </c>
      <c r="T217" s="36">
        <v>3645.271</v>
      </c>
      <c r="U217" s="36">
        <v>8310</v>
      </c>
      <c r="V217" s="36">
        <v>0</v>
      </c>
      <c r="W217" s="36">
        <v>0</v>
      </c>
      <c r="X217" s="36">
        <v>3424.998</v>
      </c>
      <c r="Y217" s="36">
        <v>0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0</v>
      </c>
      <c r="AJ217" s="36"/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</v>
      </c>
      <c r="AS217" s="36">
        <f t="shared" si="3"/>
        <v>78920.9027</v>
      </c>
    </row>
    <row r="218" spans="1:45" s="27" customFormat="1" ht="12">
      <c r="A218" s="37"/>
      <c r="B218" s="38" t="s">
        <v>410</v>
      </c>
      <c r="C218" s="38" t="s">
        <v>409</v>
      </c>
      <c r="D218" s="36">
        <v>3132.8</v>
      </c>
      <c r="E218" s="36">
        <v>0</v>
      </c>
      <c r="F218" s="36">
        <v>0</v>
      </c>
      <c r="G218" s="36">
        <v>6528</v>
      </c>
      <c r="H218" s="36">
        <v>0</v>
      </c>
      <c r="I218" s="36">
        <v>0</v>
      </c>
      <c r="J218" s="36">
        <v>0</v>
      </c>
      <c r="K218" s="36">
        <v>14541.42945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120.52</v>
      </c>
      <c r="W218" s="36">
        <v>0</v>
      </c>
      <c r="X218" s="36">
        <v>5668.559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6">
        <v>0</v>
      </c>
      <c r="AJ218" s="36"/>
      <c r="AK218" s="36">
        <v>0</v>
      </c>
      <c r="AL218" s="36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6">
        <v>0</v>
      </c>
      <c r="AS218" s="36">
        <f t="shared" si="3"/>
        <v>29991.30845</v>
      </c>
    </row>
    <row r="219" spans="1:45" s="27" customFormat="1" ht="48">
      <c r="A219" s="37"/>
      <c r="B219" s="38" t="s">
        <v>412</v>
      </c>
      <c r="C219" s="38" t="s">
        <v>411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/>
      <c r="AK219" s="36">
        <v>0</v>
      </c>
      <c r="AL219" s="36">
        <v>2106.84028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f t="shared" si="3"/>
        <v>2106.84028</v>
      </c>
    </row>
    <row r="220" spans="1:45" s="27" customFormat="1" ht="12" hidden="1">
      <c r="A220" s="37"/>
      <c r="B220" s="30"/>
      <c r="C220" s="30"/>
      <c r="D220" s="39"/>
      <c r="E220" s="39"/>
      <c r="F220" s="39"/>
      <c r="G220" s="39">
        <v>0</v>
      </c>
      <c r="H220" s="39"/>
      <c r="I220" s="39"/>
      <c r="J220" s="39"/>
      <c r="K220" s="39">
        <v>0</v>
      </c>
      <c r="L220" s="39"/>
      <c r="M220" s="39"/>
      <c r="N220" s="39">
        <v>0</v>
      </c>
      <c r="O220" s="39"/>
      <c r="P220" s="39">
        <v>0</v>
      </c>
      <c r="Q220" s="39">
        <v>0</v>
      </c>
      <c r="R220" s="39"/>
      <c r="S220" s="39">
        <v>0</v>
      </c>
      <c r="T220" s="39"/>
      <c r="U220" s="39">
        <v>0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6"/>
      <c r="AK220" s="39"/>
      <c r="AL220" s="39"/>
      <c r="AM220" s="39"/>
      <c r="AN220" s="39"/>
      <c r="AO220" s="39"/>
      <c r="AP220" s="39"/>
      <c r="AQ220" s="39"/>
      <c r="AR220" s="39"/>
      <c r="AS220" s="36">
        <f t="shared" si="3"/>
        <v>0</v>
      </c>
    </row>
    <row r="221" spans="2:62" s="5" customFormat="1" ht="12.75" customHeight="1">
      <c r="B221" s="31" t="s">
        <v>806</v>
      </c>
      <c r="C221" s="32"/>
      <c r="D221" s="33">
        <f>SUM(D222:D252)</f>
        <v>3665.7999999999997</v>
      </c>
      <c r="E221" s="33">
        <f>SUM(E222:E252)</f>
        <v>4358.4</v>
      </c>
      <c r="F221" s="33">
        <f>SUM(F222:F252)</f>
        <v>0</v>
      </c>
      <c r="G221" s="33">
        <v>12115.02</v>
      </c>
      <c r="H221" s="33">
        <f>SUM(H222:H252)</f>
        <v>679</v>
      </c>
      <c r="I221" s="33">
        <f>SUM(I222:I252)</f>
        <v>0</v>
      </c>
      <c r="J221" s="33">
        <f>SUM(J222:J252)</f>
        <v>2477.42409</v>
      </c>
      <c r="K221" s="33">
        <v>8035.68504</v>
      </c>
      <c r="L221" s="33">
        <f>SUM(L222:L252)</f>
        <v>0</v>
      </c>
      <c r="M221" s="33">
        <f>SUM(M222:M252)</f>
        <v>742.6650000000001</v>
      </c>
      <c r="N221" s="33">
        <v>0</v>
      </c>
      <c r="O221" s="33">
        <f>SUM(O222:O252)</f>
        <v>1145.844</v>
      </c>
      <c r="P221" s="33">
        <v>9527</v>
      </c>
      <c r="Q221" s="33">
        <v>9900</v>
      </c>
      <c r="R221" s="33">
        <f>SUM(R222:R252)</f>
        <v>0</v>
      </c>
      <c r="S221" s="33">
        <v>0</v>
      </c>
      <c r="T221" s="33">
        <f>SUM(T222:T252)</f>
        <v>0</v>
      </c>
      <c r="U221" s="33">
        <v>0</v>
      </c>
      <c r="V221" s="33">
        <f>SUM(V222:V252)</f>
        <v>0</v>
      </c>
      <c r="W221" s="33">
        <f>SUM(W222:W252)</f>
        <v>0</v>
      </c>
      <c r="X221" s="33">
        <f>SUM(X222:X252)</f>
        <v>19826.623000000003</v>
      </c>
      <c r="Y221" s="33">
        <f>SUM(Y222:Y252)</f>
        <v>0</v>
      </c>
      <c r="Z221" s="33">
        <f>SUM(Z222:Z252)</f>
        <v>22072.063309999998</v>
      </c>
      <c r="AA221" s="33">
        <f>SUM(AA222:AA252)</f>
        <v>0</v>
      </c>
      <c r="AB221" s="33">
        <f>SUM(AB222:AB252)</f>
        <v>111.25</v>
      </c>
      <c r="AC221" s="33">
        <f>SUM(AC222:AC252)</f>
        <v>0</v>
      </c>
      <c r="AD221" s="33">
        <f>SUM(AD222:AD252)</f>
        <v>3000</v>
      </c>
      <c r="AE221" s="33">
        <f>SUM(AE222:AE252)</f>
        <v>0</v>
      </c>
      <c r="AF221" s="33">
        <f>SUM(AF222:AF252)</f>
        <v>0</v>
      </c>
      <c r="AG221" s="33">
        <f>SUM(AG222:AG252)</f>
        <v>15000</v>
      </c>
      <c r="AH221" s="33">
        <f>SUM(AH222:AH252)</f>
        <v>0</v>
      </c>
      <c r="AI221" s="33">
        <f>SUM(AI222:AI252)</f>
        <v>1810.6699999999998</v>
      </c>
      <c r="AJ221" s="34"/>
      <c r="AK221" s="33">
        <f>SUM(AK222:AK252)</f>
        <v>0</v>
      </c>
      <c r="AL221" s="33">
        <f>SUM(AL222:AL252)</f>
        <v>1773.20833</v>
      </c>
      <c r="AM221" s="33">
        <f>SUM(AM222:AM252)</f>
        <v>6885.0014</v>
      </c>
      <c r="AN221" s="33">
        <f>SUM(AN222:AN252)</f>
        <v>16.66666</v>
      </c>
      <c r="AO221" s="33">
        <f>SUM(AO222:AO252)</f>
        <v>183.908</v>
      </c>
      <c r="AP221" s="33">
        <f>SUM(AP222:AP252)</f>
        <v>0</v>
      </c>
      <c r="AQ221" s="33">
        <f>SUM(AQ222:AQ252)</f>
        <v>0</v>
      </c>
      <c r="AR221" s="33">
        <f>SUM(AR222:AR252)</f>
        <v>0</v>
      </c>
      <c r="AS221" s="34">
        <f t="shared" si="3"/>
        <v>123326.22883</v>
      </c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</row>
    <row r="222" spans="2:45" s="27" customFormat="1" ht="12.75" customHeight="1" hidden="1">
      <c r="B222" s="32"/>
      <c r="C222" s="32"/>
      <c r="D222" s="33"/>
      <c r="E222" s="33"/>
      <c r="F222" s="33"/>
      <c r="G222" s="33">
        <v>0</v>
      </c>
      <c r="H222" s="33"/>
      <c r="I222" s="33"/>
      <c r="J222" s="33"/>
      <c r="K222" s="33">
        <v>0</v>
      </c>
      <c r="L222" s="33"/>
      <c r="M222" s="33"/>
      <c r="N222" s="33">
        <v>0</v>
      </c>
      <c r="O222" s="33"/>
      <c r="P222" s="33">
        <v>0</v>
      </c>
      <c r="Q222" s="33">
        <v>0</v>
      </c>
      <c r="R222" s="33"/>
      <c r="S222" s="33">
        <v>0</v>
      </c>
      <c r="T222" s="33"/>
      <c r="U222" s="33">
        <v>0</v>
      </c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6"/>
      <c r="AK222" s="33"/>
      <c r="AL222" s="33"/>
      <c r="AM222" s="33"/>
      <c r="AN222" s="33"/>
      <c r="AO222" s="33"/>
      <c r="AP222" s="33"/>
      <c r="AQ222" s="33"/>
      <c r="AR222" s="33"/>
      <c r="AS222" s="36">
        <f t="shared" si="3"/>
        <v>0</v>
      </c>
    </row>
    <row r="223" spans="1:45" s="27" customFormat="1" ht="24">
      <c r="A223" s="37"/>
      <c r="B223" s="38" t="s">
        <v>414</v>
      </c>
      <c r="C223" s="38" t="s">
        <v>413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2525.249</v>
      </c>
      <c r="Y223" s="36">
        <v>0</v>
      </c>
      <c r="Z223" s="36">
        <v>12878.43975</v>
      </c>
      <c r="AA223" s="36">
        <v>0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0</v>
      </c>
      <c r="AJ223" s="36"/>
      <c r="AK223" s="36">
        <v>0</v>
      </c>
      <c r="AL223" s="36">
        <v>0</v>
      </c>
      <c r="AM223" s="36">
        <v>0</v>
      </c>
      <c r="AN223" s="36">
        <v>0</v>
      </c>
      <c r="AO223" s="36">
        <v>0</v>
      </c>
      <c r="AP223" s="36">
        <v>0</v>
      </c>
      <c r="AQ223" s="36">
        <v>0</v>
      </c>
      <c r="AR223" s="36">
        <v>0</v>
      </c>
      <c r="AS223" s="36">
        <f t="shared" si="3"/>
        <v>15403.68875</v>
      </c>
    </row>
    <row r="224" spans="1:45" s="27" customFormat="1" ht="24">
      <c r="A224" s="37"/>
      <c r="B224" s="38" t="s">
        <v>416</v>
      </c>
      <c r="C224" s="38" t="s">
        <v>415</v>
      </c>
      <c r="D224" s="36">
        <v>0</v>
      </c>
      <c r="E224" s="36">
        <v>0</v>
      </c>
      <c r="F224" s="36">
        <v>0</v>
      </c>
      <c r="G224" s="36">
        <v>4030.62</v>
      </c>
      <c r="H224" s="36">
        <v>0</v>
      </c>
      <c r="I224" s="36">
        <v>0</v>
      </c>
      <c r="J224" s="36">
        <v>2477.42409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9193.62356</v>
      </c>
      <c r="AA224" s="36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/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  <c r="AR224" s="36">
        <v>0</v>
      </c>
      <c r="AS224" s="36">
        <f t="shared" si="3"/>
        <v>15701.66765</v>
      </c>
    </row>
    <row r="225" spans="1:45" s="27" customFormat="1" ht="12">
      <c r="A225" s="37"/>
      <c r="B225" s="38" t="s">
        <v>418</v>
      </c>
      <c r="C225" s="38" t="s">
        <v>417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36">
        <v>0</v>
      </c>
      <c r="AB225" s="36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/>
      <c r="AK225" s="36">
        <v>0</v>
      </c>
      <c r="AL225" s="36">
        <v>0</v>
      </c>
      <c r="AM225" s="36">
        <v>0</v>
      </c>
      <c r="AN225" s="36">
        <v>0</v>
      </c>
      <c r="AO225" s="36">
        <v>91.954</v>
      </c>
      <c r="AP225" s="36">
        <v>0</v>
      </c>
      <c r="AQ225" s="36">
        <v>0</v>
      </c>
      <c r="AR225" s="36">
        <v>0</v>
      </c>
      <c r="AS225" s="36">
        <f t="shared" si="3"/>
        <v>91.954</v>
      </c>
    </row>
    <row r="226" spans="1:45" s="27" customFormat="1" ht="24">
      <c r="A226" s="37"/>
      <c r="B226" s="38" t="s">
        <v>420</v>
      </c>
      <c r="C226" s="38" t="s">
        <v>419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184.995</v>
      </c>
      <c r="Y226" s="36">
        <v>0</v>
      </c>
      <c r="Z226" s="36">
        <v>0</v>
      </c>
      <c r="AA226" s="36">
        <v>0</v>
      </c>
      <c r="AB226" s="36">
        <v>111.25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/>
      <c r="AK226" s="36">
        <v>0</v>
      </c>
      <c r="AL226" s="36">
        <v>0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0</v>
      </c>
      <c r="AS226" s="36">
        <f t="shared" si="3"/>
        <v>296.245</v>
      </c>
    </row>
    <row r="227" spans="1:45" s="27" customFormat="1" ht="24">
      <c r="A227" s="37"/>
      <c r="B227" s="38" t="s">
        <v>422</v>
      </c>
      <c r="C227" s="38" t="s">
        <v>421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53.138</v>
      </c>
      <c r="AJ227" s="36"/>
      <c r="AK227" s="36">
        <v>0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36">
        <f t="shared" si="3"/>
        <v>53.138</v>
      </c>
    </row>
    <row r="228" spans="1:45" s="27" customFormat="1" ht="24">
      <c r="A228" s="37"/>
      <c r="B228" s="38" t="s">
        <v>424</v>
      </c>
      <c r="C228" s="38" t="s">
        <v>423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3000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/>
      <c r="AK228" s="36">
        <v>0</v>
      </c>
      <c r="AL228" s="36">
        <v>0</v>
      </c>
      <c r="AM228" s="36">
        <v>0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36">
        <f t="shared" si="3"/>
        <v>3000</v>
      </c>
    </row>
    <row r="229" spans="1:45" s="27" customFormat="1" ht="12">
      <c r="A229" s="37"/>
      <c r="B229" s="38" t="s">
        <v>426</v>
      </c>
      <c r="C229" s="38" t="s">
        <v>425</v>
      </c>
      <c r="D229" s="36">
        <v>46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35</v>
      </c>
      <c r="Q229" s="36">
        <v>30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/>
      <c r="AK229" s="36">
        <v>0</v>
      </c>
      <c r="AL229" s="36">
        <v>0</v>
      </c>
      <c r="AM229" s="36">
        <v>0</v>
      </c>
      <c r="AN229" s="36">
        <v>0</v>
      </c>
      <c r="AO229" s="36">
        <v>0</v>
      </c>
      <c r="AP229" s="36">
        <v>0</v>
      </c>
      <c r="AQ229" s="36">
        <v>0</v>
      </c>
      <c r="AR229" s="36">
        <v>0</v>
      </c>
      <c r="AS229" s="36">
        <f t="shared" si="3"/>
        <v>111</v>
      </c>
    </row>
    <row r="230" spans="1:45" s="27" customFormat="1" ht="24">
      <c r="A230" s="37"/>
      <c r="B230" s="38" t="s">
        <v>428</v>
      </c>
      <c r="C230" s="38" t="s">
        <v>427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324.14</v>
      </c>
      <c r="AJ230" s="36"/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6">
        <v>0</v>
      </c>
      <c r="AS230" s="36">
        <f t="shared" si="3"/>
        <v>324.14</v>
      </c>
    </row>
    <row r="231" spans="1:45" s="27" customFormat="1" ht="24">
      <c r="A231" s="37"/>
      <c r="B231" s="38" t="s">
        <v>430</v>
      </c>
      <c r="C231" s="38" t="s">
        <v>429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340.2</v>
      </c>
      <c r="N231" s="36">
        <v>0</v>
      </c>
      <c r="O231" s="36">
        <v>325.08</v>
      </c>
      <c r="P231" s="36">
        <v>2450</v>
      </c>
      <c r="Q231" s="36">
        <v>2580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349.5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/>
      <c r="AK231" s="36">
        <v>0</v>
      </c>
      <c r="AL231" s="36">
        <v>0</v>
      </c>
      <c r="AM231" s="36">
        <v>0</v>
      </c>
      <c r="AN231" s="36">
        <v>0</v>
      </c>
      <c r="AO231" s="36">
        <v>0</v>
      </c>
      <c r="AP231" s="36">
        <v>0</v>
      </c>
      <c r="AQ231" s="36">
        <v>0</v>
      </c>
      <c r="AR231" s="36">
        <v>0</v>
      </c>
      <c r="AS231" s="36">
        <f t="shared" si="3"/>
        <v>6044.78</v>
      </c>
    </row>
    <row r="232" spans="1:45" s="27" customFormat="1" ht="24">
      <c r="A232" s="37"/>
      <c r="B232" s="38" t="s">
        <v>432</v>
      </c>
      <c r="C232" s="38" t="s">
        <v>431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106.276</v>
      </c>
      <c r="AJ232" s="36"/>
      <c r="AK232" s="36">
        <v>0</v>
      </c>
      <c r="AL232" s="36">
        <v>0</v>
      </c>
      <c r="AM232" s="36">
        <v>0</v>
      </c>
      <c r="AN232" s="36">
        <v>0</v>
      </c>
      <c r="AO232" s="36">
        <v>0</v>
      </c>
      <c r="AP232" s="36">
        <v>0</v>
      </c>
      <c r="AQ232" s="36">
        <v>0</v>
      </c>
      <c r="AR232" s="36">
        <v>0</v>
      </c>
      <c r="AS232" s="36">
        <f t="shared" si="3"/>
        <v>106.276</v>
      </c>
    </row>
    <row r="233" spans="1:45" s="27" customFormat="1" ht="24">
      <c r="A233" s="37"/>
      <c r="B233" s="38" t="s">
        <v>434</v>
      </c>
      <c r="C233" s="38" t="s">
        <v>433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202.125</v>
      </c>
      <c r="N233" s="36">
        <v>0</v>
      </c>
      <c r="O233" s="36">
        <v>180.6</v>
      </c>
      <c r="P233" s="36">
        <v>2450</v>
      </c>
      <c r="Q233" s="36">
        <v>2400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1287.759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/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36">
        <f t="shared" si="3"/>
        <v>6520.484</v>
      </c>
    </row>
    <row r="234" spans="1:45" s="27" customFormat="1" ht="12">
      <c r="A234" s="37"/>
      <c r="B234" s="38" t="s">
        <v>436</v>
      </c>
      <c r="C234" s="38" t="s">
        <v>435</v>
      </c>
      <c r="D234" s="36">
        <v>75.6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245</v>
      </c>
      <c r="Q234" s="36">
        <v>450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/>
      <c r="AK234" s="36">
        <v>0</v>
      </c>
      <c r="AL234" s="36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6">
        <v>0</v>
      </c>
      <c r="AS234" s="36">
        <f t="shared" si="3"/>
        <v>770.6</v>
      </c>
    </row>
    <row r="235" spans="1:45" s="27" customFormat="1" ht="24">
      <c r="A235" s="37"/>
      <c r="B235" s="38" t="s">
        <v>438</v>
      </c>
      <c r="C235" s="38" t="s">
        <v>437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49.413</v>
      </c>
      <c r="P235" s="36">
        <v>980</v>
      </c>
      <c r="Q235" s="36">
        <v>390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/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6">
        <v>0</v>
      </c>
      <c r="AS235" s="36">
        <f t="shared" si="3"/>
        <v>1419.413</v>
      </c>
    </row>
    <row r="236" spans="1:45" s="27" customFormat="1" ht="24">
      <c r="A236" s="37"/>
      <c r="B236" s="38" t="s">
        <v>440</v>
      </c>
      <c r="C236" s="38" t="s">
        <v>439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126</v>
      </c>
      <c r="N236" s="36">
        <v>0</v>
      </c>
      <c r="O236" s="36">
        <v>0</v>
      </c>
      <c r="P236" s="36">
        <v>1862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15000</v>
      </c>
      <c r="AH236" s="36">
        <v>0</v>
      </c>
      <c r="AI236" s="36">
        <v>0</v>
      </c>
      <c r="AJ236" s="36"/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  <c r="AR236" s="36">
        <v>0</v>
      </c>
      <c r="AS236" s="36">
        <f t="shared" si="3"/>
        <v>16988</v>
      </c>
    </row>
    <row r="237" spans="1:45" s="27" customFormat="1" ht="24">
      <c r="A237" s="37"/>
      <c r="B237" s="38" t="s">
        <v>442</v>
      </c>
      <c r="C237" s="38" t="s">
        <v>441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69.079</v>
      </c>
      <c r="AJ237" s="36"/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36">
        <f t="shared" si="3"/>
        <v>69.079</v>
      </c>
    </row>
    <row r="238" spans="1:45" s="27" customFormat="1" ht="24">
      <c r="A238" s="37"/>
      <c r="B238" s="38" t="s">
        <v>444</v>
      </c>
      <c r="C238" s="38" t="s">
        <v>443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183.75</v>
      </c>
      <c r="P238" s="36">
        <v>0</v>
      </c>
      <c r="Q238" s="36">
        <v>2100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5108.91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/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  <c r="AR238" s="36">
        <v>0</v>
      </c>
      <c r="AS238" s="36">
        <f t="shared" si="3"/>
        <v>7392.66</v>
      </c>
    </row>
    <row r="239" spans="1:45" s="27" customFormat="1" ht="24">
      <c r="A239" s="37"/>
      <c r="B239" s="38" t="s">
        <v>446</v>
      </c>
      <c r="C239" s="38" t="s">
        <v>445</v>
      </c>
      <c r="D239" s="36">
        <v>1161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50.4</v>
      </c>
      <c r="N239" s="36">
        <v>0</v>
      </c>
      <c r="O239" s="36">
        <v>0</v>
      </c>
      <c r="P239" s="36">
        <v>560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797.067</v>
      </c>
      <c r="AJ239" s="36"/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0</v>
      </c>
      <c r="AS239" s="36">
        <f t="shared" si="3"/>
        <v>2568.467</v>
      </c>
    </row>
    <row r="240" spans="1:45" s="27" customFormat="1" ht="24">
      <c r="A240" s="37"/>
      <c r="B240" s="38" t="s">
        <v>448</v>
      </c>
      <c r="C240" s="38" t="s">
        <v>447</v>
      </c>
      <c r="D240" s="36">
        <v>0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344.067</v>
      </c>
      <c r="AJ240" s="36"/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36">
        <f t="shared" si="3"/>
        <v>344.067</v>
      </c>
    </row>
    <row r="241" spans="1:45" s="27" customFormat="1" ht="24">
      <c r="A241" s="37"/>
      <c r="B241" s="38" t="s">
        <v>450</v>
      </c>
      <c r="C241" s="38" t="s">
        <v>449</v>
      </c>
      <c r="D241" s="36">
        <v>76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70</v>
      </c>
      <c r="Q241" s="36">
        <v>60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292.539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6"/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0</v>
      </c>
      <c r="AS241" s="36">
        <f t="shared" si="3"/>
        <v>498.539</v>
      </c>
    </row>
    <row r="242" spans="1:45" s="27" customFormat="1" ht="24">
      <c r="A242" s="37"/>
      <c r="B242" s="38" t="s">
        <v>452</v>
      </c>
      <c r="C242" s="38" t="s">
        <v>451</v>
      </c>
      <c r="D242" s="36">
        <v>0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108.696</v>
      </c>
      <c r="P242" s="36">
        <v>665</v>
      </c>
      <c r="Q242" s="36">
        <v>900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6">
        <v>0</v>
      </c>
      <c r="AJ242" s="36"/>
      <c r="AK242" s="36">
        <v>0</v>
      </c>
      <c r="AL242" s="36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6">
        <v>0</v>
      </c>
      <c r="AS242" s="36">
        <f t="shared" si="3"/>
        <v>1673.696</v>
      </c>
    </row>
    <row r="243" spans="1:45" s="27" customFormat="1" ht="24">
      <c r="A243" s="37"/>
      <c r="B243" s="38" t="s">
        <v>454</v>
      </c>
      <c r="C243" s="38" t="s">
        <v>453</v>
      </c>
      <c r="D243" s="36">
        <v>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116.903</v>
      </c>
      <c r="AJ243" s="36"/>
      <c r="AK243" s="36">
        <v>0</v>
      </c>
      <c r="AL243" s="36">
        <v>0</v>
      </c>
      <c r="AM243" s="36">
        <v>0</v>
      </c>
      <c r="AN243" s="36">
        <v>0</v>
      </c>
      <c r="AO243" s="36">
        <v>0</v>
      </c>
      <c r="AP243" s="36">
        <v>0</v>
      </c>
      <c r="AQ243" s="36">
        <v>0</v>
      </c>
      <c r="AR243" s="36">
        <v>0</v>
      </c>
      <c r="AS243" s="36">
        <f t="shared" si="3"/>
        <v>116.903</v>
      </c>
    </row>
    <row r="244" spans="1:45" s="27" customFormat="1" ht="24">
      <c r="A244" s="37"/>
      <c r="B244" s="38" t="s">
        <v>456</v>
      </c>
      <c r="C244" s="38" t="s">
        <v>455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18.69</v>
      </c>
      <c r="P244" s="36">
        <v>0</v>
      </c>
      <c r="Q244" s="36">
        <v>210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/>
      <c r="AK244" s="36">
        <v>0</v>
      </c>
      <c r="AL244" s="36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  <c r="AR244" s="36">
        <v>0</v>
      </c>
      <c r="AS244" s="36">
        <f t="shared" si="3"/>
        <v>228.69</v>
      </c>
    </row>
    <row r="245" spans="1:45" s="27" customFormat="1" ht="12">
      <c r="A245" s="37"/>
      <c r="B245" s="38" t="s">
        <v>458</v>
      </c>
      <c r="C245" s="38" t="s">
        <v>457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23.94</v>
      </c>
      <c r="N245" s="36">
        <v>0</v>
      </c>
      <c r="O245" s="36">
        <v>54.915</v>
      </c>
      <c r="P245" s="36">
        <v>210</v>
      </c>
      <c r="Q245" s="36">
        <v>570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/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36">
        <f t="shared" si="3"/>
        <v>858.855</v>
      </c>
    </row>
    <row r="246" spans="1:45" s="27" customFormat="1" ht="24">
      <c r="A246" s="37"/>
      <c r="B246" s="38" t="s">
        <v>460</v>
      </c>
      <c r="C246" s="38" t="s">
        <v>459</v>
      </c>
      <c r="D246" s="36">
        <v>0</v>
      </c>
      <c r="E246" s="36">
        <v>4358.4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224.7</v>
      </c>
      <c r="P246" s="36">
        <v>0</v>
      </c>
      <c r="Q246" s="36">
        <v>210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4791.666</v>
      </c>
      <c r="Y246" s="36">
        <v>0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/>
      <c r="AK246" s="36">
        <v>0</v>
      </c>
      <c r="AL246" s="36">
        <v>0</v>
      </c>
      <c r="AM246" s="36">
        <v>0</v>
      </c>
      <c r="AN246" s="36">
        <v>16.66666</v>
      </c>
      <c r="AO246" s="36">
        <v>0</v>
      </c>
      <c r="AP246" s="36">
        <v>0</v>
      </c>
      <c r="AQ246" s="36">
        <v>0</v>
      </c>
      <c r="AR246" s="36">
        <v>0</v>
      </c>
      <c r="AS246" s="36">
        <f t="shared" si="3"/>
        <v>9601.43266</v>
      </c>
    </row>
    <row r="247" spans="1:45" s="27" customFormat="1" ht="24">
      <c r="A247" s="37"/>
      <c r="B247" s="38" t="s">
        <v>462</v>
      </c>
      <c r="C247" s="38" t="s">
        <v>461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>
        <v>0</v>
      </c>
      <c r="AI247" s="36">
        <v>0</v>
      </c>
      <c r="AJ247" s="36"/>
      <c r="AK247" s="36">
        <v>0</v>
      </c>
      <c r="AL247" s="36">
        <v>0</v>
      </c>
      <c r="AM247" s="36">
        <v>0</v>
      </c>
      <c r="AN247" s="36">
        <v>0</v>
      </c>
      <c r="AO247" s="36">
        <v>91.954</v>
      </c>
      <c r="AP247" s="36">
        <v>0</v>
      </c>
      <c r="AQ247" s="36">
        <v>0</v>
      </c>
      <c r="AR247" s="36">
        <v>0</v>
      </c>
      <c r="AS247" s="36">
        <f t="shared" si="3"/>
        <v>91.954</v>
      </c>
    </row>
    <row r="248" spans="1:45" s="27" customFormat="1" ht="12">
      <c r="A248" s="37"/>
      <c r="B248" s="38" t="s">
        <v>464</v>
      </c>
      <c r="C248" s="38" t="s">
        <v>463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/>
      <c r="AK248" s="36">
        <v>0</v>
      </c>
      <c r="AL248" s="36">
        <v>0</v>
      </c>
      <c r="AM248" s="36">
        <v>1885.0014</v>
      </c>
      <c r="AN248" s="36">
        <v>0</v>
      </c>
      <c r="AO248" s="36">
        <v>0</v>
      </c>
      <c r="AP248" s="36">
        <v>0</v>
      </c>
      <c r="AQ248" s="36">
        <v>0</v>
      </c>
      <c r="AR248" s="36">
        <v>0</v>
      </c>
      <c r="AS248" s="36">
        <f t="shared" si="3"/>
        <v>1885.0014</v>
      </c>
    </row>
    <row r="249" spans="1:45" s="27" customFormat="1" ht="12">
      <c r="A249" s="37"/>
      <c r="B249" s="38" t="s">
        <v>466</v>
      </c>
      <c r="C249" s="38" t="s">
        <v>465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/>
      <c r="AK249" s="36">
        <v>0</v>
      </c>
      <c r="AL249" s="36">
        <v>0</v>
      </c>
      <c r="AM249" s="36">
        <v>5000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36">
        <f t="shared" si="3"/>
        <v>5000</v>
      </c>
    </row>
    <row r="250" spans="1:45" s="27" customFormat="1" ht="12">
      <c r="A250" s="37"/>
      <c r="B250" s="38" t="s">
        <v>468</v>
      </c>
      <c r="C250" s="38" t="s">
        <v>467</v>
      </c>
      <c r="D250" s="36">
        <v>2307.2</v>
      </c>
      <c r="E250" s="36">
        <v>0</v>
      </c>
      <c r="F250" s="36">
        <v>0</v>
      </c>
      <c r="G250" s="36">
        <v>8084.4</v>
      </c>
      <c r="H250" s="36">
        <v>679</v>
      </c>
      <c r="I250" s="36">
        <v>0</v>
      </c>
      <c r="J250" s="36">
        <v>0</v>
      </c>
      <c r="K250" s="36">
        <v>8035.68504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5286.005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6"/>
      <c r="AK250" s="36">
        <v>0</v>
      </c>
      <c r="AL250" s="36">
        <v>0</v>
      </c>
      <c r="AM250" s="36">
        <v>0</v>
      </c>
      <c r="AN250" s="36">
        <v>0</v>
      </c>
      <c r="AO250" s="36">
        <v>0</v>
      </c>
      <c r="AP250" s="36">
        <v>0</v>
      </c>
      <c r="AQ250" s="36">
        <v>0</v>
      </c>
      <c r="AR250" s="36">
        <v>0</v>
      </c>
      <c r="AS250" s="36">
        <f t="shared" si="3"/>
        <v>24392.29004</v>
      </c>
    </row>
    <row r="251" spans="1:45" s="27" customFormat="1" ht="60">
      <c r="A251" s="37"/>
      <c r="B251" s="38" t="s">
        <v>470</v>
      </c>
      <c r="C251" s="38" t="s">
        <v>469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/>
      <c r="AK251" s="36">
        <v>0</v>
      </c>
      <c r="AL251" s="36">
        <v>1773.20833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36">
        <f t="shared" si="3"/>
        <v>1773.20833</v>
      </c>
    </row>
    <row r="252" spans="1:45" s="27" customFormat="1" ht="12" hidden="1">
      <c r="A252" s="37"/>
      <c r="B252" s="30"/>
      <c r="C252" s="30"/>
      <c r="D252" s="39"/>
      <c r="E252" s="39"/>
      <c r="F252" s="39"/>
      <c r="G252" s="39">
        <v>0</v>
      </c>
      <c r="H252" s="39"/>
      <c r="I252" s="39"/>
      <c r="J252" s="39"/>
      <c r="K252" s="39">
        <v>0</v>
      </c>
      <c r="L252" s="39"/>
      <c r="M252" s="39"/>
      <c r="N252" s="39">
        <v>0</v>
      </c>
      <c r="O252" s="39"/>
      <c r="P252" s="39">
        <v>0</v>
      </c>
      <c r="Q252" s="39">
        <v>0</v>
      </c>
      <c r="R252" s="39"/>
      <c r="S252" s="39">
        <v>0</v>
      </c>
      <c r="T252" s="39"/>
      <c r="U252" s="39">
        <v>0</v>
      </c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6"/>
      <c r="AK252" s="39"/>
      <c r="AL252" s="39"/>
      <c r="AM252" s="39"/>
      <c r="AN252" s="39"/>
      <c r="AO252" s="39"/>
      <c r="AP252" s="39"/>
      <c r="AQ252" s="39"/>
      <c r="AR252" s="39"/>
      <c r="AS252" s="36">
        <f t="shared" si="3"/>
        <v>0</v>
      </c>
    </row>
    <row r="253" spans="2:62" s="5" customFormat="1" ht="12.75" customHeight="1">
      <c r="B253" s="31" t="s">
        <v>807</v>
      </c>
      <c r="C253" s="32"/>
      <c r="D253" s="33">
        <f>SUM(D254:D267)</f>
        <v>10318.220000000001</v>
      </c>
      <c r="E253" s="33">
        <f>SUM(E254:E267)</f>
        <v>0</v>
      </c>
      <c r="F253" s="33">
        <f>SUM(F254:F267)</f>
        <v>0</v>
      </c>
      <c r="G253" s="33">
        <v>4160.835</v>
      </c>
      <c r="H253" s="33">
        <f>SUM(H254:H267)</f>
        <v>343</v>
      </c>
      <c r="I253" s="33">
        <f>SUM(I254:I267)</f>
        <v>0</v>
      </c>
      <c r="J253" s="33">
        <f>SUM(J254:J267)</f>
        <v>0</v>
      </c>
      <c r="K253" s="33">
        <v>13783.129649999999</v>
      </c>
      <c r="L253" s="33">
        <f>SUM(L254:L267)</f>
        <v>0</v>
      </c>
      <c r="M253" s="33">
        <f>SUM(M254:M267)</f>
        <v>50.400000000000006</v>
      </c>
      <c r="N253" s="33">
        <v>0</v>
      </c>
      <c r="O253" s="33">
        <f>SUM(O254:O267)</f>
        <v>247.8</v>
      </c>
      <c r="P253" s="33">
        <v>2065</v>
      </c>
      <c r="Q253" s="33">
        <v>4904.610000000001</v>
      </c>
      <c r="R253" s="33">
        <f>SUM(R254:R267)</f>
        <v>0</v>
      </c>
      <c r="S253" s="33">
        <v>0</v>
      </c>
      <c r="T253" s="33">
        <f>SUM(T254:T267)</f>
        <v>0</v>
      </c>
      <c r="U253" s="33">
        <v>0</v>
      </c>
      <c r="V253" s="33">
        <f>SUM(V254:V267)</f>
        <v>0</v>
      </c>
      <c r="W253" s="33">
        <f>SUM(W254:W267)</f>
        <v>0</v>
      </c>
      <c r="X253" s="33">
        <f>SUM(X254:X267)</f>
        <v>7825.244</v>
      </c>
      <c r="Y253" s="33">
        <f>SUM(Y254:Y267)</f>
        <v>4578.711</v>
      </c>
      <c r="Z253" s="33">
        <f>SUM(Z254:Z267)</f>
        <v>0</v>
      </c>
      <c r="AA253" s="33">
        <f>SUM(AA254:AA267)</f>
        <v>0</v>
      </c>
      <c r="AB253" s="33">
        <f>SUM(AB254:AB267)</f>
        <v>4196.95</v>
      </c>
      <c r="AC253" s="33">
        <f>SUM(AC254:AC267)</f>
        <v>0</v>
      </c>
      <c r="AD253" s="33">
        <f>SUM(AD254:AD267)</f>
        <v>0</v>
      </c>
      <c r="AE253" s="33">
        <f>SUM(AE254:AE267)</f>
        <v>0</v>
      </c>
      <c r="AF253" s="33">
        <f>SUM(AF254:AF267)</f>
        <v>0</v>
      </c>
      <c r="AG253" s="33">
        <f>SUM(AG254:AG267)</f>
        <v>22674</v>
      </c>
      <c r="AH253" s="33">
        <f>SUM(AH254:AH267)</f>
        <v>0</v>
      </c>
      <c r="AI253" s="33">
        <f>SUM(AI254:AI267)</f>
        <v>1062.755</v>
      </c>
      <c r="AJ253" s="34"/>
      <c r="AK253" s="33">
        <f>SUM(AK254:AK267)</f>
        <v>889.7</v>
      </c>
      <c r="AL253" s="33">
        <f>SUM(AL254:AL267)</f>
        <v>1773.125</v>
      </c>
      <c r="AM253" s="33">
        <f>SUM(AM254:AM267)</f>
        <v>0</v>
      </c>
      <c r="AN253" s="33">
        <f>SUM(AN254:AN267)</f>
        <v>0</v>
      </c>
      <c r="AO253" s="33">
        <f>SUM(AO254:AO267)</f>
        <v>0</v>
      </c>
      <c r="AP253" s="33">
        <f>SUM(AP254:AP267)</f>
        <v>0</v>
      </c>
      <c r="AQ253" s="33">
        <f>SUM(AQ254:AQ267)</f>
        <v>0</v>
      </c>
      <c r="AR253" s="33">
        <f>SUM(AR254:AR267)</f>
        <v>0</v>
      </c>
      <c r="AS253" s="34">
        <f t="shared" si="3"/>
        <v>78873.47965000001</v>
      </c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</row>
    <row r="254" spans="2:45" s="27" customFormat="1" ht="12.75" customHeight="1" hidden="1">
      <c r="B254" s="32"/>
      <c r="C254" s="32"/>
      <c r="D254" s="33"/>
      <c r="E254" s="33"/>
      <c r="F254" s="33"/>
      <c r="G254" s="33">
        <v>0</v>
      </c>
      <c r="H254" s="33"/>
      <c r="I254" s="33"/>
      <c r="J254" s="33"/>
      <c r="K254" s="33">
        <v>0</v>
      </c>
      <c r="L254" s="33"/>
      <c r="M254" s="33"/>
      <c r="N254" s="33">
        <v>0</v>
      </c>
      <c r="O254" s="33"/>
      <c r="P254" s="33">
        <v>0</v>
      </c>
      <c r="Q254" s="33">
        <v>0</v>
      </c>
      <c r="R254" s="33"/>
      <c r="S254" s="33">
        <v>0</v>
      </c>
      <c r="T254" s="33"/>
      <c r="U254" s="33">
        <v>0</v>
      </c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6"/>
      <c r="AK254" s="33"/>
      <c r="AL254" s="33"/>
      <c r="AM254" s="33"/>
      <c r="AN254" s="33"/>
      <c r="AO254" s="33"/>
      <c r="AP254" s="33"/>
      <c r="AQ254" s="33"/>
      <c r="AR254" s="33"/>
      <c r="AS254" s="36">
        <f t="shared" si="3"/>
        <v>0</v>
      </c>
    </row>
    <row r="255" spans="1:45" s="27" customFormat="1" ht="24">
      <c r="A255" s="37"/>
      <c r="B255" s="38" t="s">
        <v>472</v>
      </c>
      <c r="C255" s="38" t="s">
        <v>471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240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/>
      <c r="AK255" s="36">
        <v>0</v>
      </c>
      <c r="AL255" s="36">
        <v>0</v>
      </c>
      <c r="AM255" s="36">
        <v>0</v>
      </c>
      <c r="AN255" s="36">
        <v>0</v>
      </c>
      <c r="AO255" s="36">
        <v>0</v>
      </c>
      <c r="AP255" s="36">
        <v>0</v>
      </c>
      <c r="AQ255" s="36">
        <v>0</v>
      </c>
      <c r="AR255" s="36">
        <v>0</v>
      </c>
      <c r="AS255" s="36">
        <f t="shared" si="3"/>
        <v>240</v>
      </c>
    </row>
    <row r="256" spans="1:45" s="27" customFormat="1" ht="24">
      <c r="A256" s="37"/>
      <c r="B256" s="38" t="s">
        <v>474</v>
      </c>
      <c r="C256" s="38" t="s">
        <v>473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224.61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/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6">
        <v>0</v>
      </c>
      <c r="AS256" s="36">
        <f t="shared" si="3"/>
        <v>224.61</v>
      </c>
    </row>
    <row r="257" spans="1:45" s="27" customFormat="1" ht="24">
      <c r="A257" s="37"/>
      <c r="B257" s="38" t="s">
        <v>476</v>
      </c>
      <c r="C257" s="38" t="s">
        <v>475</v>
      </c>
      <c r="D257" s="36">
        <v>480</v>
      </c>
      <c r="E257" s="36">
        <v>0</v>
      </c>
      <c r="F257" s="36">
        <v>0</v>
      </c>
      <c r="G257" s="36">
        <v>0</v>
      </c>
      <c r="H257" s="36">
        <v>343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/>
      <c r="AK257" s="36">
        <v>0</v>
      </c>
      <c r="AL257" s="36">
        <v>0</v>
      </c>
      <c r="AM257" s="36">
        <v>0</v>
      </c>
      <c r="AN257" s="36">
        <v>0</v>
      </c>
      <c r="AO257" s="36">
        <v>0</v>
      </c>
      <c r="AP257" s="36">
        <v>0</v>
      </c>
      <c r="AQ257" s="36">
        <v>0</v>
      </c>
      <c r="AR257" s="36">
        <v>0</v>
      </c>
      <c r="AS257" s="36">
        <f t="shared" si="3"/>
        <v>823</v>
      </c>
    </row>
    <row r="258" spans="1:45" s="27" customFormat="1" ht="24">
      <c r="A258" s="37"/>
      <c r="B258" s="38" t="s">
        <v>478</v>
      </c>
      <c r="C258" s="38" t="s">
        <v>477</v>
      </c>
      <c r="D258" s="36">
        <v>60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22674</v>
      </c>
      <c r="AH258" s="36">
        <v>0</v>
      </c>
      <c r="AI258" s="36">
        <v>0</v>
      </c>
      <c r="AJ258" s="36"/>
      <c r="AK258" s="36">
        <v>0</v>
      </c>
      <c r="AL258" s="36">
        <v>0</v>
      </c>
      <c r="AM258" s="36">
        <v>0</v>
      </c>
      <c r="AN258" s="36">
        <v>0</v>
      </c>
      <c r="AO258" s="36">
        <v>0</v>
      </c>
      <c r="AP258" s="36">
        <v>0</v>
      </c>
      <c r="AQ258" s="36">
        <v>0</v>
      </c>
      <c r="AR258" s="36">
        <v>0</v>
      </c>
      <c r="AS258" s="36">
        <f t="shared" si="3"/>
        <v>22734</v>
      </c>
    </row>
    <row r="259" spans="1:45" s="27" customFormat="1" ht="24">
      <c r="A259" s="37"/>
      <c r="B259" s="38" t="s">
        <v>480</v>
      </c>
      <c r="C259" s="38" t="s">
        <v>479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4.41</v>
      </c>
      <c r="N259" s="36">
        <v>0</v>
      </c>
      <c r="O259" s="36">
        <v>142.8</v>
      </c>
      <c r="P259" s="36">
        <v>70</v>
      </c>
      <c r="Q259" s="36">
        <v>2040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/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36">
        <f t="shared" si="3"/>
        <v>2257.21</v>
      </c>
    </row>
    <row r="260" spans="1:45" s="27" customFormat="1" ht="24">
      <c r="A260" s="37"/>
      <c r="B260" s="38" t="s">
        <v>482</v>
      </c>
      <c r="C260" s="38" t="s">
        <v>481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45.99</v>
      </c>
      <c r="N260" s="36">
        <v>0</v>
      </c>
      <c r="O260" s="36">
        <v>0</v>
      </c>
      <c r="P260" s="36">
        <v>700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/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6">
        <v>0</v>
      </c>
      <c r="AS260" s="36">
        <f t="shared" si="3"/>
        <v>745.99</v>
      </c>
    </row>
    <row r="261" spans="1:45" s="27" customFormat="1" ht="24">
      <c r="A261" s="37"/>
      <c r="B261" s="38" t="s">
        <v>484</v>
      </c>
      <c r="C261" s="38" t="s">
        <v>483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105</v>
      </c>
      <c r="P261" s="36">
        <v>0</v>
      </c>
      <c r="Q261" s="36">
        <v>1500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v>0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36">
        <v>0</v>
      </c>
      <c r="AF261" s="36">
        <v>0</v>
      </c>
      <c r="AG261" s="36">
        <v>0</v>
      </c>
      <c r="AH261" s="36">
        <v>0</v>
      </c>
      <c r="AI261" s="36">
        <v>0</v>
      </c>
      <c r="AJ261" s="36"/>
      <c r="AK261" s="36">
        <v>0</v>
      </c>
      <c r="AL261" s="36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6">
        <v>0</v>
      </c>
      <c r="AS261" s="36">
        <f t="shared" si="3"/>
        <v>1605</v>
      </c>
    </row>
    <row r="262" spans="1:45" s="27" customFormat="1" ht="24">
      <c r="A262" s="37"/>
      <c r="B262" s="38" t="s">
        <v>486</v>
      </c>
      <c r="C262" s="38" t="s">
        <v>485</v>
      </c>
      <c r="D262" s="36">
        <v>3039.42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2666.6112000000003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7825.244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1062.755</v>
      </c>
      <c r="AJ262" s="36"/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6">
        <v>0</v>
      </c>
      <c r="AS262" s="36">
        <f t="shared" si="3"/>
        <v>14594.030200000001</v>
      </c>
    </row>
    <row r="263" spans="1:45" s="27" customFormat="1" ht="24">
      <c r="A263" s="37"/>
      <c r="B263" s="38" t="s">
        <v>488</v>
      </c>
      <c r="C263" s="38" t="s">
        <v>487</v>
      </c>
      <c r="D263" s="36">
        <v>640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1050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6">
        <v>0</v>
      </c>
      <c r="AJ263" s="36"/>
      <c r="AK263" s="36">
        <v>0</v>
      </c>
      <c r="AL263" s="36">
        <v>0</v>
      </c>
      <c r="AM263" s="36">
        <v>0</v>
      </c>
      <c r="AN263" s="36">
        <v>0</v>
      </c>
      <c r="AO263" s="36">
        <v>0</v>
      </c>
      <c r="AP263" s="36">
        <v>0</v>
      </c>
      <c r="AQ263" s="36">
        <v>0</v>
      </c>
      <c r="AR263" s="36">
        <v>0</v>
      </c>
      <c r="AS263" s="36">
        <f t="shared" si="3"/>
        <v>1690</v>
      </c>
    </row>
    <row r="264" spans="1:45" s="27" customFormat="1" ht="12">
      <c r="A264" s="37"/>
      <c r="B264" s="38" t="s">
        <v>490</v>
      </c>
      <c r="C264" s="38" t="s">
        <v>489</v>
      </c>
      <c r="D264" s="36">
        <v>6098.8</v>
      </c>
      <c r="E264" s="36">
        <v>0</v>
      </c>
      <c r="F264" s="36">
        <v>0</v>
      </c>
      <c r="G264" s="36">
        <v>4160.835</v>
      </c>
      <c r="H264" s="36">
        <v>0</v>
      </c>
      <c r="I264" s="36">
        <v>0</v>
      </c>
      <c r="J264" s="36">
        <v>0</v>
      </c>
      <c r="K264" s="36">
        <v>11116.51845</v>
      </c>
      <c r="L264" s="36">
        <v>0</v>
      </c>
      <c r="M264" s="36">
        <v>0</v>
      </c>
      <c r="N264" s="36">
        <v>0</v>
      </c>
      <c r="O264" s="36">
        <v>0</v>
      </c>
      <c r="P264" s="36">
        <v>245</v>
      </c>
      <c r="Q264" s="36">
        <v>900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v>0</v>
      </c>
      <c r="Z264" s="36">
        <v>0</v>
      </c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6">
        <v>0</v>
      </c>
      <c r="AJ264" s="36"/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36">
        <f t="shared" si="3"/>
        <v>22521.153449999998</v>
      </c>
    </row>
    <row r="265" spans="1:45" s="27" customFormat="1" ht="12">
      <c r="A265" s="37"/>
      <c r="B265" s="38" t="s">
        <v>492</v>
      </c>
      <c r="C265" s="38" t="s">
        <v>491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4578.711</v>
      </c>
      <c r="Z265" s="36">
        <v>0</v>
      </c>
      <c r="AA265" s="36">
        <v>0</v>
      </c>
      <c r="AB265" s="36">
        <v>4196.95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/>
      <c r="AK265" s="36">
        <v>889.7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36">
        <f t="shared" si="3"/>
        <v>9665.361</v>
      </c>
    </row>
    <row r="266" spans="1:45" s="27" customFormat="1" ht="72">
      <c r="A266" s="37"/>
      <c r="B266" s="38" t="s">
        <v>494</v>
      </c>
      <c r="C266" s="38" t="s">
        <v>493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 s="36">
        <v>0</v>
      </c>
      <c r="V266" s="36">
        <v>0</v>
      </c>
      <c r="W266" s="36">
        <v>0</v>
      </c>
      <c r="X266" s="36">
        <v>0</v>
      </c>
      <c r="Y266" s="36">
        <v>0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0</v>
      </c>
      <c r="AJ266" s="36"/>
      <c r="AK266" s="36">
        <v>0</v>
      </c>
      <c r="AL266" s="36">
        <v>1773.125</v>
      </c>
      <c r="AM266" s="36">
        <v>0</v>
      </c>
      <c r="AN266" s="36">
        <v>0</v>
      </c>
      <c r="AO266" s="36">
        <v>0</v>
      </c>
      <c r="AP266" s="36">
        <v>0</v>
      </c>
      <c r="AQ266" s="36">
        <v>0</v>
      </c>
      <c r="AR266" s="36">
        <v>0</v>
      </c>
      <c r="AS266" s="36">
        <f t="shared" si="3"/>
        <v>1773.125</v>
      </c>
    </row>
    <row r="267" spans="1:45" s="27" customFormat="1" ht="12" hidden="1">
      <c r="A267" s="37"/>
      <c r="B267" s="30"/>
      <c r="C267" s="30"/>
      <c r="D267" s="39"/>
      <c r="E267" s="39"/>
      <c r="F267" s="39"/>
      <c r="G267" s="39">
        <v>0</v>
      </c>
      <c r="H267" s="39"/>
      <c r="I267" s="39"/>
      <c r="J267" s="39"/>
      <c r="K267" s="39">
        <v>0</v>
      </c>
      <c r="L267" s="39"/>
      <c r="M267" s="39"/>
      <c r="N267" s="39">
        <v>0</v>
      </c>
      <c r="O267" s="39"/>
      <c r="P267" s="39">
        <v>0</v>
      </c>
      <c r="Q267" s="39">
        <v>0</v>
      </c>
      <c r="R267" s="39"/>
      <c r="S267" s="39">
        <v>0</v>
      </c>
      <c r="T267" s="39"/>
      <c r="U267" s="39">
        <v>0</v>
      </c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6"/>
      <c r="AK267" s="39"/>
      <c r="AL267" s="39"/>
      <c r="AM267" s="39"/>
      <c r="AN267" s="39"/>
      <c r="AO267" s="39"/>
      <c r="AP267" s="39"/>
      <c r="AQ267" s="39"/>
      <c r="AR267" s="39"/>
      <c r="AS267" s="36">
        <f t="shared" si="3"/>
        <v>0</v>
      </c>
    </row>
    <row r="268" spans="2:62" s="5" customFormat="1" ht="12.75" customHeight="1">
      <c r="B268" s="31" t="s">
        <v>808</v>
      </c>
      <c r="C268" s="32"/>
      <c r="D268" s="33">
        <f>SUM(D269:D286)</f>
        <v>30590.835000000003</v>
      </c>
      <c r="E268" s="33">
        <f>SUM(E269:E286)</f>
        <v>0</v>
      </c>
      <c r="F268" s="33">
        <f>SUM(F269:F286)</f>
        <v>0</v>
      </c>
      <c r="G268" s="33">
        <v>22321.850000000002</v>
      </c>
      <c r="H268" s="33">
        <f>SUM(H269:H286)</f>
        <v>2016</v>
      </c>
      <c r="I268" s="33">
        <f>SUM(I269:I286)</f>
        <v>0</v>
      </c>
      <c r="J268" s="33">
        <f>SUM(J269:J286)</f>
        <v>0</v>
      </c>
      <c r="K268" s="33">
        <v>49830.42016000001</v>
      </c>
      <c r="L268" s="33">
        <f>SUM(L269:L286)</f>
        <v>0</v>
      </c>
      <c r="M268" s="33">
        <f>SUM(M269:M286)</f>
        <v>1623.843</v>
      </c>
      <c r="N268" s="33">
        <v>0</v>
      </c>
      <c r="O268" s="33">
        <f>SUM(O269:O286)</f>
        <v>467.649</v>
      </c>
      <c r="P268" s="33">
        <v>11327.155</v>
      </c>
      <c r="Q268" s="33">
        <v>3390</v>
      </c>
      <c r="R268" s="33">
        <f>SUM(R269:R286)</f>
        <v>1691.718</v>
      </c>
      <c r="S268" s="33">
        <v>0</v>
      </c>
      <c r="T268" s="33">
        <f>SUM(T269:T286)</f>
        <v>0</v>
      </c>
      <c r="U268" s="33">
        <v>0</v>
      </c>
      <c r="V268" s="33">
        <f>SUM(V269:V286)</f>
        <v>0</v>
      </c>
      <c r="W268" s="33">
        <f>SUM(W269:W286)</f>
        <v>0</v>
      </c>
      <c r="X268" s="33">
        <f>SUM(X269:X286)</f>
        <v>31990.947999999997</v>
      </c>
      <c r="Y268" s="33">
        <f>SUM(Y269:Y286)</f>
        <v>0</v>
      </c>
      <c r="Z268" s="33">
        <f>SUM(Z269:Z286)</f>
        <v>7108.64818</v>
      </c>
      <c r="AA268" s="33">
        <f>SUM(AA269:AA286)</f>
        <v>0</v>
      </c>
      <c r="AB268" s="33">
        <f>SUM(AB269:AB286)</f>
        <v>0</v>
      </c>
      <c r="AC268" s="33">
        <f>SUM(AC269:AC286)</f>
        <v>0</v>
      </c>
      <c r="AD268" s="33">
        <f>SUM(AD269:AD286)</f>
        <v>0</v>
      </c>
      <c r="AE268" s="33">
        <f>SUM(AE269:AE286)</f>
        <v>0</v>
      </c>
      <c r="AF268" s="33">
        <f>SUM(AF269:AF286)</f>
        <v>0</v>
      </c>
      <c r="AG268" s="33">
        <f>SUM(AG269:AG286)</f>
        <v>0</v>
      </c>
      <c r="AH268" s="33">
        <f>SUM(AH269:AH286)</f>
        <v>0</v>
      </c>
      <c r="AI268" s="33">
        <f>SUM(AI269:AI286)</f>
        <v>1116.69</v>
      </c>
      <c r="AJ268" s="34"/>
      <c r="AK268" s="33">
        <f>SUM(AK269:AK286)</f>
        <v>243.442</v>
      </c>
      <c r="AL268" s="33">
        <f>SUM(AL269:AL286)</f>
        <v>1704.0835</v>
      </c>
      <c r="AM268" s="33">
        <f>SUM(AM269:AM286)</f>
        <v>0</v>
      </c>
      <c r="AN268" s="33">
        <f>SUM(AN269:AN286)</f>
        <v>0</v>
      </c>
      <c r="AO268" s="33">
        <f>SUM(AO269:AO286)</f>
        <v>0</v>
      </c>
      <c r="AP268" s="33">
        <f>SUM(AP269:AP286)</f>
        <v>0</v>
      </c>
      <c r="AQ268" s="33">
        <f>SUM(AQ269:AQ286)</f>
        <v>0</v>
      </c>
      <c r="AR268" s="33">
        <f>SUM(AR269:AR286)</f>
        <v>0</v>
      </c>
      <c r="AS268" s="34">
        <f aca="true" t="shared" si="4" ref="AS268:AS330">SUM(D268:AR268)</f>
        <v>165423.28184</v>
      </c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</row>
    <row r="269" spans="2:45" s="27" customFormat="1" ht="12.75" customHeight="1" hidden="1">
      <c r="B269" s="32"/>
      <c r="C269" s="32"/>
      <c r="D269" s="33"/>
      <c r="E269" s="33"/>
      <c r="F269" s="33"/>
      <c r="G269" s="33">
        <v>0</v>
      </c>
      <c r="H269" s="33"/>
      <c r="I269" s="33"/>
      <c r="J269" s="33"/>
      <c r="K269" s="33">
        <v>0</v>
      </c>
      <c r="L269" s="33"/>
      <c r="M269" s="33"/>
      <c r="N269" s="33">
        <v>0</v>
      </c>
      <c r="O269" s="33"/>
      <c r="P269" s="33">
        <v>0</v>
      </c>
      <c r="Q269" s="33">
        <v>0</v>
      </c>
      <c r="R269" s="33"/>
      <c r="S269" s="33">
        <v>0</v>
      </c>
      <c r="T269" s="33"/>
      <c r="U269" s="33">
        <v>0</v>
      </c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6"/>
      <c r="AK269" s="33"/>
      <c r="AL269" s="33"/>
      <c r="AM269" s="33"/>
      <c r="AN269" s="33"/>
      <c r="AO269" s="33"/>
      <c r="AP269" s="33"/>
      <c r="AQ269" s="33"/>
      <c r="AR269" s="33"/>
      <c r="AS269" s="36">
        <f t="shared" si="4"/>
        <v>0</v>
      </c>
    </row>
    <row r="270" spans="1:45" s="27" customFormat="1" ht="12">
      <c r="A270" s="37"/>
      <c r="B270" s="38" t="s">
        <v>496</v>
      </c>
      <c r="C270" s="38" t="s">
        <v>495</v>
      </c>
      <c r="D270" s="36">
        <v>3381.95</v>
      </c>
      <c r="E270" s="36">
        <v>0</v>
      </c>
      <c r="F270" s="36">
        <v>0</v>
      </c>
      <c r="G270" s="36">
        <v>3096.7200000000003</v>
      </c>
      <c r="H270" s="36">
        <v>105</v>
      </c>
      <c r="I270" s="36">
        <v>0</v>
      </c>
      <c r="J270" s="36">
        <v>0</v>
      </c>
      <c r="K270" s="36">
        <v>4206.16829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6">
        <v>0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/>
      <c r="AK270" s="36">
        <v>0</v>
      </c>
      <c r="AL270" s="36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6">
        <v>0</v>
      </c>
      <c r="AS270" s="36">
        <f t="shared" si="4"/>
        <v>10789.83829</v>
      </c>
    </row>
    <row r="271" spans="1:45" s="27" customFormat="1" ht="12">
      <c r="A271" s="37"/>
      <c r="B271" s="38" t="s">
        <v>498</v>
      </c>
      <c r="C271" s="38" t="s">
        <v>497</v>
      </c>
      <c r="D271" s="36">
        <v>4706.1</v>
      </c>
      <c r="E271" s="36">
        <v>0</v>
      </c>
      <c r="F271" s="36">
        <v>0</v>
      </c>
      <c r="G271" s="36">
        <v>3927</v>
      </c>
      <c r="H271" s="36">
        <v>245</v>
      </c>
      <c r="I271" s="36">
        <v>0</v>
      </c>
      <c r="J271" s="36">
        <v>0</v>
      </c>
      <c r="K271" s="36">
        <v>7473.84626</v>
      </c>
      <c r="L271" s="36">
        <v>0</v>
      </c>
      <c r="M271" s="36">
        <v>97.02</v>
      </c>
      <c r="N271" s="36">
        <v>0</v>
      </c>
      <c r="O271" s="36">
        <v>0</v>
      </c>
      <c r="P271" s="36">
        <v>875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6297.029</v>
      </c>
      <c r="Y271" s="36">
        <v>0</v>
      </c>
      <c r="Z271" s="36">
        <v>0</v>
      </c>
      <c r="AA271" s="36">
        <v>0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6"/>
      <c r="AK271" s="36">
        <v>0</v>
      </c>
      <c r="AL271" s="36">
        <v>0</v>
      </c>
      <c r="AM271" s="36">
        <v>0</v>
      </c>
      <c r="AN271" s="36">
        <v>0</v>
      </c>
      <c r="AO271" s="36">
        <v>0</v>
      </c>
      <c r="AP271" s="36">
        <v>0</v>
      </c>
      <c r="AQ271" s="36">
        <v>0</v>
      </c>
      <c r="AR271" s="36">
        <v>0</v>
      </c>
      <c r="AS271" s="36">
        <f t="shared" si="4"/>
        <v>23620.995260000003</v>
      </c>
    </row>
    <row r="272" spans="1:45" s="27" customFormat="1" ht="12">
      <c r="A272" s="37"/>
      <c r="B272" s="38" t="s">
        <v>500</v>
      </c>
      <c r="C272" s="38" t="s">
        <v>499</v>
      </c>
      <c r="D272" s="36">
        <v>4423.285</v>
      </c>
      <c r="E272" s="36">
        <v>0</v>
      </c>
      <c r="F272" s="36">
        <v>0</v>
      </c>
      <c r="G272" s="36">
        <v>3541.44</v>
      </c>
      <c r="H272" s="36">
        <v>140</v>
      </c>
      <c r="I272" s="36">
        <v>0</v>
      </c>
      <c r="J272" s="36">
        <v>0</v>
      </c>
      <c r="K272" s="36">
        <v>5209.760120000001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5688.807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/>
      <c r="AK272" s="36">
        <v>0</v>
      </c>
      <c r="AL272" s="36">
        <v>0</v>
      </c>
      <c r="AM272" s="36">
        <v>0</v>
      </c>
      <c r="AN272" s="36">
        <v>0</v>
      </c>
      <c r="AO272" s="36">
        <v>0</v>
      </c>
      <c r="AP272" s="36">
        <v>0</v>
      </c>
      <c r="AQ272" s="36">
        <v>0</v>
      </c>
      <c r="AR272" s="36">
        <v>0</v>
      </c>
      <c r="AS272" s="36">
        <f t="shared" si="4"/>
        <v>19003.292120000002</v>
      </c>
    </row>
    <row r="273" spans="1:45" s="27" customFormat="1" ht="12">
      <c r="A273" s="37"/>
      <c r="B273" s="38" t="s">
        <v>502</v>
      </c>
      <c r="C273" s="38" t="s">
        <v>501</v>
      </c>
      <c r="D273" s="36">
        <v>6766.4</v>
      </c>
      <c r="E273" s="36">
        <v>0</v>
      </c>
      <c r="F273" s="36">
        <v>0</v>
      </c>
      <c r="G273" s="36">
        <v>5984</v>
      </c>
      <c r="H273" s="36">
        <v>1008</v>
      </c>
      <c r="I273" s="36">
        <v>0</v>
      </c>
      <c r="J273" s="36">
        <v>0</v>
      </c>
      <c r="K273" s="36">
        <v>13909.56682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8200.83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/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36">
        <f t="shared" si="4"/>
        <v>35868.79682</v>
      </c>
    </row>
    <row r="274" spans="1:45" s="27" customFormat="1" ht="12">
      <c r="A274" s="37"/>
      <c r="B274" s="38" t="s">
        <v>504</v>
      </c>
      <c r="C274" s="38" t="s">
        <v>503</v>
      </c>
      <c r="D274" s="36">
        <v>2506.4</v>
      </c>
      <c r="E274" s="36">
        <v>0</v>
      </c>
      <c r="F274" s="36">
        <v>0</v>
      </c>
      <c r="G274" s="36">
        <v>2677.5</v>
      </c>
      <c r="H274" s="36">
        <v>518</v>
      </c>
      <c r="I274" s="36">
        <v>0</v>
      </c>
      <c r="J274" s="36">
        <v>0</v>
      </c>
      <c r="K274" s="36">
        <v>5263.73995</v>
      </c>
      <c r="L274" s="36">
        <v>0</v>
      </c>
      <c r="M274" s="36">
        <v>664.86</v>
      </c>
      <c r="N274" s="36">
        <v>0</v>
      </c>
      <c r="O274" s="36">
        <v>152.25</v>
      </c>
      <c r="P274" s="36">
        <v>4270</v>
      </c>
      <c r="Q274" s="36">
        <v>1500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5252.054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/>
      <c r="AK274" s="36">
        <v>0</v>
      </c>
      <c r="AL274" s="36">
        <v>0</v>
      </c>
      <c r="AM274" s="36">
        <v>0</v>
      </c>
      <c r="AN274" s="36">
        <v>0</v>
      </c>
      <c r="AO274" s="36">
        <v>0</v>
      </c>
      <c r="AP274" s="36">
        <v>0</v>
      </c>
      <c r="AQ274" s="36">
        <v>0</v>
      </c>
      <c r="AR274" s="36">
        <v>0</v>
      </c>
      <c r="AS274" s="36">
        <f t="shared" si="4"/>
        <v>22804.80395</v>
      </c>
    </row>
    <row r="275" spans="1:45" s="27" customFormat="1" ht="12">
      <c r="A275" s="37"/>
      <c r="B275" s="38" t="s">
        <v>506</v>
      </c>
      <c r="C275" s="38" t="s">
        <v>505</v>
      </c>
      <c r="D275" s="36">
        <v>3651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7832.93976</v>
      </c>
      <c r="L275" s="36">
        <v>0</v>
      </c>
      <c r="M275" s="36">
        <v>732.813</v>
      </c>
      <c r="N275" s="36">
        <v>0</v>
      </c>
      <c r="O275" s="36">
        <v>315.399</v>
      </c>
      <c r="P275" s="36">
        <v>5250</v>
      </c>
      <c r="Q275" s="36">
        <v>1890</v>
      </c>
      <c r="R275" s="36">
        <v>1243.749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36">
        <v>0</v>
      </c>
      <c r="AG275" s="36">
        <v>0</v>
      </c>
      <c r="AH275" s="36">
        <v>0</v>
      </c>
      <c r="AI275" s="36">
        <v>0</v>
      </c>
      <c r="AJ275" s="36"/>
      <c r="AK275" s="36">
        <v>243.442</v>
      </c>
      <c r="AL275" s="36">
        <v>0</v>
      </c>
      <c r="AM275" s="36">
        <v>0</v>
      </c>
      <c r="AN275" s="36">
        <v>0</v>
      </c>
      <c r="AO275" s="36">
        <v>0</v>
      </c>
      <c r="AP275" s="36">
        <v>0</v>
      </c>
      <c r="AQ275" s="36">
        <v>0</v>
      </c>
      <c r="AR275" s="36">
        <v>0</v>
      </c>
      <c r="AS275" s="36">
        <f t="shared" si="4"/>
        <v>21159.34276</v>
      </c>
    </row>
    <row r="276" spans="1:45" s="27" customFormat="1" ht="12">
      <c r="A276" s="37"/>
      <c r="B276" s="38" t="s">
        <v>508</v>
      </c>
      <c r="C276" s="38" t="s">
        <v>507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482.2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228.492</v>
      </c>
      <c r="AJ276" s="36"/>
      <c r="AK276" s="36">
        <v>0</v>
      </c>
      <c r="AL276" s="36">
        <v>0</v>
      </c>
      <c r="AM276" s="36">
        <v>0</v>
      </c>
      <c r="AN276" s="36">
        <v>0</v>
      </c>
      <c r="AO276" s="36">
        <v>0</v>
      </c>
      <c r="AP276" s="36">
        <v>0</v>
      </c>
      <c r="AQ276" s="36">
        <v>0</v>
      </c>
      <c r="AR276" s="36">
        <v>0</v>
      </c>
      <c r="AS276" s="36">
        <f t="shared" si="4"/>
        <v>710.692</v>
      </c>
    </row>
    <row r="277" spans="1:45" s="27" customFormat="1" ht="24">
      <c r="A277" s="37"/>
      <c r="B277" s="38" t="s">
        <v>510</v>
      </c>
      <c r="C277" s="38" t="s">
        <v>509</v>
      </c>
      <c r="D277" s="36">
        <v>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129.15</v>
      </c>
      <c r="N277" s="36">
        <v>0</v>
      </c>
      <c r="O277" s="36">
        <v>0</v>
      </c>
      <c r="P277" s="36">
        <v>932.155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6">
        <v>0</v>
      </c>
      <c r="AJ277" s="36"/>
      <c r="AK277" s="36">
        <v>0</v>
      </c>
      <c r="AL277" s="36">
        <v>0</v>
      </c>
      <c r="AM277" s="36">
        <v>0</v>
      </c>
      <c r="AN277" s="36">
        <v>0</v>
      </c>
      <c r="AO277" s="36">
        <v>0</v>
      </c>
      <c r="AP277" s="36">
        <v>0</v>
      </c>
      <c r="AQ277" s="36">
        <v>0</v>
      </c>
      <c r="AR277" s="36">
        <v>0</v>
      </c>
      <c r="AS277" s="36">
        <f t="shared" si="4"/>
        <v>1061.305</v>
      </c>
    </row>
    <row r="278" spans="1:45" s="27" customFormat="1" ht="24">
      <c r="A278" s="37"/>
      <c r="B278" s="38" t="s">
        <v>512</v>
      </c>
      <c r="C278" s="38" t="s">
        <v>511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>
        <v>0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79.707</v>
      </c>
      <c r="AJ278" s="36"/>
      <c r="AK278" s="36">
        <v>0</v>
      </c>
      <c r="AL278" s="36">
        <v>0</v>
      </c>
      <c r="AM278" s="36">
        <v>0</v>
      </c>
      <c r="AN278" s="36">
        <v>0</v>
      </c>
      <c r="AO278" s="36">
        <v>0</v>
      </c>
      <c r="AP278" s="36">
        <v>0</v>
      </c>
      <c r="AQ278" s="36">
        <v>0</v>
      </c>
      <c r="AR278" s="36">
        <v>0</v>
      </c>
      <c r="AS278" s="36">
        <f t="shared" si="4"/>
        <v>79.707</v>
      </c>
    </row>
    <row r="279" spans="1:45" s="27" customFormat="1" ht="24">
      <c r="A279" s="37"/>
      <c r="B279" s="38" t="s">
        <v>514</v>
      </c>
      <c r="C279" s="38" t="s">
        <v>513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45.433</v>
      </c>
      <c r="AJ279" s="36"/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36">
        <f t="shared" si="4"/>
        <v>45.433</v>
      </c>
    </row>
    <row r="280" spans="1:45" s="27" customFormat="1" ht="24">
      <c r="A280" s="37"/>
      <c r="B280" s="38" t="s">
        <v>516</v>
      </c>
      <c r="C280" s="38" t="s">
        <v>515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0</v>
      </c>
      <c r="AG280" s="36">
        <v>0</v>
      </c>
      <c r="AH280" s="36">
        <v>0</v>
      </c>
      <c r="AI280" s="36">
        <v>29.757</v>
      </c>
      <c r="AJ280" s="36"/>
      <c r="AK280" s="36">
        <v>0</v>
      </c>
      <c r="AL280" s="36">
        <v>0</v>
      </c>
      <c r="AM280" s="36">
        <v>0</v>
      </c>
      <c r="AN280" s="36">
        <v>0</v>
      </c>
      <c r="AO280" s="36">
        <v>0</v>
      </c>
      <c r="AP280" s="36">
        <v>0</v>
      </c>
      <c r="AQ280" s="36">
        <v>0</v>
      </c>
      <c r="AR280" s="36">
        <v>0</v>
      </c>
      <c r="AS280" s="36">
        <f t="shared" si="4"/>
        <v>29.757</v>
      </c>
    </row>
    <row r="281" spans="1:45" s="27" customFormat="1" ht="24">
      <c r="A281" s="37"/>
      <c r="B281" s="38" t="s">
        <v>518</v>
      </c>
      <c r="C281" s="38" t="s">
        <v>517</v>
      </c>
      <c r="D281" s="36">
        <v>1420.8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335.269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/>
      <c r="AK281" s="36">
        <v>0</v>
      </c>
      <c r="AL281" s="36">
        <v>0</v>
      </c>
      <c r="AM281" s="36">
        <v>0</v>
      </c>
      <c r="AN281" s="36">
        <v>0</v>
      </c>
      <c r="AO281" s="36">
        <v>0</v>
      </c>
      <c r="AP281" s="36">
        <v>0</v>
      </c>
      <c r="AQ281" s="36">
        <v>0</v>
      </c>
      <c r="AR281" s="36">
        <v>0</v>
      </c>
      <c r="AS281" s="36">
        <f t="shared" si="4"/>
        <v>1756.069</v>
      </c>
    </row>
    <row r="282" spans="1:45" s="27" customFormat="1" ht="24">
      <c r="A282" s="37"/>
      <c r="B282" s="38" t="s">
        <v>520</v>
      </c>
      <c r="C282" s="38" t="s">
        <v>519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6070.028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733.301</v>
      </c>
      <c r="AJ282" s="36"/>
      <c r="AK282" s="36">
        <v>0</v>
      </c>
      <c r="AL282" s="36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6">
        <v>0</v>
      </c>
      <c r="AS282" s="36">
        <f t="shared" si="4"/>
        <v>6803.329000000001</v>
      </c>
    </row>
    <row r="283" spans="1:45" s="27" customFormat="1" ht="12">
      <c r="A283" s="37"/>
      <c r="B283" s="38" t="s">
        <v>522</v>
      </c>
      <c r="C283" s="38" t="s">
        <v>521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7108.64818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/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36">
        <f t="shared" si="4"/>
        <v>7108.64818</v>
      </c>
    </row>
    <row r="284" spans="1:45" s="27" customFormat="1" ht="12">
      <c r="A284" s="37"/>
      <c r="B284" s="38" t="s">
        <v>524</v>
      </c>
      <c r="C284" s="38" t="s">
        <v>523</v>
      </c>
      <c r="D284" s="36">
        <v>3734.9</v>
      </c>
      <c r="E284" s="36">
        <v>0</v>
      </c>
      <c r="F284" s="36">
        <v>0</v>
      </c>
      <c r="G284" s="36">
        <v>3095.19</v>
      </c>
      <c r="H284" s="36">
        <v>0</v>
      </c>
      <c r="I284" s="36">
        <v>0</v>
      </c>
      <c r="J284" s="36">
        <v>0</v>
      </c>
      <c r="K284" s="36">
        <v>5934.39896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112.7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/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0</v>
      </c>
      <c r="AS284" s="36">
        <f t="shared" si="4"/>
        <v>12877.188960000001</v>
      </c>
    </row>
    <row r="285" spans="1:45" s="27" customFormat="1" ht="60">
      <c r="A285" s="37"/>
      <c r="B285" s="38" t="s">
        <v>526</v>
      </c>
      <c r="C285" s="38" t="s">
        <v>525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/>
      <c r="AK285" s="36">
        <v>0</v>
      </c>
      <c r="AL285" s="36">
        <v>1704.0835</v>
      </c>
      <c r="AM285" s="36">
        <v>0</v>
      </c>
      <c r="AN285" s="36">
        <v>0</v>
      </c>
      <c r="AO285" s="36">
        <v>0</v>
      </c>
      <c r="AP285" s="36">
        <v>0</v>
      </c>
      <c r="AQ285" s="36">
        <v>0</v>
      </c>
      <c r="AR285" s="36">
        <v>0</v>
      </c>
      <c r="AS285" s="36">
        <f t="shared" si="4"/>
        <v>1704.0835</v>
      </c>
    </row>
    <row r="286" spans="1:45" s="27" customFormat="1" ht="12" hidden="1">
      <c r="A286" s="37"/>
      <c r="B286" s="30"/>
      <c r="C286" s="30"/>
      <c r="D286" s="39"/>
      <c r="E286" s="39"/>
      <c r="F286" s="39"/>
      <c r="G286" s="39">
        <v>0</v>
      </c>
      <c r="H286" s="39"/>
      <c r="I286" s="39"/>
      <c r="J286" s="39"/>
      <c r="K286" s="39">
        <v>0</v>
      </c>
      <c r="L286" s="39"/>
      <c r="M286" s="39"/>
      <c r="N286" s="39">
        <v>0</v>
      </c>
      <c r="O286" s="39"/>
      <c r="P286" s="39">
        <v>0</v>
      </c>
      <c r="Q286" s="39">
        <v>0</v>
      </c>
      <c r="R286" s="39"/>
      <c r="S286" s="39">
        <v>0</v>
      </c>
      <c r="T286" s="39"/>
      <c r="U286" s="39">
        <v>0</v>
      </c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6"/>
      <c r="AK286" s="39"/>
      <c r="AL286" s="39"/>
      <c r="AM286" s="39"/>
      <c r="AN286" s="39"/>
      <c r="AO286" s="39"/>
      <c r="AP286" s="39"/>
      <c r="AQ286" s="39"/>
      <c r="AR286" s="39"/>
      <c r="AS286" s="36">
        <f t="shared" si="4"/>
        <v>0</v>
      </c>
    </row>
    <row r="287" spans="2:62" s="5" customFormat="1" ht="12.75" customHeight="1">
      <c r="B287" s="31" t="s">
        <v>809</v>
      </c>
      <c r="C287" s="32"/>
      <c r="D287" s="33">
        <f>SUM(D288:D328)</f>
        <v>45950.19</v>
      </c>
      <c r="E287" s="33">
        <f>SUM(E288:E328)</f>
        <v>3987.15</v>
      </c>
      <c r="F287" s="33">
        <f>SUM(F288:F328)</f>
        <v>0</v>
      </c>
      <c r="G287" s="33">
        <v>24071.135000000002</v>
      </c>
      <c r="H287" s="33">
        <f>SUM(H288:H328)</f>
        <v>6582</v>
      </c>
      <c r="I287" s="33">
        <f>SUM(I288:I328)</f>
        <v>0</v>
      </c>
      <c r="J287" s="33">
        <f>SUM(J288:J328)</f>
        <v>632.1725</v>
      </c>
      <c r="K287" s="33">
        <v>28225.224239999996</v>
      </c>
      <c r="L287" s="33">
        <f>SUM(L288:L328)</f>
        <v>6355.74</v>
      </c>
      <c r="M287" s="33">
        <f>SUM(M288:M328)</f>
        <v>111.3</v>
      </c>
      <c r="N287" s="33">
        <v>0</v>
      </c>
      <c r="O287" s="33">
        <f>SUM(O288:O328)</f>
        <v>492.187</v>
      </c>
      <c r="P287" s="33">
        <v>1330</v>
      </c>
      <c r="Q287" s="33">
        <v>3027.0000000000005</v>
      </c>
      <c r="R287" s="33">
        <f>SUM(R288:R328)</f>
        <v>6864.424</v>
      </c>
      <c r="S287" s="33">
        <v>0</v>
      </c>
      <c r="T287" s="33">
        <f>SUM(T288:T328)</f>
        <v>0</v>
      </c>
      <c r="U287" s="33">
        <v>0</v>
      </c>
      <c r="V287" s="33">
        <f>SUM(V288:V328)</f>
        <v>0</v>
      </c>
      <c r="W287" s="33">
        <f>SUM(W288:W328)</f>
        <v>0</v>
      </c>
      <c r="X287" s="33">
        <f>SUM(X288:X328)</f>
        <v>22146.034</v>
      </c>
      <c r="Y287" s="33">
        <f>SUM(Y288:Y328)</f>
        <v>0</v>
      </c>
      <c r="Z287" s="33">
        <f>SUM(Z288:Z328)</f>
        <v>0</v>
      </c>
      <c r="AA287" s="33">
        <f>SUM(AA288:AA328)</f>
        <v>0</v>
      </c>
      <c r="AB287" s="33">
        <f>SUM(AB288:AB328)</f>
        <v>0</v>
      </c>
      <c r="AC287" s="33">
        <f>SUM(AC288:AC328)</f>
        <v>750.34409</v>
      </c>
      <c r="AD287" s="33">
        <f>SUM(AD288:AD328)</f>
        <v>0</v>
      </c>
      <c r="AE287" s="33">
        <f>SUM(AE288:AE328)</f>
        <v>0</v>
      </c>
      <c r="AF287" s="33">
        <f>SUM(AF288:AF328)</f>
        <v>0</v>
      </c>
      <c r="AG287" s="33">
        <f>SUM(AG288:AG328)</f>
        <v>30000</v>
      </c>
      <c r="AH287" s="33">
        <f>SUM(AH288:AH328)</f>
        <v>0</v>
      </c>
      <c r="AI287" s="33">
        <f>SUM(AI288:AI328)</f>
        <v>2340.717</v>
      </c>
      <c r="AJ287" s="34"/>
      <c r="AK287" s="33">
        <f>SUM(AK288:AK328)</f>
        <v>0</v>
      </c>
      <c r="AL287" s="33">
        <f>SUM(AL288:AL328)</f>
        <v>3992.08885</v>
      </c>
      <c r="AM287" s="33">
        <f>SUM(AM288:AM328)</f>
        <v>0</v>
      </c>
      <c r="AN287" s="33">
        <f>SUM(AN288:AN328)</f>
        <v>21.66</v>
      </c>
      <c r="AO287" s="33">
        <f>SUM(AO288:AO328)</f>
        <v>0</v>
      </c>
      <c r="AP287" s="33">
        <f>SUM(AP288:AP328)</f>
        <v>0</v>
      </c>
      <c r="AQ287" s="33">
        <f>SUM(AQ288:AQ328)</f>
        <v>1148.6893599999999</v>
      </c>
      <c r="AR287" s="33">
        <f>SUM(AR288:AR328)</f>
        <v>418.52317</v>
      </c>
      <c r="AS287" s="34">
        <f t="shared" si="4"/>
        <v>188446.57921000003</v>
      </c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</row>
    <row r="288" spans="2:45" s="27" customFormat="1" ht="12.75" customHeight="1" hidden="1">
      <c r="B288" s="32"/>
      <c r="C288" s="32"/>
      <c r="D288" s="33"/>
      <c r="E288" s="33"/>
      <c r="F288" s="33"/>
      <c r="G288" s="33">
        <v>0</v>
      </c>
      <c r="H288" s="33"/>
      <c r="I288" s="33"/>
      <c r="J288" s="33"/>
      <c r="K288" s="33">
        <v>0</v>
      </c>
      <c r="L288" s="33"/>
      <c r="M288" s="33"/>
      <c r="N288" s="33">
        <v>0</v>
      </c>
      <c r="O288" s="33"/>
      <c r="P288" s="33">
        <v>0</v>
      </c>
      <c r="Q288" s="33">
        <v>0</v>
      </c>
      <c r="R288" s="33"/>
      <c r="S288" s="33">
        <v>0</v>
      </c>
      <c r="T288" s="33"/>
      <c r="U288" s="33">
        <v>0</v>
      </c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6"/>
      <c r="AK288" s="33"/>
      <c r="AL288" s="33"/>
      <c r="AM288" s="33"/>
      <c r="AN288" s="33"/>
      <c r="AO288" s="33"/>
      <c r="AP288" s="33"/>
      <c r="AQ288" s="33"/>
      <c r="AR288" s="33"/>
      <c r="AS288" s="36">
        <f t="shared" si="4"/>
        <v>0</v>
      </c>
    </row>
    <row r="289" spans="1:45" s="27" customFormat="1" ht="24">
      <c r="A289" s="37"/>
      <c r="B289" s="38" t="s">
        <v>528</v>
      </c>
      <c r="C289" s="38" t="s">
        <v>527</v>
      </c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/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229.2038</v>
      </c>
      <c r="AR289" s="36">
        <v>0</v>
      </c>
      <c r="AS289" s="36">
        <f t="shared" si="4"/>
        <v>229.2038</v>
      </c>
    </row>
    <row r="290" spans="1:45" s="27" customFormat="1" ht="36">
      <c r="A290" s="37"/>
      <c r="B290" s="38" t="s">
        <v>530</v>
      </c>
      <c r="C290" s="38" t="s">
        <v>529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/>
      <c r="AK290" s="36">
        <v>0</v>
      </c>
      <c r="AL290" s="36">
        <v>0</v>
      </c>
      <c r="AM290" s="36">
        <v>0</v>
      </c>
      <c r="AN290" s="36">
        <v>0</v>
      </c>
      <c r="AO290" s="36">
        <v>0</v>
      </c>
      <c r="AP290" s="36">
        <v>0</v>
      </c>
      <c r="AQ290" s="36">
        <v>919.48556</v>
      </c>
      <c r="AR290" s="36">
        <v>0</v>
      </c>
      <c r="AS290" s="36">
        <f t="shared" si="4"/>
        <v>919.48556</v>
      </c>
    </row>
    <row r="291" spans="1:45" s="27" customFormat="1" ht="12">
      <c r="A291" s="37"/>
      <c r="B291" s="38" t="s">
        <v>532</v>
      </c>
      <c r="C291" s="38" t="s">
        <v>531</v>
      </c>
      <c r="D291" s="36">
        <v>4990.7</v>
      </c>
      <c r="E291" s="36">
        <v>0</v>
      </c>
      <c r="F291" s="36">
        <v>0</v>
      </c>
      <c r="G291" s="36">
        <v>5082.135</v>
      </c>
      <c r="H291" s="36">
        <v>0</v>
      </c>
      <c r="I291" s="36">
        <v>0</v>
      </c>
      <c r="J291" s="36">
        <v>0</v>
      </c>
      <c r="K291" s="36">
        <v>1751.11509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1350.749</v>
      </c>
      <c r="Y291" s="36">
        <v>0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/>
      <c r="AK291" s="36">
        <v>0</v>
      </c>
      <c r="AL291" s="36">
        <v>0</v>
      </c>
      <c r="AM291" s="36">
        <v>0</v>
      </c>
      <c r="AN291" s="36">
        <v>0</v>
      </c>
      <c r="AO291" s="36">
        <v>0</v>
      </c>
      <c r="AP291" s="36">
        <v>0</v>
      </c>
      <c r="AQ291" s="36">
        <v>0</v>
      </c>
      <c r="AR291" s="36">
        <v>0</v>
      </c>
      <c r="AS291" s="36">
        <f t="shared" si="4"/>
        <v>13174.699089999998</v>
      </c>
    </row>
    <row r="292" spans="1:45" s="27" customFormat="1" ht="12">
      <c r="A292" s="37"/>
      <c r="B292" s="38" t="s">
        <v>534</v>
      </c>
      <c r="C292" s="38" t="s">
        <v>533</v>
      </c>
      <c r="D292" s="36">
        <v>10010</v>
      </c>
      <c r="E292" s="36">
        <v>0</v>
      </c>
      <c r="F292" s="36">
        <v>0</v>
      </c>
      <c r="G292" s="36">
        <v>8993</v>
      </c>
      <c r="H292" s="36">
        <v>581</v>
      </c>
      <c r="I292" s="36">
        <v>0</v>
      </c>
      <c r="J292" s="36">
        <v>0</v>
      </c>
      <c r="K292" s="36">
        <v>13096.81335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2134.468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3300</v>
      </c>
      <c r="Y292" s="36">
        <v>0</v>
      </c>
      <c r="Z292" s="36">
        <v>0</v>
      </c>
      <c r="AA292" s="36">
        <v>0</v>
      </c>
      <c r="AB292" s="36">
        <v>0</v>
      </c>
      <c r="AC292" s="36">
        <v>0</v>
      </c>
      <c r="AD292" s="36">
        <v>0</v>
      </c>
      <c r="AE292" s="36">
        <v>0</v>
      </c>
      <c r="AF292" s="36">
        <v>0</v>
      </c>
      <c r="AG292" s="36">
        <v>0</v>
      </c>
      <c r="AH292" s="36">
        <v>0</v>
      </c>
      <c r="AI292" s="36">
        <v>0</v>
      </c>
      <c r="AJ292" s="36"/>
      <c r="AK292" s="36">
        <v>0</v>
      </c>
      <c r="AL292" s="36">
        <v>0</v>
      </c>
      <c r="AM292" s="36">
        <v>0</v>
      </c>
      <c r="AN292" s="36">
        <v>0</v>
      </c>
      <c r="AO292" s="36">
        <v>0</v>
      </c>
      <c r="AP292" s="36">
        <v>0</v>
      </c>
      <c r="AQ292" s="36">
        <v>0</v>
      </c>
      <c r="AR292" s="36">
        <v>0</v>
      </c>
      <c r="AS292" s="36">
        <f t="shared" si="4"/>
        <v>38115.28135</v>
      </c>
    </row>
    <row r="293" spans="1:45" s="27" customFormat="1" ht="24">
      <c r="A293" s="37"/>
      <c r="B293" s="38" t="s">
        <v>536</v>
      </c>
      <c r="C293" s="38" t="s">
        <v>535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21</v>
      </c>
      <c r="P293" s="36">
        <v>0</v>
      </c>
      <c r="Q293" s="36">
        <v>300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/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36">
        <f t="shared" si="4"/>
        <v>321</v>
      </c>
    </row>
    <row r="294" spans="1:45" s="27" customFormat="1" ht="12">
      <c r="A294" s="37"/>
      <c r="B294" s="38" t="s">
        <v>538</v>
      </c>
      <c r="C294" s="38" t="s">
        <v>537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v>0</v>
      </c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6">
        <v>35.071</v>
      </c>
      <c r="AJ294" s="36"/>
      <c r="AK294" s="36">
        <v>0</v>
      </c>
      <c r="AL294" s="36">
        <v>0</v>
      </c>
      <c r="AM294" s="36">
        <v>0</v>
      </c>
      <c r="AN294" s="36">
        <v>0</v>
      </c>
      <c r="AO294" s="36">
        <v>0</v>
      </c>
      <c r="AP294" s="36">
        <v>0</v>
      </c>
      <c r="AQ294" s="36">
        <v>0</v>
      </c>
      <c r="AR294" s="36">
        <v>0</v>
      </c>
      <c r="AS294" s="36">
        <f t="shared" si="4"/>
        <v>35.071</v>
      </c>
    </row>
    <row r="295" spans="1:45" s="27" customFormat="1" ht="24">
      <c r="A295" s="37"/>
      <c r="B295" s="38" t="s">
        <v>540</v>
      </c>
      <c r="C295" s="38" t="s">
        <v>539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455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6">
        <v>0</v>
      </c>
      <c r="AJ295" s="36"/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6">
        <v>0</v>
      </c>
      <c r="AS295" s="36">
        <f t="shared" si="4"/>
        <v>455</v>
      </c>
    </row>
    <row r="296" spans="1:45" s="27" customFormat="1" ht="24">
      <c r="A296" s="37"/>
      <c r="B296" s="38" t="s">
        <v>542</v>
      </c>
      <c r="C296" s="38" t="s">
        <v>541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201.924</v>
      </c>
      <c r="AJ296" s="36"/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36">
        <f t="shared" si="4"/>
        <v>201.924</v>
      </c>
    </row>
    <row r="297" spans="1:45" s="27" customFormat="1" ht="12">
      <c r="A297" s="37"/>
      <c r="B297" s="38" t="s">
        <v>544</v>
      </c>
      <c r="C297" s="38" t="s">
        <v>543</v>
      </c>
      <c r="D297" s="36">
        <v>0</v>
      </c>
      <c r="E297" s="36">
        <v>0</v>
      </c>
      <c r="F297" s="36">
        <v>0</v>
      </c>
      <c r="G297" s="36">
        <v>0</v>
      </c>
      <c r="H297" s="36">
        <v>770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21.255</v>
      </c>
      <c r="AJ297" s="36"/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36">
        <f t="shared" si="4"/>
        <v>791.255</v>
      </c>
    </row>
    <row r="298" spans="1:45" s="27" customFormat="1" ht="24">
      <c r="A298" s="37"/>
      <c r="B298" s="38" t="s">
        <v>546</v>
      </c>
      <c r="C298" s="38" t="s">
        <v>545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35.7</v>
      </c>
      <c r="P298" s="36">
        <v>0</v>
      </c>
      <c r="Q298" s="36">
        <v>450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829.425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6">
        <v>0</v>
      </c>
      <c r="AJ298" s="36"/>
      <c r="AK298" s="36">
        <v>0</v>
      </c>
      <c r="AL298" s="36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6">
        <v>0</v>
      </c>
      <c r="AS298" s="36">
        <f t="shared" si="4"/>
        <v>1315.125</v>
      </c>
    </row>
    <row r="299" spans="1:45" s="27" customFormat="1" ht="12">
      <c r="A299" s="37"/>
      <c r="B299" s="38" t="s">
        <v>548</v>
      </c>
      <c r="C299" s="38" t="s">
        <v>547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58.452</v>
      </c>
      <c r="AJ299" s="36"/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36">
        <f t="shared" si="4"/>
        <v>58.452</v>
      </c>
    </row>
    <row r="300" spans="1:45" s="27" customFormat="1" ht="24">
      <c r="A300" s="37"/>
      <c r="B300" s="38" t="s">
        <v>550</v>
      </c>
      <c r="C300" s="38" t="s">
        <v>549</v>
      </c>
      <c r="D300" s="36">
        <v>40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6"/>
      <c r="AK300" s="36">
        <v>0</v>
      </c>
      <c r="AL300" s="36">
        <v>0</v>
      </c>
      <c r="AM300" s="36">
        <v>0</v>
      </c>
      <c r="AN300" s="36">
        <v>0</v>
      </c>
      <c r="AO300" s="36">
        <v>0</v>
      </c>
      <c r="AP300" s="36">
        <v>0</v>
      </c>
      <c r="AQ300" s="36">
        <v>0</v>
      </c>
      <c r="AR300" s="36">
        <v>0</v>
      </c>
      <c r="AS300" s="36">
        <f t="shared" si="4"/>
        <v>40</v>
      </c>
    </row>
    <row r="301" spans="1:45" s="27" customFormat="1" ht="24">
      <c r="A301" s="37"/>
      <c r="B301" s="38" t="s">
        <v>552</v>
      </c>
      <c r="C301" s="38" t="s">
        <v>551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188.639</v>
      </c>
      <c r="AJ301" s="36"/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36">
        <f t="shared" si="4"/>
        <v>188.639</v>
      </c>
    </row>
    <row r="302" spans="1:45" s="27" customFormat="1" ht="24">
      <c r="A302" s="37"/>
      <c r="B302" s="38" t="s">
        <v>554</v>
      </c>
      <c r="C302" s="38" t="s">
        <v>553</v>
      </c>
      <c r="D302" s="36">
        <v>288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331.40970000000004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743.929</v>
      </c>
      <c r="AJ302" s="36"/>
      <c r="AK302" s="36">
        <v>0</v>
      </c>
      <c r="AL302" s="36">
        <v>0</v>
      </c>
      <c r="AM302" s="36">
        <v>0</v>
      </c>
      <c r="AN302" s="36">
        <v>0</v>
      </c>
      <c r="AO302" s="36">
        <v>0</v>
      </c>
      <c r="AP302" s="36">
        <v>0</v>
      </c>
      <c r="AQ302" s="36">
        <v>0</v>
      </c>
      <c r="AR302" s="36">
        <v>0</v>
      </c>
      <c r="AS302" s="36">
        <f t="shared" si="4"/>
        <v>1363.3387</v>
      </c>
    </row>
    <row r="303" spans="1:45" s="27" customFormat="1" ht="24">
      <c r="A303" s="37"/>
      <c r="B303" s="38" t="s">
        <v>556</v>
      </c>
      <c r="C303" s="38" t="s">
        <v>555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>
        <v>0</v>
      </c>
      <c r="AI303" s="36">
        <v>324.14</v>
      </c>
      <c r="AJ303" s="36"/>
      <c r="AK303" s="36">
        <v>0</v>
      </c>
      <c r="AL303" s="36">
        <v>0</v>
      </c>
      <c r="AM303" s="36">
        <v>0</v>
      </c>
      <c r="AN303" s="36">
        <v>0</v>
      </c>
      <c r="AO303" s="36">
        <v>0</v>
      </c>
      <c r="AP303" s="36">
        <v>0</v>
      </c>
      <c r="AQ303" s="36">
        <v>0</v>
      </c>
      <c r="AR303" s="36">
        <v>0</v>
      </c>
      <c r="AS303" s="36">
        <f t="shared" si="4"/>
        <v>324.14</v>
      </c>
    </row>
    <row r="304" spans="1:45" s="27" customFormat="1" ht="24">
      <c r="A304" s="37"/>
      <c r="B304" s="38" t="s">
        <v>558</v>
      </c>
      <c r="C304" s="38" t="s">
        <v>557</v>
      </c>
      <c r="D304" s="36">
        <v>0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350.709</v>
      </c>
      <c r="AJ304" s="36"/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0</v>
      </c>
      <c r="AS304" s="36">
        <f t="shared" si="4"/>
        <v>350.709</v>
      </c>
    </row>
    <row r="305" spans="1:45" s="27" customFormat="1" ht="24">
      <c r="A305" s="37"/>
      <c r="B305" s="38" t="s">
        <v>560</v>
      </c>
      <c r="C305" s="38" t="s">
        <v>559</v>
      </c>
      <c r="D305" s="36">
        <v>120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15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/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0</v>
      </c>
      <c r="AS305" s="36">
        <f t="shared" si="4"/>
        <v>135</v>
      </c>
    </row>
    <row r="306" spans="1:45" s="27" customFormat="1" ht="24">
      <c r="A306" s="37"/>
      <c r="B306" s="38" t="s">
        <v>562</v>
      </c>
      <c r="C306" s="38" t="s">
        <v>561</v>
      </c>
      <c r="D306" s="36">
        <v>0</v>
      </c>
      <c r="E306" s="36">
        <v>0</v>
      </c>
      <c r="F306" s="36">
        <v>0</v>
      </c>
      <c r="G306" s="36">
        <v>0</v>
      </c>
      <c r="H306" s="36">
        <v>455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7175.242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30000</v>
      </c>
      <c r="AH306" s="36">
        <v>0</v>
      </c>
      <c r="AI306" s="36">
        <v>0</v>
      </c>
      <c r="AJ306" s="36"/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36">
        <f t="shared" si="4"/>
        <v>37630.242</v>
      </c>
    </row>
    <row r="307" spans="1:45" s="27" customFormat="1" ht="24">
      <c r="A307" s="37"/>
      <c r="B307" s="38" t="s">
        <v>564</v>
      </c>
      <c r="C307" s="38" t="s">
        <v>563</v>
      </c>
      <c r="D307" s="36">
        <v>0</v>
      </c>
      <c r="E307" s="36">
        <v>0</v>
      </c>
      <c r="F307" s="36">
        <v>0</v>
      </c>
      <c r="G307" s="36">
        <v>0</v>
      </c>
      <c r="H307" s="36">
        <v>154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47.824</v>
      </c>
      <c r="AJ307" s="36"/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0</v>
      </c>
      <c r="AS307" s="36">
        <f t="shared" si="4"/>
        <v>201.824</v>
      </c>
    </row>
    <row r="308" spans="1:45" s="27" customFormat="1" ht="24">
      <c r="A308" s="37"/>
      <c r="B308" s="38" t="s">
        <v>566</v>
      </c>
      <c r="C308" s="38" t="s">
        <v>565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70.406</v>
      </c>
      <c r="AJ308" s="36"/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36">
        <f t="shared" si="4"/>
        <v>70.406</v>
      </c>
    </row>
    <row r="309" spans="1:45" s="27" customFormat="1" ht="24">
      <c r="A309" s="37"/>
      <c r="B309" s="38" t="s">
        <v>568</v>
      </c>
      <c r="C309" s="38" t="s">
        <v>567</v>
      </c>
      <c r="D309" s="36">
        <v>2210.4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3612.7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/>
      <c r="AK309" s="36">
        <v>0</v>
      </c>
      <c r="AL309" s="36">
        <v>0</v>
      </c>
      <c r="AM309" s="36">
        <v>0</v>
      </c>
      <c r="AN309" s="36">
        <v>0</v>
      </c>
      <c r="AO309" s="36">
        <v>0</v>
      </c>
      <c r="AP309" s="36">
        <v>0</v>
      </c>
      <c r="AQ309" s="36">
        <v>0</v>
      </c>
      <c r="AR309" s="36">
        <v>0</v>
      </c>
      <c r="AS309" s="36">
        <f t="shared" si="4"/>
        <v>5823.1</v>
      </c>
    </row>
    <row r="310" spans="1:45" s="27" customFormat="1" ht="24">
      <c r="A310" s="37"/>
      <c r="B310" s="38" t="s">
        <v>570</v>
      </c>
      <c r="C310" s="38" t="s">
        <v>569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69.079</v>
      </c>
      <c r="AJ310" s="36"/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36">
        <f t="shared" si="4"/>
        <v>69.079</v>
      </c>
    </row>
    <row r="311" spans="1:45" s="27" customFormat="1" ht="24">
      <c r="A311" s="37"/>
      <c r="B311" s="38" t="s">
        <v>572</v>
      </c>
      <c r="C311" s="38" t="s">
        <v>571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>
        <v>0</v>
      </c>
      <c r="X311" s="36">
        <v>0</v>
      </c>
      <c r="Y311" s="36">
        <v>0</v>
      </c>
      <c r="Z311" s="36">
        <v>0</v>
      </c>
      <c r="AA311" s="36">
        <v>0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79.707</v>
      </c>
      <c r="AJ311" s="36"/>
      <c r="AK311" s="36">
        <v>0</v>
      </c>
      <c r="AL311" s="36">
        <v>0</v>
      </c>
      <c r="AM311" s="36">
        <v>0</v>
      </c>
      <c r="AN311" s="36">
        <v>0</v>
      </c>
      <c r="AO311" s="36">
        <v>0</v>
      </c>
      <c r="AP311" s="36">
        <v>0</v>
      </c>
      <c r="AQ311" s="36">
        <v>0</v>
      </c>
      <c r="AR311" s="36">
        <v>0</v>
      </c>
      <c r="AS311" s="36">
        <f t="shared" si="4"/>
        <v>79.707</v>
      </c>
    </row>
    <row r="312" spans="1:45" s="27" customFormat="1" ht="24">
      <c r="A312" s="37"/>
      <c r="B312" s="38" t="s">
        <v>574</v>
      </c>
      <c r="C312" s="38" t="s">
        <v>573</v>
      </c>
      <c r="D312" s="36">
        <v>0</v>
      </c>
      <c r="E312" s="36">
        <v>0</v>
      </c>
      <c r="F312" s="36">
        <v>0</v>
      </c>
      <c r="G312" s="36">
        <v>0</v>
      </c>
      <c r="H312" s="36">
        <v>266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80.7</v>
      </c>
      <c r="Y312" s="36">
        <v>0</v>
      </c>
      <c r="Z312" s="36">
        <v>0</v>
      </c>
      <c r="AA312" s="36">
        <v>0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144.003</v>
      </c>
      <c r="AJ312" s="36"/>
      <c r="AK312" s="36">
        <v>0</v>
      </c>
      <c r="AL312" s="36">
        <v>0</v>
      </c>
      <c r="AM312" s="36">
        <v>0</v>
      </c>
      <c r="AN312" s="36">
        <v>0</v>
      </c>
      <c r="AO312" s="36">
        <v>0</v>
      </c>
      <c r="AP312" s="36">
        <v>0</v>
      </c>
      <c r="AQ312" s="36">
        <v>0</v>
      </c>
      <c r="AR312" s="36">
        <v>0</v>
      </c>
      <c r="AS312" s="36">
        <f t="shared" si="4"/>
        <v>490.703</v>
      </c>
    </row>
    <row r="313" spans="1:45" s="27" customFormat="1" ht="24">
      <c r="A313" s="37"/>
      <c r="B313" s="38" t="s">
        <v>576</v>
      </c>
      <c r="C313" s="38" t="s">
        <v>575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21</v>
      </c>
      <c r="N313" s="36">
        <v>0</v>
      </c>
      <c r="O313" s="36">
        <v>6.3</v>
      </c>
      <c r="P313" s="36">
        <v>140</v>
      </c>
      <c r="Q313" s="36">
        <v>90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v>0</v>
      </c>
      <c r="Z313" s="36">
        <v>0</v>
      </c>
      <c r="AA313" s="36">
        <v>0</v>
      </c>
      <c r="AB313" s="36">
        <v>0</v>
      </c>
      <c r="AC313" s="36">
        <v>0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5.579</v>
      </c>
      <c r="AJ313" s="36"/>
      <c r="AK313" s="36">
        <v>0</v>
      </c>
      <c r="AL313" s="36">
        <v>0</v>
      </c>
      <c r="AM313" s="36">
        <v>0</v>
      </c>
      <c r="AN313" s="36">
        <v>0</v>
      </c>
      <c r="AO313" s="36">
        <v>0</v>
      </c>
      <c r="AP313" s="36">
        <v>0</v>
      </c>
      <c r="AQ313" s="36">
        <v>0</v>
      </c>
      <c r="AR313" s="36">
        <v>0</v>
      </c>
      <c r="AS313" s="36">
        <f t="shared" si="4"/>
        <v>262.879</v>
      </c>
    </row>
    <row r="314" spans="1:45" s="27" customFormat="1" ht="24">
      <c r="A314" s="37"/>
      <c r="B314" s="38" t="s">
        <v>578</v>
      </c>
      <c r="C314" s="38" t="s">
        <v>577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132</v>
      </c>
      <c r="R314" s="36">
        <v>0</v>
      </c>
      <c r="S314" s="36">
        <v>0</v>
      </c>
      <c r="T314" s="36">
        <v>0</v>
      </c>
      <c r="U314" s="36">
        <v>0</v>
      </c>
      <c r="V314" s="36">
        <v>0</v>
      </c>
      <c r="W314" s="36">
        <v>0</v>
      </c>
      <c r="X314" s="36">
        <v>0</v>
      </c>
      <c r="Y314" s="36">
        <v>0</v>
      </c>
      <c r="Z314" s="36">
        <v>0</v>
      </c>
      <c r="AA314" s="36">
        <v>0</v>
      </c>
      <c r="AB314" s="36">
        <v>0</v>
      </c>
      <c r="AC314" s="36">
        <v>0</v>
      </c>
      <c r="AD314" s="36">
        <v>0</v>
      </c>
      <c r="AE314" s="36">
        <v>0</v>
      </c>
      <c r="AF314" s="36">
        <v>0</v>
      </c>
      <c r="AG314" s="36">
        <v>0</v>
      </c>
      <c r="AH314" s="36">
        <v>0</v>
      </c>
      <c r="AI314" s="36">
        <v>0</v>
      </c>
      <c r="AJ314" s="36"/>
      <c r="AK314" s="36">
        <v>0</v>
      </c>
      <c r="AL314" s="36">
        <v>0</v>
      </c>
      <c r="AM314" s="36">
        <v>0</v>
      </c>
      <c r="AN314" s="36">
        <v>0</v>
      </c>
      <c r="AO314" s="36">
        <v>0</v>
      </c>
      <c r="AP314" s="36">
        <v>0</v>
      </c>
      <c r="AQ314" s="36">
        <v>0</v>
      </c>
      <c r="AR314" s="36">
        <v>0</v>
      </c>
      <c r="AS314" s="36">
        <f t="shared" si="4"/>
        <v>132</v>
      </c>
    </row>
    <row r="315" spans="1:45" s="27" customFormat="1" ht="12">
      <c r="A315" s="37"/>
      <c r="B315" s="38" t="s">
        <v>580</v>
      </c>
      <c r="C315" s="38" t="s">
        <v>579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58.8</v>
      </c>
      <c r="N315" s="36">
        <v>0</v>
      </c>
      <c r="O315" s="36">
        <v>42</v>
      </c>
      <c r="P315" s="36">
        <v>525</v>
      </c>
      <c r="Q315" s="36">
        <v>450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0</v>
      </c>
      <c r="X315" s="36">
        <v>0</v>
      </c>
      <c r="Y315" s="36">
        <v>0</v>
      </c>
      <c r="Z315" s="36">
        <v>0</v>
      </c>
      <c r="AA315" s="36">
        <v>0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/>
      <c r="AK315" s="36">
        <v>0</v>
      </c>
      <c r="AL315" s="36">
        <v>0</v>
      </c>
      <c r="AM315" s="36">
        <v>0</v>
      </c>
      <c r="AN315" s="36">
        <v>0</v>
      </c>
      <c r="AO315" s="36">
        <v>0</v>
      </c>
      <c r="AP315" s="36">
        <v>0</v>
      </c>
      <c r="AQ315" s="36">
        <v>0</v>
      </c>
      <c r="AR315" s="36">
        <v>0</v>
      </c>
      <c r="AS315" s="36">
        <f t="shared" si="4"/>
        <v>1075.8</v>
      </c>
    </row>
    <row r="316" spans="1:45" s="27" customFormat="1" ht="24">
      <c r="A316" s="37"/>
      <c r="B316" s="38" t="s">
        <v>582</v>
      </c>
      <c r="C316" s="38" t="s">
        <v>581</v>
      </c>
      <c r="D316" s="36">
        <v>5423.54</v>
      </c>
      <c r="E316" s="36">
        <v>0</v>
      </c>
      <c r="F316" s="36">
        <v>0</v>
      </c>
      <c r="G316" s="36">
        <v>3712.8</v>
      </c>
      <c r="H316" s="36">
        <v>0</v>
      </c>
      <c r="I316" s="36">
        <v>0</v>
      </c>
      <c r="J316" s="36">
        <v>0</v>
      </c>
      <c r="K316" s="36">
        <v>3862.4853000000003</v>
      </c>
      <c r="L316" s="36">
        <v>0</v>
      </c>
      <c r="M316" s="36">
        <v>0</v>
      </c>
      <c r="N316" s="36">
        <v>0</v>
      </c>
      <c r="O316" s="36">
        <v>63</v>
      </c>
      <c r="P316" s="36">
        <v>0</v>
      </c>
      <c r="Q316" s="36">
        <v>600</v>
      </c>
      <c r="R316" s="36">
        <v>366.17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399.75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  <c r="AH316" s="36">
        <v>0</v>
      </c>
      <c r="AI316" s="36">
        <v>0</v>
      </c>
      <c r="AJ316" s="36"/>
      <c r="AK316" s="36">
        <v>0</v>
      </c>
      <c r="AL316" s="36">
        <v>0</v>
      </c>
      <c r="AM316" s="36">
        <v>0</v>
      </c>
      <c r="AN316" s="36">
        <v>0</v>
      </c>
      <c r="AO316" s="36">
        <v>0</v>
      </c>
      <c r="AP316" s="36">
        <v>0</v>
      </c>
      <c r="AQ316" s="36">
        <v>0</v>
      </c>
      <c r="AR316" s="36">
        <v>0</v>
      </c>
      <c r="AS316" s="36">
        <f t="shared" si="4"/>
        <v>14427.7453</v>
      </c>
    </row>
    <row r="317" spans="1:45" s="27" customFormat="1" ht="12">
      <c r="A317" s="37"/>
      <c r="B317" s="38" t="s">
        <v>584</v>
      </c>
      <c r="C317" s="38" t="s">
        <v>583</v>
      </c>
      <c r="D317" s="36">
        <v>626.4</v>
      </c>
      <c r="E317" s="36">
        <v>3987.15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31.5</v>
      </c>
      <c r="N317" s="36">
        <v>0</v>
      </c>
      <c r="O317" s="36">
        <v>324.187</v>
      </c>
      <c r="P317" s="36">
        <v>210</v>
      </c>
      <c r="Q317" s="36">
        <v>990</v>
      </c>
      <c r="R317" s="36">
        <v>597.52</v>
      </c>
      <c r="S317" s="36">
        <v>0</v>
      </c>
      <c r="T317" s="36">
        <v>0</v>
      </c>
      <c r="U317" s="36">
        <v>0</v>
      </c>
      <c r="V317" s="36">
        <v>0</v>
      </c>
      <c r="W317" s="36">
        <v>0</v>
      </c>
      <c r="X317" s="36">
        <v>8004.839</v>
      </c>
      <c r="Y317" s="36">
        <v>0</v>
      </c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/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v>0</v>
      </c>
      <c r="AR317" s="36">
        <v>0</v>
      </c>
      <c r="AS317" s="36">
        <f t="shared" si="4"/>
        <v>14771.596</v>
      </c>
    </row>
    <row r="318" spans="1:45" s="27" customFormat="1" ht="12">
      <c r="A318" s="37"/>
      <c r="B318" s="38" t="s">
        <v>586</v>
      </c>
      <c r="C318" s="38" t="s">
        <v>585</v>
      </c>
      <c r="D318" s="36">
        <v>7732.8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632.1725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6">
        <v>750.34409</v>
      </c>
      <c r="AD318" s="36">
        <v>0</v>
      </c>
      <c r="AE318" s="36">
        <v>0</v>
      </c>
      <c r="AF318" s="36">
        <v>0</v>
      </c>
      <c r="AG318" s="36">
        <v>0</v>
      </c>
      <c r="AH318" s="36">
        <v>0</v>
      </c>
      <c r="AI318" s="36">
        <v>0</v>
      </c>
      <c r="AJ318" s="36"/>
      <c r="AK318" s="36">
        <v>0</v>
      </c>
      <c r="AL318" s="36">
        <v>0</v>
      </c>
      <c r="AM318" s="36">
        <v>0</v>
      </c>
      <c r="AN318" s="36">
        <v>21.66</v>
      </c>
      <c r="AO318" s="36">
        <v>0</v>
      </c>
      <c r="AP318" s="36">
        <v>0</v>
      </c>
      <c r="AQ318" s="36">
        <v>0</v>
      </c>
      <c r="AR318" s="36">
        <v>0</v>
      </c>
      <c r="AS318" s="36">
        <f t="shared" si="4"/>
        <v>9136.97659</v>
      </c>
    </row>
    <row r="319" spans="1:45" s="27" customFormat="1" ht="12">
      <c r="A319" s="37"/>
      <c r="B319" s="38" t="s">
        <v>588</v>
      </c>
      <c r="C319" s="38" t="s">
        <v>587</v>
      </c>
      <c r="D319" s="36">
        <v>0</v>
      </c>
      <c r="E319" s="36">
        <v>0</v>
      </c>
      <c r="F319" s="36">
        <v>0</v>
      </c>
      <c r="G319" s="36">
        <v>0</v>
      </c>
      <c r="H319" s="36">
        <v>140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6">
        <v>0</v>
      </c>
      <c r="Z319" s="36">
        <v>0</v>
      </c>
      <c r="AA319" s="36">
        <v>0</v>
      </c>
      <c r="AB319" s="36">
        <v>0</v>
      </c>
      <c r="AC319" s="36">
        <v>0</v>
      </c>
      <c r="AD319" s="36">
        <v>0</v>
      </c>
      <c r="AE319" s="36">
        <v>0</v>
      </c>
      <c r="AF319" s="36">
        <v>0</v>
      </c>
      <c r="AG319" s="36">
        <v>0</v>
      </c>
      <c r="AH319" s="36">
        <v>0</v>
      </c>
      <c r="AI319" s="36">
        <v>0</v>
      </c>
      <c r="AJ319" s="36"/>
      <c r="AK319" s="36">
        <v>0</v>
      </c>
      <c r="AL319" s="36">
        <v>0</v>
      </c>
      <c r="AM319" s="36">
        <v>0</v>
      </c>
      <c r="AN319" s="36">
        <v>0</v>
      </c>
      <c r="AO319" s="36">
        <v>0</v>
      </c>
      <c r="AP319" s="36">
        <v>0</v>
      </c>
      <c r="AQ319" s="36">
        <v>0</v>
      </c>
      <c r="AR319" s="36">
        <v>0</v>
      </c>
      <c r="AS319" s="36">
        <f t="shared" si="4"/>
        <v>140</v>
      </c>
    </row>
    <row r="320" spans="1:45" s="27" customFormat="1" ht="24">
      <c r="A320" s="37"/>
      <c r="B320" s="38" t="s">
        <v>590</v>
      </c>
      <c r="C320" s="38" t="s">
        <v>589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6355.74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/>
      <c r="AK320" s="36">
        <v>0</v>
      </c>
      <c r="AL320" s="36">
        <v>0</v>
      </c>
      <c r="AM320" s="36">
        <v>0</v>
      </c>
      <c r="AN320" s="36">
        <v>0</v>
      </c>
      <c r="AO320" s="36">
        <v>0</v>
      </c>
      <c r="AP320" s="36">
        <v>0</v>
      </c>
      <c r="AQ320" s="36">
        <v>0</v>
      </c>
      <c r="AR320" s="36">
        <v>0</v>
      </c>
      <c r="AS320" s="36">
        <f t="shared" si="4"/>
        <v>6355.74</v>
      </c>
    </row>
    <row r="321" spans="1:45" s="27" customFormat="1" ht="12">
      <c r="A321" s="37"/>
      <c r="B321" s="38" t="s">
        <v>592</v>
      </c>
      <c r="C321" s="38" t="s">
        <v>591</v>
      </c>
      <c r="D321" s="36">
        <v>249.6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228.6</v>
      </c>
      <c r="Y321" s="36">
        <v>0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/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36">
        <f t="shared" si="4"/>
        <v>478.2</v>
      </c>
    </row>
    <row r="322" spans="1:45" s="27" customFormat="1" ht="24">
      <c r="A322" s="37"/>
      <c r="B322" s="38" t="s">
        <v>594</v>
      </c>
      <c r="C322" s="38" t="s">
        <v>593</v>
      </c>
      <c r="D322" s="36">
        <v>12452.8</v>
      </c>
      <c r="E322" s="36">
        <v>0</v>
      </c>
      <c r="F322" s="36">
        <v>0</v>
      </c>
      <c r="G322" s="36">
        <v>6283.2</v>
      </c>
      <c r="H322" s="36">
        <v>4216</v>
      </c>
      <c r="I322" s="36">
        <v>0</v>
      </c>
      <c r="J322" s="36">
        <v>0</v>
      </c>
      <c r="K322" s="36">
        <v>9183.4008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253.479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/>
      <c r="AK322" s="36">
        <v>0</v>
      </c>
      <c r="AL322" s="36">
        <v>0</v>
      </c>
      <c r="AM322" s="36">
        <v>0</v>
      </c>
      <c r="AN322" s="36">
        <v>0</v>
      </c>
      <c r="AO322" s="36">
        <v>0</v>
      </c>
      <c r="AP322" s="36">
        <v>0</v>
      </c>
      <c r="AQ322" s="36">
        <v>0</v>
      </c>
      <c r="AR322" s="36">
        <v>0</v>
      </c>
      <c r="AS322" s="36">
        <f t="shared" si="4"/>
        <v>32388.8798</v>
      </c>
    </row>
    <row r="323" spans="1:45" s="27" customFormat="1" ht="12">
      <c r="A323" s="37"/>
      <c r="B323" s="38" t="s">
        <v>596</v>
      </c>
      <c r="C323" s="38" t="s">
        <v>595</v>
      </c>
      <c r="D323" s="36">
        <v>206.7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/>
      <c r="AK323" s="36">
        <v>0</v>
      </c>
      <c r="AL323" s="36">
        <v>0</v>
      </c>
      <c r="AM323" s="36">
        <v>0</v>
      </c>
      <c r="AN323" s="36">
        <v>0</v>
      </c>
      <c r="AO323" s="36">
        <v>0</v>
      </c>
      <c r="AP323" s="36">
        <v>0</v>
      </c>
      <c r="AQ323" s="36">
        <v>0</v>
      </c>
      <c r="AR323" s="36">
        <v>0</v>
      </c>
      <c r="AS323" s="36">
        <f t="shared" si="4"/>
        <v>206.7</v>
      </c>
    </row>
    <row r="324" spans="1:45" s="27" customFormat="1" ht="12">
      <c r="A324" s="37"/>
      <c r="B324" s="38" t="s">
        <v>598</v>
      </c>
      <c r="C324" s="38" t="s">
        <v>597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523.25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/>
      <c r="AK324" s="36">
        <v>0</v>
      </c>
      <c r="AL324" s="36">
        <v>0</v>
      </c>
      <c r="AM324" s="36">
        <v>0</v>
      </c>
      <c r="AN324" s="36">
        <v>0</v>
      </c>
      <c r="AO324" s="36">
        <v>0</v>
      </c>
      <c r="AP324" s="36">
        <v>0</v>
      </c>
      <c r="AQ324" s="36">
        <v>0</v>
      </c>
      <c r="AR324" s="36">
        <v>0</v>
      </c>
      <c r="AS324" s="36">
        <f t="shared" si="4"/>
        <v>523.25</v>
      </c>
    </row>
    <row r="325" spans="1:45" s="27" customFormat="1" ht="12">
      <c r="A325" s="37"/>
      <c r="B325" s="38" t="s">
        <v>600</v>
      </c>
      <c r="C325" s="38" t="s">
        <v>599</v>
      </c>
      <c r="D325" s="36">
        <v>1599.25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153.566</v>
      </c>
      <c r="S325" s="36">
        <v>0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6">
        <v>0</v>
      </c>
      <c r="Z325" s="36">
        <v>0</v>
      </c>
      <c r="AA325" s="36">
        <v>0</v>
      </c>
      <c r="AB325" s="36">
        <v>0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/>
      <c r="AK325" s="36">
        <v>0</v>
      </c>
      <c r="AL325" s="36">
        <v>0</v>
      </c>
      <c r="AM325" s="36">
        <v>0</v>
      </c>
      <c r="AN325" s="36">
        <v>0</v>
      </c>
      <c r="AO325" s="36">
        <v>0</v>
      </c>
      <c r="AP325" s="36">
        <v>0</v>
      </c>
      <c r="AQ325" s="36">
        <v>0</v>
      </c>
      <c r="AR325" s="36">
        <v>0</v>
      </c>
      <c r="AS325" s="36">
        <f t="shared" si="4"/>
        <v>1752.816</v>
      </c>
    </row>
    <row r="326" spans="1:45" s="27" customFormat="1" ht="48">
      <c r="A326" s="37"/>
      <c r="B326" s="38" t="s">
        <v>602</v>
      </c>
      <c r="C326" s="38" t="s">
        <v>601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0</v>
      </c>
      <c r="V326" s="36">
        <v>0</v>
      </c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/>
      <c r="AK326" s="36">
        <v>0</v>
      </c>
      <c r="AL326" s="36">
        <v>0</v>
      </c>
      <c r="AM326" s="36">
        <v>0</v>
      </c>
      <c r="AN326" s="36">
        <v>0</v>
      </c>
      <c r="AO326" s="36">
        <v>0</v>
      </c>
      <c r="AP326" s="36">
        <v>0</v>
      </c>
      <c r="AQ326" s="36">
        <v>0</v>
      </c>
      <c r="AR326" s="36">
        <v>418.52317</v>
      </c>
      <c r="AS326" s="36">
        <f t="shared" si="4"/>
        <v>418.52317</v>
      </c>
    </row>
    <row r="327" spans="1:45" s="27" customFormat="1" ht="60">
      <c r="A327" s="37"/>
      <c r="B327" s="38" t="s">
        <v>604</v>
      </c>
      <c r="C327" s="38" t="s">
        <v>603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/>
      <c r="AK327" s="36">
        <v>0</v>
      </c>
      <c r="AL327" s="36">
        <v>3992.08885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36">
        <f t="shared" si="4"/>
        <v>3992.08885</v>
      </c>
    </row>
    <row r="328" spans="1:45" s="27" customFormat="1" ht="12" hidden="1">
      <c r="A328" s="37"/>
      <c r="B328" s="30"/>
      <c r="C328" s="30"/>
      <c r="D328" s="39"/>
      <c r="E328" s="39"/>
      <c r="F328" s="39"/>
      <c r="G328" s="39">
        <v>0</v>
      </c>
      <c r="H328" s="39"/>
      <c r="I328" s="39"/>
      <c r="J328" s="39"/>
      <c r="K328" s="39">
        <v>0</v>
      </c>
      <c r="L328" s="39"/>
      <c r="M328" s="39"/>
      <c r="N328" s="39">
        <v>0</v>
      </c>
      <c r="O328" s="39"/>
      <c r="P328" s="39">
        <v>0</v>
      </c>
      <c r="Q328" s="39">
        <v>0</v>
      </c>
      <c r="R328" s="39"/>
      <c r="S328" s="39">
        <v>0</v>
      </c>
      <c r="T328" s="39"/>
      <c r="U328" s="39">
        <v>0</v>
      </c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6"/>
      <c r="AK328" s="39"/>
      <c r="AL328" s="39"/>
      <c r="AM328" s="39"/>
      <c r="AN328" s="39"/>
      <c r="AO328" s="39"/>
      <c r="AP328" s="39"/>
      <c r="AQ328" s="39"/>
      <c r="AR328" s="39"/>
      <c r="AS328" s="36">
        <f t="shared" si="4"/>
        <v>0</v>
      </c>
    </row>
    <row r="329" spans="2:45" s="27" customFormat="1" ht="12.75" customHeight="1" hidden="1">
      <c r="B329" s="32"/>
      <c r="C329" s="32"/>
      <c r="D329" s="33"/>
      <c r="E329" s="33"/>
      <c r="F329" s="33"/>
      <c r="G329" s="33">
        <v>0</v>
      </c>
      <c r="H329" s="33"/>
      <c r="I329" s="33"/>
      <c r="J329" s="33"/>
      <c r="K329" s="33">
        <v>0</v>
      </c>
      <c r="L329" s="33"/>
      <c r="M329" s="33"/>
      <c r="N329" s="33">
        <v>0</v>
      </c>
      <c r="O329" s="33"/>
      <c r="P329" s="33">
        <v>0</v>
      </c>
      <c r="Q329" s="33">
        <v>0</v>
      </c>
      <c r="R329" s="33"/>
      <c r="S329" s="33">
        <v>0</v>
      </c>
      <c r="T329" s="33"/>
      <c r="U329" s="33">
        <v>0</v>
      </c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6"/>
      <c r="AK329" s="33"/>
      <c r="AL329" s="33"/>
      <c r="AM329" s="33"/>
      <c r="AN329" s="33"/>
      <c r="AO329" s="33"/>
      <c r="AP329" s="33"/>
      <c r="AQ329" s="33"/>
      <c r="AR329" s="33"/>
      <c r="AS329" s="36">
        <f t="shared" si="4"/>
        <v>0</v>
      </c>
    </row>
    <row r="330" spans="1:45" s="27" customFormat="1" ht="12" hidden="1">
      <c r="A330" s="37"/>
      <c r="B330" s="30"/>
      <c r="C330" s="30"/>
      <c r="D330" s="39"/>
      <c r="E330" s="39"/>
      <c r="F330" s="39"/>
      <c r="G330" s="39">
        <v>0</v>
      </c>
      <c r="H330" s="39"/>
      <c r="I330" s="39"/>
      <c r="J330" s="39"/>
      <c r="K330" s="39">
        <v>0</v>
      </c>
      <c r="L330" s="39"/>
      <c r="M330" s="39"/>
      <c r="N330" s="39">
        <v>0</v>
      </c>
      <c r="O330" s="39"/>
      <c r="P330" s="39">
        <v>0</v>
      </c>
      <c r="Q330" s="39">
        <v>0</v>
      </c>
      <c r="R330" s="39"/>
      <c r="S330" s="39">
        <v>0</v>
      </c>
      <c r="T330" s="39"/>
      <c r="U330" s="39">
        <v>0</v>
      </c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6"/>
      <c r="AK330" s="39"/>
      <c r="AL330" s="39"/>
      <c r="AM330" s="39"/>
      <c r="AN330" s="39"/>
      <c r="AO330" s="39"/>
      <c r="AP330" s="39"/>
      <c r="AQ330" s="39"/>
      <c r="AR330" s="39"/>
      <c r="AS330" s="36">
        <f t="shared" si="4"/>
        <v>0</v>
      </c>
    </row>
    <row r="331" spans="2:62" s="5" customFormat="1" ht="12.75" customHeight="1">
      <c r="B331" s="31" t="s">
        <v>810</v>
      </c>
      <c r="C331" s="32"/>
      <c r="D331" s="33">
        <f>SUM(D332:D337)</f>
        <v>0</v>
      </c>
      <c r="E331" s="33">
        <f>SUM(E332:E337)</f>
        <v>0</v>
      </c>
      <c r="F331" s="33">
        <f>SUM(F332:F337)</f>
        <v>0</v>
      </c>
      <c r="G331" s="33">
        <v>0</v>
      </c>
      <c r="H331" s="33">
        <f>SUM(H332:H337)</f>
        <v>0</v>
      </c>
      <c r="I331" s="33">
        <f>SUM(I332:I337)</f>
        <v>0</v>
      </c>
      <c r="J331" s="33">
        <f>SUM(J332:J337)</f>
        <v>0</v>
      </c>
      <c r="K331" s="33">
        <v>0</v>
      </c>
      <c r="L331" s="33">
        <f>SUM(L332:L337)</f>
        <v>0</v>
      </c>
      <c r="M331" s="33">
        <f>SUM(M332:M337)</f>
        <v>0</v>
      </c>
      <c r="N331" s="33">
        <v>0</v>
      </c>
      <c r="O331" s="33">
        <f>SUM(O332:O337)</f>
        <v>0</v>
      </c>
      <c r="P331" s="33">
        <v>0</v>
      </c>
      <c r="Q331" s="33">
        <v>0</v>
      </c>
      <c r="R331" s="33">
        <f>SUM(R332:R337)</f>
        <v>0</v>
      </c>
      <c r="S331" s="33">
        <v>0</v>
      </c>
      <c r="T331" s="33">
        <f>SUM(T332:T337)</f>
        <v>0</v>
      </c>
      <c r="U331" s="33">
        <v>0</v>
      </c>
      <c r="V331" s="33">
        <f>SUM(V332:V337)</f>
        <v>0</v>
      </c>
      <c r="W331" s="33">
        <f>SUM(W332:W337)</f>
        <v>0</v>
      </c>
      <c r="X331" s="33">
        <f>SUM(X332:X337)</f>
        <v>1958.998</v>
      </c>
      <c r="Y331" s="33">
        <f>SUM(Y332:Y337)</f>
        <v>1889.421</v>
      </c>
      <c r="Z331" s="33">
        <f>SUM(Z332:Z337)</f>
        <v>0</v>
      </c>
      <c r="AA331" s="33">
        <f>SUM(AA332:AA337)</f>
        <v>0</v>
      </c>
      <c r="AB331" s="33">
        <f>SUM(AB332:AB337)</f>
        <v>1605.225</v>
      </c>
      <c r="AC331" s="33">
        <f>SUM(AC332:AC337)</f>
        <v>0</v>
      </c>
      <c r="AD331" s="33">
        <f>SUM(AD332:AD337)</f>
        <v>0</v>
      </c>
      <c r="AE331" s="33">
        <f>SUM(AE332:AE337)</f>
        <v>0</v>
      </c>
      <c r="AF331" s="33">
        <f>SUM(AF332:AF337)</f>
        <v>0</v>
      </c>
      <c r="AG331" s="33">
        <f>SUM(AG332:AG337)</f>
        <v>0</v>
      </c>
      <c r="AH331" s="33">
        <f>SUM(AH332:AH337)</f>
        <v>0</v>
      </c>
      <c r="AI331" s="33">
        <f>SUM(AI332:AI337)</f>
        <v>116.903</v>
      </c>
      <c r="AJ331" s="34"/>
      <c r="AK331" s="33">
        <f>SUM(AK332:AK337)</f>
        <v>0</v>
      </c>
      <c r="AL331" s="33">
        <f>SUM(AL332:AL337)</f>
        <v>579</v>
      </c>
      <c r="AM331" s="33">
        <f>SUM(AM332:AM337)</f>
        <v>0</v>
      </c>
      <c r="AN331" s="33">
        <f>SUM(AN332:AN337)</f>
        <v>0</v>
      </c>
      <c r="AO331" s="33">
        <f>SUM(AO332:AO337)</f>
        <v>0</v>
      </c>
      <c r="AP331" s="33">
        <f>SUM(AP332:AP337)</f>
        <v>0</v>
      </c>
      <c r="AQ331" s="33">
        <f>SUM(AQ332:AQ337)</f>
        <v>0</v>
      </c>
      <c r="AR331" s="33">
        <f>SUM(AR332:AR337)</f>
        <v>0</v>
      </c>
      <c r="AS331" s="34">
        <f aca="true" t="shared" si="5" ref="AS331:AS393">SUM(D331:AR331)</f>
        <v>6149.5470000000005</v>
      </c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</row>
    <row r="332" spans="2:45" s="27" customFormat="1" ht="12.75" customHeight="1" hidden="1">
      <c r="B332" s="32"/>
      <c r="C332" s="32"/>
      <c r="D332" s="33"/>
      <c r="E332" s="33"/>
      <c r="F332" s="33"/>
      <c r="G332" s="33">
        <v>0</v>
      </c>
      <c r="H332" s="33"/>
      <c r="I332" s="33"/>
      <c r="J332" s="33"/>
      <c r="K332" s="33">
        <v>0</v>
      </c>
      <c r="L332" s="33"/>
      <c r="M332" s="33"/>
      <c r="N332" s="33">
        <v>0</v>
      </c>
      <c r="O332" s="33"/>
      <c r="P332" s="33">
        <v>0</v>
      </c>
      <c r="Q332" s="33">
        <v>0</v>
      </c>
      <c r="R332" s="33"/>
      <c r="S332" s="33">
        <v>0</v>
      </c>
      <c r="T332" s="33"/>
      <c r="U332" s="33">
        <v>0</v>
      </c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6"/>
      <c r="AK332" s="33"/>
      <c r="AL332" s="33"/>
      <c r="AM332" s="33"/>
      <c r="AN332" s="33"/>
      <c r="AO332" s="33"/>
      <c r="AP332" s="33"/>
      <c r="AQ332" s="33"/>
      <c r="AR332" s="33"/>
      <c r="AS332" s="36">
        <f t="shared" si="5"/>
        <v>0</v>
      </c>
    </row>
    <row r="333" spans="1:45" s="27" customFormat="1" ht="24">
      <c r="A333" s="37"/>
      <c r="B333" s="38" t="s">
        <v>606</v>
      </c>
      <c r="C333" s="38" t="s">
        <v>605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1603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/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36">
        <f t="shared" si="5"/>
        <v>1603</v>
      </c>
    </row>
    <row r="334" spans="1:45" s="27" customFormat="1" ht="24">
      <c r="A334" s="37"/>
      <c r="B334" s="38" t="s">
        <v>608</v>
      </c>
      <c r="C334" s="38" t="s">
        <v>607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>
        <v>0</v>
      </c>
      <c r="AI334" s="36">
        <v>116.903</v>
      </c>
      <c r="AJ334" s="36"/>
      <c r="AK334" s="36">
        <v>0</v>
      </c>
      <c r="AL334" s="36">
        <v>0</v>
      </c>
      <c r="AM334" s="36">
        <v>0</v>
      </c>
      <c r="AN334" s="36">
        <v>0</v>
      </c>
      <c r="AO334" s="36">
        <v>0</v>
      </c>
      <c r="AP334" s="36">
        <v>0</v>
      </c>
      <c r="AQ334" s="36">
        <v>0</v>
      </c>
      <c r="AR334" s="36">
        <v>0</v>
      </c>
      <c r="AS334" s="36">
        <f t="shared" si="5"/>
        <v>116.903</v>
      </c>
    </row>
    <row r="335" spans="1:45" s="27" customFormat="1" ht="12">
      <c r="A335" s="37"/>
      <c r="B335" s="38" t="s">
        <v>610</v>
      </c>
      <c r="C335" s="38" t="s">
        <v>609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355.998</v>
      </c>
      <c r="Y335" s="36">
        <v>1889.421</v>
      </c>
      <c r="Z335" s="36">
        <v>0</v>
      </c>
      <c r="AA335" s="36">
        <v>0</v>
      </c>
      <c r="AB335" s="36">
        <v>1605.225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  <c r="AH335" s="36">
        <v>0</v>
      </c>
      <c r="AI335" s="36">
        <v>0</v>
      </c>
      <c r="AJ335" s="36"/>
      <c r="AK335" s="36">
        <v>0</v>
      </c>
      <c r="AL335" s="36">
        <v>0</v>
      </c>
      <c r="AM335" s="36">
        <v>0</v>
      </c>
      <c r="AN335" s="36">
        <v>0</v>
      </c>
      <c r="AO335" s="36">
        <v>0</v>
      </c>
      <c r="AP335" s="36">
        <v>0</v>
      </c>
      <c r="AQ335" s="36">
        <v>0</v>
      </c>
      <c r="AR335" s="36">
        <v>0</v>
      </c>
      <c r="AS335" s="36">
        <f t="shared" si="5"/>
        <v>3850.644</v>
      </c>
    </row>
    <row r="336" spans="1:45" s="27" customFormat="1" ht="60">
      <c r="A336" s="37"/>
      <c r="B336" s="38" t="s">
        <v>612</v>
      </c>
      <c r="C336" s="38" t="s">
        <v>611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 s="36">
        <v>0</v>
      </c>
      <c r="V336" s="36">
        <v>0</v>
      </c>
      <c r="W336" s="36">
        <v>0</v>
      </c>
      <c r="X336" s="36">
        <v>0</v>
      </c>
      <c r="Y336" s="36">
        <v>0</v>
      </c>
      <c r="Z336" s="36">
        <v>0</v>
      </c>
      <c r="AA336" s="36">
        <v>0</v>
      </c>
      <c r="AB336" s="36">
        <v>0</v>
      </c>
      <c r="AC336" s="36">
        <v>0</v>
      </c>
      <c r="AD336" s="36">
        <v>0</v>
      </c>
      <c r="AE336" s="36">
        <v>0</v>
      </c>
      <c r="AF336" s="36">
        <v>0</v>
      </c>
      <c r="AG336" s="36">
        <v>0</v>
      </c>
      <c r="AH336" s="36">
        <v>0</v>
      </c>
      <c r="AI336" s="36">
        <v>0</v>
      </c>
      <c r="AJ336" s="36"/>
      <c r="AK336" s="36">
        <v>0</v>
      </c>
      <c r="AL336" s="36">
        <v>579</v>
      </c>
      <c r="AM336" s="36">
        <v>0</v>
      </c>
      <c r="AN336" s="36">
        <v>0</v>
      </c>
      <c r="AO336" s="36">
        <v>0</v>
      </c>
      <c r="AP336" s="36">
        <v>0</v>
      </c>
      <c r="AQ336" s="36">
        <v>0</v>
      </c>
      <c r="AR336" s="36">
        <v>0</v>
      </c>
      <c r="AS336" s="36">
        <f t="shared" si="5"/>
        <v>579</v>
      </c>
    </row>
    <row r="337" spans="1:45" s="27" customFormat="1" ht="12" hidden="1">
      <c r="A337" s="37"/>
      <c r="B337" s="30"/>
      <c r="C337" s="30"/>
      <c r="D337" s="39"/>
      <c r="E337" s="39"/>
      <c r="F337" s="39"/>
      <c r="G337" s="39">
        <v>0</v>
      </c>
      <c r="H337" s="39"/>
      <c r="I337" s="39"/>
      <c r="J337" s="39"/>
      <c r="K337" s="39">
        <v>0</v>
      </c>
      <c r="L337" s="39"/>
      <c r="M337" s="39"/>
      <c r="N337" s="39">
        <v>0</v>
      </c>
      <c r="O337" s="39"/>
      <c r="P337" s="39">
        <v>0</v>
      </c>
      <c r="Q337" s="39">
        <v>0</v>
      </c>
      <c r="R337" s="39"/>
      <c r="S337" s="39">
        <v>0</v>
      </c>
      <c r="T337" s="39"/>
      <c r="U337" s="39">
        <v>0</v>
      </c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6"/>
      <c r="AK337" s="39"/>
      <c r="AL337" s="39"/>
      <c r="AM337" s="39"/>
      <c r="AN337" s="39"/>
      <c r="AO337" s="39"/>
      <c r="AP337" s="39"/>
      <c r="AQ337" s="39"/>
      <c r="AR337" s="39"/>
      <c r="AS337" s="36">
        <f t="shared" si="5"/>
        <v>0</v>
      </c>
    </row>
    <row r="338" spans="2:62" s="5" customFormat="1" ht="12.75" customHeight="1">
      <c r="B338" s="31" t="s">
        <v>811</v>
      </c>
      <c r="C338" s="32"/>
      <c r="D338" s="33">
        <f>SUM(D339:D359)</f>
        <v>49944.53403999999</v>
      </c>
      <c r="E338" s="33">
        <f>SUM(E339:E359)</f>
        <v>0</v>
      </c>
      <c r="F338" s="33">
        <f>SUM(F339:F359)</f>
        <v>0</v>
      </c>
      <c r="G338" s="33">
        <v>66530.52</v>
      </c>
      <c r="H338" s="33">
        <f>SUM(H339:H359)</f>
        <v>6510</v>
      </c>
      <c r="I338" s="33">
        <f>SUM(I339:I359)</f>
        <v>383.16184</v>
      </c>
      <c r="J338" s="33">
        <f>SUM(J339:J359)</f>
        <v>1229.52556</v>
      </c>
      <c r="K338" s="33">
        <v>149375.94290999998</v>
      </c>
      <c r="L338" s="33">
        <f>SUM(L339:L359)</f>
        <v>376.8</v>
      </c>
      <c r="M338" s="33">
        <f>SUM(M339:M359)</f>
        <v>0</v>
      </c>
      <c r="N338" s="33">
        <v>0</v>
      </c>
      <c r="O338" s="33">
        <f>SUM(O339:O359)</f>
        <v>0</v>
      </c>
      <c r="P338" s="33">
        <v>0</v>
      </c>
      <c r="Q338" s="33">
        <v>90</v>
      </c>
      <c r="R338" s="33">
        <f>SUM(R339:R359)</f>
        <v>0</v>
      </c>
      <c r="S338" s="33">
        <v>41731.34045</v>
      </c>
      <c r="T338" s="33">
        <f>SUM(T339:T359)</f>
        <v>3674.9080000000004</v>
      </c>
      <c r="U338" s="33">
        <v>2586.27451</v>
      </c>
      <c r="V338" s="33">
        <f>SUM(V339:V359)</f>
        <v>126.96</v>
      </c>
      <c r="W338" s="33">
        <f>SUM(W339:W359)</f>
        <v>0</v>
      </c>
      <c r="X338" s="33">
        <f>SUM(X339:X359)</f>
        <v>47018.153999999995</v>
      </c>
      <c r="Y338" s="33">
        <f>SUM(Y339:Y359)</f>
        <v>0</v>
      </c>
      <c r="Z338" s="33">
        <f>SUM(Z339:Z359)</f>
        <v>0</v>
      </c>
      <c r="AA338" s="33">
        <f>SUM(AA339:AA359)</f>
        <v>0</v>
      </c>
      <c r="AB338" s="33">
        <f>SUM(AB339:AB359)</f>
        <v>8856.25</v>
      </c>
      <c r="AC338" s="33">
        <f>SUM(AC339:AC359)</f>
        <v>0</v>
      </c>
      <c r="AD338" s="33">
        <f>SUM(AD339:AD359)</f>
        <v>0</v>
      </c>
      <c r="AE338" s="33">
        <f>SUM(AE339:AE359)</f>
        <v>0</v>
      </c>
      <c r="AF338" s="33">
        <f>SUM(AF339:AF359)</f>
        <v>0</v>
      </c>
      <c r="AG338" s="33">
        <f>SUM(AG339:AG359)</f>
        <v>0</v>
      </c>
      <c r="AH338" s="33">
        <f>SUM(AH339:AH359)</f>
        <v>0</v>
      </c>
      <c r="AI338" s="33">
        <f>SUM(AI339:AI359)</f>
        <v>1148.5729999999999</v>
      </c>
      <c r="AJ338" s="34"/>
      <c r="AK338" s="33">
        <f>SUM(AK339:AK359)</f>
        <v>955</v>
      </c>
      <c r="AL338" s="33">
        <f>SUM(AL339:AL359)</f>
        <v>2636</v>
      </c>
      <c r="AM338" s="33">
        <f>SUM(AM339:AM359)</f>
        <v>5568.3</v>
      </c>
      <c r="AN338" s="33">
        <f>SUM(AN339:AN359)</f>
        <v>73.53333</v>
      </c>
      <c r="AO338" s="33">
        <f>SUM(AO339:AO359)</f>
        <v>0</v>
      </c>
      <c r="AP338" s="33">
        <f>SUM(AP339:AP359)</f>
        <v>1500.788</v>
      </c>
      <c r="AQ338" s="33">
        <f>SUM(AQ339:AQ359)</f>
        <v>0</v>
      </c>
      <c r="AR338" s="33">
        <f>SUM(AR339:AR359)</f>
        <v>0</v>
      </c>
      <c r="AS338" s="34">
        <f t="shared" si="5"/>
        <v>390316.56564</v>
      </c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</row>
    <row r="339" spans="2:45" s="27" customFormat="1" ht="12.75" customHeight="1" hidden="1">
      <c r="B339" s="32"/>
      <c r="C339" s="32"/>
      <c r="D339" s="33"/>
      <c r="E339" s="33"/>
      <c r="F339" s="33"/>
      <c r="G339" s="33">
        <v>0</v>
      </c>
      <c r="H339" s="33"/>
      <c r="I339" s="33"/>
      <c r="J339" s="33"/>
      <c r="K339" s="33">
        <v>0</v>
      </c>
      <c r="L339" s="33"/>
      <c r="M339" s="33"/>
      <c r="N339" s="33">
        <v>0</v>
      </c>
      <c r="O339" s="33"/>
      <c r="P339" s="33">
        <v>0</v>
      </c>
      <c r="Q339" s="33">
        <v>0</v>
      </c>
      <c r="R339" s="33"/>
      <c r="S339" s="33">
        <v>0</v>
      </c>
      <c r="T339" s="33"/>
      <c r="U339" s="33">
        <v>0</v>
      </c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6"/>
      <c r="AK339" s="33"/>
      <c r="AL339" s="33"/>
      <c r="AM339" s="33"/>
      <c r="AN339" s="33"/>
      <c r="AO339" s="33"/>
      <c r="AP339" s="33"/>
      <c r="AQ339" s="33"/>
      <c r="AR339" s="33"/>
      <c r="AS339" s="36">
        <f t="shared" si="5"/>
        <v>0</v>
      </c>
    </row>
    <row r="340" spans="1:45" s="27" customFormat="1" ht="12">
      <c r="A340" s="37"/>
      <c r="B340" s="38" t="s">
        <v>614</v>
      </c>
      <c r="C340" s="38" t="s">
        <v>613</v>
      </c>
      <c r="D340" s="36">
        <v>4071.25</v>
      </c>
      <c r="E340" s="36">
        <v>0</v>
      </c>
      <c r="F340" s="36">
        <v>0</v>
      </c>
      <c r="G340" s="36">
        <v>6553.16</v>
      </c>
      <c r="H340" s="36">
        <v>1169</v>
      </c>
      <c r="I340" s="36">
        <v>0</v>
      </c>
      <c r="J340" s="36">
        <v>0</v>
      </c>
      <c r="K340" s="36">
        <v>11956.67116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90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2860.578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0</v>
      </c>
      <c r="AH340" s="36">
        <v>0</v>
      </c>
      <c r="AI340" s="36">
        <v>0</v>
      </c>
      <c r="AJ340" s="36"/>
      <c r="AK340" s="36">
        <v>0</v>
      </c>
      <c r="AL340" s="36">
        <v>0</v>
      </c>
      <c r="AM340" s="36">
        <v>0</v>
      </c>
      <c r="AN340" s="36">
        <v>0</v>
      </c>
      <c r="AO340" s="36">
        <v>0</v>
      </c>
      <c r="AP340" s="36">
        <v>0</v>
      </c>
      <c r="AQ340" s="36">
        <v>0</v>
      </c>
      <c r="AR340" s="36">
        <v>0</v>
      </c>
      <c r="AS340" s="36">
        <f t="shared" si="5"/>
        <v>26700.659160000003</v>
      </c>
    </row>
    <row r="341" spans="1:45" s="27" customFormat="1" ht="12">
      <c r="A341" s="37"/>
      <c r="B341" s="38" t="s">
        <v>616</v>
      </c>
      <c r="C341" s="38" t="s">
        <v>615</v>
      </c>
      <c r="D341" s="36">
        <v>7868.8</v>
      </c>
      <c r="E341" s="36">
        <v>0</v>
      </c>
      <c r="F341" s="36">
        <v>0</v>
      </c>
      <c r="G341" s="36">
        <v>7494.96</v>
      </c>
      <c r="H341" s="36">
        <v>700</v>
      </c>
      <c r="I341" s="36">
        <v>0</v>
      </c>
      <c r="J341" s="36">
        <v>319.3239</v>
      </c>
      <c r="K341" s="36">
        <v>21441.19511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10374.999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/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36">
        <f t="shared" si="5"/>
        <v>48199.278009999995</v>
      </c>
    </row>
    <row r="342" spans="1:45" s="27" customFormat="1" ht="12">
      <c r="A342" s="37"/>
      <c r="B342" s="38" t="s">
        <v>618</v>
      </c>
      <c r="C342" s="38" t="s">
        <v>617</v>
      </c>
      <c r="D342" s="36">
        <v>3507.2</v>
      </c>
      <c r="E342" s="36">
        <v>0</v>
      </c>
      <c r="F342" s="36">
        <v>0</v>
      </c>
      <c r="G342" s="36">
        <v>5865</v>
      </c>
      <c r="H342" s="36">
        <v>770</v>
      </c>
      <c r="I342" s="36">
        <v>0</v>
      </c>
      <c r="J342" s="36">
        <v>0</v>
      </c>
      <c r="K342" s="36">
        <v>15508.74789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0</v>
      </c>
      <c r="AI342" s="36">
        <v>0</v>
      </c>
      <c r="AJ342" s="36"/>
      <c r="AK342" s="36">
        <v>0</v>
      </c>
      <c r="AL342" s="36">
        <v>0</v>
      </c>
      <c r="AM342" s="36">
        <v>0</v>
      </c>
      <c r="AN342" s="36">
        <v>0</v>
      </c>
      <c r="AO342" s="36">
        <v>0</v>
      </c>
      <c r="AP342" s="36">
        <v>0</v>
      </c>
      <c r="AQ342" s="36">
        <v>0</v>
      </c>
      <c r="AR342" s="36">
        <v>0</v>
      </c>
      <c r="AS342" s="36">
        <f t="shared" si="5"/>
        <v>25650.947890000003</v>
      </c>
    </row>
    <row r="343" spans="1:45" s="27" customFormat="1" ht="12">
      <c r="A343" s="37"/>
      <c r="B343" s="38" t="s">
        <v>620</v>
      </c>
      <c r="C343" s="38" t="s">
        <v>619</v>
      </c>
      <c r="D343" s="36">
        <v>3841.9</v>
      </c>
      <c r="E343" s="36">
        <v>0</v>
      </c>
      <c r="F343" s="36">
        <v>0</v>
      </c>
      <c r="G343" s="36">
        <v>5236</v>
      </c>
      <c r="H343" s="36">
        <v>0</v>
      </c>
      <c r="I343" s="36">
        <v>0</v>
      </c>
      <c r="J343" s="36">
        <v>0</v>
      </c>
      <c r="K343" s="36">
        <v>8943.54308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>
        <v>0</v>
      </c>
      <c r="AI343" s="36">
        <v>0</v>
      </c>
      <c r="AJ343" s="36"/>
      <c r="AK343" s="36">
        <v>0</v>
      </c>
      <c r="AL343" s="36">
        <v>0</v>
      </c>
      <c r="AM343" s="36">
        <v>0</v>
      </c>
      <c r="AN343" s="36">
        <v>0</v>
      </c>
      <c r="AO343" s="36">
        <v>0</v>
      </c>
      <c r="AP343" s="36">
        <v>0</v>
      </c>
      <c r="AQ343" s="36">
        <v>0</v>
      </c>
      <c r="AR343" s="36">
        <v>0</v>
      </c>
      <c r="AS343" s="36">
        <f t="shared" si="5"/>
        <v>18021.443079999997</v>
      </c>
    </row>
    <row r="344" spans="1:45" s="27" customFormat="1" ht="12">
      <c r="A344" s="37"/>
      <c r="B344" s="38" t="s">
        <v>622</v>
      </c>
      <c r="C344" s="38" t="s">
        <v>621</v>
      </c>
      <c r="D344" s="36">
        <v>8910.8</v>
      </c>
      <c r="E344" s="36">
        <v>0</v>
      </c>
      <c r="F344" s="36">
        <v>0</v>
      </c>
      <c r="G344" s="36">
        <v>14430</v>
      </c>
      <c r="H344" s="36">
        <v>1799</v>
      </c>
      <c r="I344" s="36">
        <v>0</v>
      </c>
      <c r="J344" s="36">
        <v>477.3853</v>
      </c>
      <c r="K344" s="36">
        <v>34728.565180000005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11892.713</v>
      </c>
      <c r="T344" s="36">
        <v>0</v>
      </c>
      <c r="U344" s="36">
        <v>0</v>
      </c>
      <c r="V344" s="36">
        <v>0</v>
      </c>
      <c r="W344" s="36">
        <v>0</v>
      </c>
      <c r="X344" s="36">
        <v>18379.095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36">
        <v>0</v>
      </c>
      <c r="AI344" s="36">
        <v>0</v>
      </c>
      <c r="AJ344" s="36"/>
      <c r="AK344" s="36">
        <v>0</v>
      </c>
      <c r="AL344" s="36">
        <v>0</v>
      </c>
      <c r="AM344" s="36">
        <v>0</v>
      </c>
      <c r="AN344" s="36">
        <v>73.53333</v>
      </c>
      <c r="AO344" s="36">
        <v>0</v>
      </c>
      <c r="AP344" s="36">
        <v>1500.788</v>
      </c>
      <c r="AQ344" s="36">
        <v>0</v>
      </c>
      <c r="AR344" s="36">
        <v>0</v>
      </c>
      <c r="AS344" s="36">
        <f t="shared" si="5"/>
        <v>92191.87981000001</v>
      </c>
    </row>
    <row r="345" spans="1:45" s="27" customFormat="1" ht="12">
      <c r="A345" s="37"/>
      <c r="B345" s="38" t="s">
        <v>624</v>
      </c>
      <c r="C345" s="38" t="s">
        <v>623</v>
      </c>
      <c r="D345" s="36">
        <v>4646.4</v>
      </c>
      <c r="E345" s="36">
        <v>0</v>
      </c>
      <c r="F345" s="36">
        <v>0</v>
      </c>
      <c r="G345" s="36">
        <v>5684.8</v>
      </c>
      <c r="H345" s="36">
        <v>28</v>
      </c>
      <c r="I345" s="36">
        <v>0</v>
      </c>
      <c r="J345" s="36">
        <v>0</v>
      </c>
      <c r="K345" s="36">
        <v>11569.66262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740.541</v>
      </c>
      <c r="Y345" s="36">
        <v>0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36">
        <v>0</v>
      </c>
      <c r="AI345" s="36">
        <v>0</v>
      </c>
      <c r="AJ345" s="36"/>
      <c r="AK345" s="36">
        <v>0</v>
      </c>
      <c r="AL345" s="36">
        <v>0</v>
      </c>
      <c r="AM345" s="36">
        <v>0</v>
      </c>
      <c r="AN345" s="36">
        <v>0</v>
      </c>
      <c r="AO345" s="36">
        <v>0</v>
      </c>
      <c r="AP345" s="36">
        <v>0</v>
      </c>
      <c r="AQ345" s="36">
        <v>0</v>
      </c>
      <c r="AR345" s="36">
        <v>0</v>
      </c>
      <c r="AS345" s="36">
        <f t="shared" si="5"/>
        <v>22669.40362</v>
      </c>
    </row>
    <row r="346" spans="1:45" s="27" customFormat="1" ht="12">
      <c r="A346" s="37"/>
      <c r="B346" s="38" t="s">
        <v>626</v>
      </c>
      <c r="C346" s="38" t="s">
        <v>625</v>
      </c>
      <c r="D346" s="36">
        <v>6862.7</v>
      </c>
      <c r="E346" s="36">
        <v>0</v>
      </c>
      <c r="F346" s="36">
        <v>0</v>
      </c>
      <c r="G346" s="36">
        <v>11801</v>
      </c>
      <c r="H346" s="36">
        <v>805</v>
      </c>
      <c r="I346" s="36">
        <v>0</v>
      </c>
      <c r="J346" s="36">
        <v>432.81636</v>
      </c>
      <c r="K346" s="36">
        <v>27713.480340000002</v>
      </c>
      <c r="L346" s="36">
        <v>376.8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11602.54902</v>
      </c>
      <c r="T346" s="36">
        <v>2098.8</v>
      </c>
      <c r="U346" s="36">
        <v>2586.27451</v>
      </c>
      <c r="V346" s="36">
        <v>126.96</v>
      </c>
      <c r="W346" s="36">
        <v>0</v>
      </c>
      <c r="X346" s="36">
        <v>11680.781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6">
        <v>0</v>
      </c>
      <c r="AJ346" s="36"/>
      <c r="AK346" s="36">
        <v>0</v>
      </c>
      <c r="AL346" s="36">
        <v>0</v>
      </c>
      <c r="AM346" s="36">
        <v>0</v>
      </c>
      <c r="AN346" s="36">
        <v>0</v>
      </c>
      <c r="AO346" s="36">
        <v>0</v>
      </c>
      <c r="AP346" s="36">
        <v>0</v>
      </c>
      <c r="AQ346" s="36">
        <v>0</v>
      </c>
      <c r="AR346" s="36">
        <v>0</v>
      </c>
      <c r="AS346" s="36">
        <f t="shared" si="5"/>
        <v>76087.16123000001</v>
      </c>
    </row>
    <row r="347" spans="1:45" s="27" customFormat="1" ht="12">
      <c r="A347" s="37"/>
      <c r="B347" s="38" t="s">
        <v>628</v>
      </c>
      <c r="C347" s="38" t="s">
        <v>627</v>
      </c>
      <c r="D347" s="36">
        <v>4534.112</v>
      </c>
      <c r="E347" s="36">
        <v>0</v>
      </c>
      <c r="F347" s="36">
        <v>0</v>
      </c>
      <c r="G347" s="36">
        <v>9465.6</v>
      </c>
      <c r="H347" s="36">
        <v>1078</v>
      </c>
      <c r="I347" s="36">
        <v>383.16184</v>
      </c>
      <c r="J347" s="36">
        <v>0</v>
      </c>
      <c r="K347" s="36">
        <v>16015.4326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18236.07843</v>
      </c>
      <c r="T347" s="36">
        <v>1576.108</v>
      </c>
      <c r="U347" s="36">
        <v>0</v>
      </c>
      <c r="V347" s="36">
        <v>0</v>
      </c>
      <c r="W347" s="36">
        <v>0</v>
      </c>
      <c r="X347" s="36">
        <v>2344.602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6"/>
      <c r="AK347" s="36">
        <v>955</v>
      </c>
      <c r="AL347" s="36">
        <v>0</v>
      </c>
      <c r="AM347" s="36">
        <v>0</v>
      </c>
      <c r="AN347" s="36">
        <v>0</v>
      </c>
      <c r="AO347" s="36">
        <v>0</v>
      </c>
      <c r="AP347" s="36">
        <v>0</v>
      </c>
      <c r="AQ347" s="36">
        <v>0</v>
      </c>
      <c r="AR347" s="36">
        <v>0</v>
      </c>
      <c r="AS347" s="36">
        <f t="shared" si="5"/>
        <v>54588.09487</v>
      </c>
    </row>
    <row r="348" spans="1:45" s="27" customFormat="1" ht="24">
      <c r="A348" s="37"/>
      <c r="B348" s="38" t="s">
        <v>630</v>
      </c>
      <c r="C348" s="38" t="s">
        <v>629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0</v>
      </c>
      <c r="AH348" s="36">
        <v>0</v>
      </c>
      <c r="AI348" s="36">
        <v>18.598</v>
      </c>
      <c r="AJ348" s="36"/>
      <c r="AK348" s="36">
        <v>0</v>
      </c>
      <c r="AL348" s="36">
        <v>0</v>
      </c>
      <c r="AM348" s="36">
        <v>0</v>
      </c>
      <c r="AN348" s="36">
        <v>0</v>
      </c>
      <c r="AO348" s="36">
        <v>0</v>
      </c>
      <c r="AP348" s="36">
        <v>0</v>
      </c>
      <c r="AQ348" s="36">
        <v>0</v>
      </c>
      <c r="AR348" s="36">
        <v>0</v>
      </c>
      <c r="AS348" s="36">
        <f t="shared" si="5"/>
        <v>18.598</v>
      </c>
    </row>
    <row r="349" spans="1:45" s="27" customFormat="1" ht="12">
      <c r="A349" s="37"/>
      <c r="B349" s="38" t="s">
        <v>632</v>
      </c>
      <c r="C349" s="38" t="s">
        <v>631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146.66</v>
      </c>
      <c r="AJ349" s="36"/>
      <c r="AK349" s="36">
        <v>0</v>
      </c>
      <c r="AL349" s="36">
        <v>0</v>
      </c>
      <c r="AM349" s="36">
        <v>0</v>
      </c>
      <c r="AN349" s="36">
        <v>0</v>
      </c>
      <c r="AO349" s="36">
        <v>0</v>
      </c>
      <c r="AP349" s="36">
        <v>0</v>
      </c>
      <c r="AQ349" s="36">
        <v>0</v>
      </c>
      <c r="AR349" s="36">
        <v>0</v>
      </c>
      <c r="AS349" s="36">
        <f t="shared" si="5"/>
        <v>146.66</v>
      </c>
    </row>
    <row r="350" spans="1:45" s="27" customFormat="1" ht="24">
      <c r="A350" s="37"/>
      <c r="B350" s="38" t="s">
        <v>634</v>
      </c>
      <c r="C350" s="38" t="s">
        <v>633</v>
      </c>
      <c r="D350" s="36">
        <v>624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1028.385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>
        <v>0</v>
      </c>
      <c r="V350" s="36">
        <v>0</v>
      </c>
      <c r="W350" s="36">
        <v>0</v>
      </c>
      <c r="X350" s="36">
        <v>0</v>
      </c>
      <c r="Y350" s="36">
        <v>0</v>
      </c>
      <c r="Z350" s="36">
        <v>0</v>
      </c>
      <c r="AA350" s="36">
        <v>0</v>
      </c>
      <c r="AB350" s="36">
        <v>0</v>
      </c>
      <c r="AC350" s="36">
        <v>0</v>
      </c>
      <c r="AD350" s="36">
        <v>0</v>
      </c>
      <c r="AE350" s="36">
        <v>0</v>
      </c>
      <c r="AF350" s="36">
        <v>0</v>
      </c>
      <c r="AG350" s="36">
        <v>0</v>
      </c>
      <c r="AH350" s="36">
        <v>0</v>
      </c>
      <c r="AI350" s="36">
        <v>600.723</v>
      </c>
      <c r="AJ350" s="36"/>
      <c r="AK350" s="36">
        <v>0</v>
      </c>
      <c r="AL350" s="36">
        <v>0</v>
      </c>
      <c r="AM350" s="36">
        <v>0</v>
      </c>
      <c r="AN350" s="36">
        <v>0</v>
      </c>
      <c r="AO350" s="36">
        <v>0</v>
      </c>
      <c r="AP350" s="36">
        <v>0</v>
      </c>
      <c r="AQ350" s="36">
        <v>0</v>
      </c>
      <c r="AR350" s="36">
        <v>0</v>
      </c>
      <c r="AS350" s="36">
        <f t="shared" si="5"/>
        <v>2253.108</v>
      </c>
    </row>
    <row r="351" spans="1:45" s="27" customFormat="1" ht="24">
      <c r="A351" s="37"/>
      <c r="B351" s="38" t="s">
        <v>636</v>
      </c>
      <c r="C351" s="38" t="s">
        <v>635</v>
      </c>
      <c r="D351" s="36">
        <v>96.736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470.25993000000005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6">
        <v>0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382.592</v>
      </c>
      <c r="AJ351" s="36"/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36">
        <f t="shared" si="5"/>
        <v>949.58793</v>
      </c>
    </row>
    <row r="352" spans="1:45" s="27" customFormat="1" ht="12">
      <c r="A352" s="37"/>
      <c r="B352" s="38" t="s">
        <v>638</v>
      </c>
      <c r="C352" s="38" t="s">
        <v>637</v>
      </c>
      <c r="D352" s="36">
        <v>0</v>
      </c>
      <c r="E352" s="36">
        <v>0</v>
      </c>
      <c r="F352" s="36">
        <v>0</v>
      </c>
      <c r="G352" s="36">
        <v>0</v>
      </c>
      <c r="H352" s="36">
        <v>161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6">
        <v>0</v>
      </c>
      <c r="Y352" s="36">
        <v>0</v>
      </c>
      <c r="Z352" s="36">
        <v>0</v>
      </c>
      <c r="AA352" s="36">
        <v>0</v>
      </c>
      <c r="AB352" s="36">
        <v>0</v>
      </c>
      <c r="AC352" s="36">
        <v>0</v>
      </c>
      <c r="AD352" s="36">
        <v>0</v>
      </c>
      <c r="AE352" s="36">
        <v>0</v>
      </c>
      <c r="AF352" s="36">
        <v>0</v>
      </c>
      <c r="AG352" s="36">
        <v>0</v>
      </c>
      <c r="AH352" s="36">
        <v>0</v>
      </c>
      <c r="AI352" s="36">
        <v>0</v>
      </c>
      <c r="AJ352" s="36"/>
      <c r="AK352" s="36">
        <v>0</v>
      </c>
      <c r="AL352" s="36">
        <v>0</v>
      </c>
      <c r="AM352" s="36">
        <v>0</v>
      </c>
      <c r="AN352" s="36">
        <v>0</v>
      </c>
      <c r="AO352" s="36">
        <v>0</v>
      </c>
      <c r="AP352" s="36">
        <v>0</v>
      </c>
      <c r="AQ352" s="36">
        <v>0</v>
      </c>
      <c r="AR352" s="36">
        <v>0</v>
      </c>
      <c r="AS352" s="36">
        <f t="shared" si="5"/>
        <v>161</v>
      </c>
    </row>
    <row r="353" spans="1:45" s="27" customFormat="1" ht="12">
      <c r="A353" s="37"/>
      <c r="B353" s="38" t="s">
        <v>640</v>
      </c>
      <c r="C353" s="38" t="s">
        <v>639</v>
      </c>
      <c r="D353" s="36">
        <v>867.2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36">
        <v>0</v>
      </c>
      <c r="X353" s="36">
        <v>637.558</v>
      </c>
      <c r="Y353" s="36">
        <v>0</v>
      </c>
      <c r="Z353" s="36">
        <v>0</v>
      </c>
      <c r="AA353" s="36">
        <v>0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0</v>
      </c>
      <c r="AH353" s="36">
        <v>0</v>
      </c>
      <c r="AI353" s="36">
        <v>0</v>
      </c>
      <c r="AJ353" s="36"/>
      <c r="AK353" s="36">
        <v>0</v>
      </c>
      <c r="AL353" s="36">
        <v>0</v>
      </c>
      <c r="AM353" s="36">
        <v>0</v>
      </c>
      <c r="AN353" s="36">
        <v>0</v>
      </c>
      <c r="AO353" s="36">
        <v>0</v>
      </c>
      <c r="AP353" s="36">
        <v>0</v>
      </c>
      <c r="AQ353" s="36">
        <v>0</v>
      </c>
      <c r="AR353" s="36">
        <v>0</v>
      </c>
      <c r="AS353" s="36">
        <f t="shared" si="5"/>
        <v>1504.758</v>
      </c>
    </row>
    <row r="354" spans="1:45" s="27" customFormat="1" ht="12">
      <c r="A354" s="37"/>
      <c r="B354" s="38" t="s">
        <v>642</v>
      </c>
      <c r="C354" s="38" t="s">
        <v>641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6">
        <v>0</v>
      </c>
      <c r="V354" s="36">
        <v>0</v>
      </c>
      <c r="W354" s="36">
        <v>0</v>
      </c>
      <c r="X354" s="36">
        <v>0</v>
      </c>
      <c r="Y354" s="36">
        <v>0</v>
      </c>
      <c r="Z354" s="36">
        <v>0</v>
      </c>
      <c r="AA354" s="36">
        <v>0</v>
      </c>
      <c r="AB354" s="36">
        <v>8856.25</v>
      </c>
      <c r="AC354" s="36">
        <v>0</v>
      </c>
      <c r="AD354" s="36">
        <v>0</v>
      </c>
      <c r="AE354" s="36">
        <v>0</v>
      </c>
      <c r="AF354" s="36">
        <v>0</v>
      </c>
      <c r="AG354" s="36">
        <v>0</v>
      </c>
      <c r="AH354" s="36">
        <v>0</v>
      </c>
      <c r="AI354" s="36">
        <v>0</v>
      </c>
      <c r="AJ354" s="36"/>
      <c r="AK354" s="36">
        <v>0</v>
      </c>
      <c r="AL354" s="36">
        <v>0</v>
      </c>
      <c r="AM354" s="36">
        <v>0</v>
      </c>
      <c r="AN354" s="36">
        <v>0</v>
      </c>
      <c r="AO354" s="36">
        <v>0</v>
      </c>
      <c r="AP354" s="36">
        <v>0</v>
      </c>
      <c r="AQ354" s="36">
        <v>0</v>
      </c>
      <c r="AR354" s="36">
        <v>0</v>
      </c>
      <c r="AS354" s="36">
        <f t="shared" si="5"/>
        <v>8856.25</v>
      </c>
    </row>
    <row r="355" spans="1:45" s="27" customFormat="1" ht="12">
      <c r="A355" s="37"/>
      <c r="B355" s="38" t="s">
        <v>644</v>
      </c>
      <c r="C355" s="38" t="s">
        <v>643</v>
      </c>
      <c r="D355" s="36">
        <v>4113.43604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  <c r="AH355" s="36">
        <v>0</v>
      </c>
      <c r="AI355" s="36">
        <v>0</v>
      </c>
      <c r="AJ355" s="36"/>
      <c r="AK355" s="36">
        <v>0</v>
      </c>
      <c r="AL355" s="36">
        <v>0</v>
      </c>
      <c r="AM355" s="36">
        <v>0</v>
      </c>
      <c r="AN355" s="36">
        <v>0</v>
      </c>
      <c r="AO355" s="36">
        <v>0</v>
      </c>
      <c r="AP355" s="36">
        <v>0</v>
      </c>
      <c r="AQ355" s="36">
        <v>0</v>
      </c>
      <c r="AR355" s="36">
        <v>0</v>
      </c>
      <c r="AS355" s="36">
        <f t="shared" si="5"/>
        <v>4113.43604</v>
      </c>
    </row>
    <row r="356" spans="1:45" s="27" customFormat="1" ht="12">
      <c r="A356" s="37"/>
      <c r="B356" s="38" t="s">
        <v>646</v>
      </c>
      <c r="C356" s="38" t="s">
        <v>645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6">
        <v>0</v>
      </c>
      <c r="W356" s="36">
        <v>0</v>
      </c>
      <c r="X356" s="36">
        <v>0</v>
      </c>
      <c r="Y356" s="36">
        <v>0</v>
      </c>
      <c r="Z356" s="36">
        <v>0</v>
      </c>
      <c r="AA356" s="36">
        <v>0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0</v>
      </c>
      <c r="AH356" s="36">
        <v>0</v>
      </c>
      <c r="AI356" s="36">
        <v>0</v>
      </c>
      <c r="AJ356" s="36"/>
      <c r="AK356" s="36">
        <v>0</v>
      </c>
      <c r="AL356" s="36">
        <v>0</v>
      </c>
      <c r="AM356" s="36">
        <v>755.1</v>
      </c>
      <c r="AN356" s="36">
        <v>0</v>
      </c>
      <c r="AO356" s="36">
        <v>0</v>
      </c>
      <c r="AP356" s="36">
        <v>0</v>
      </c>
      <c r="AQ356" s="36">
        <v>0</v>
      </c>
      <c r="AR356" s="36">
        <v>0</v>
      </c>
      <c r="AS356" s="36">
        <f t="shared" si="5"/>
        <v>755.1</v>
      </c>
    </row>
    <row r="357" spans="1:45" s="27" customFormat="1" ht="12">
      <c r="A357" s="37"/>
      <c r="B357" s="38" t="s">
        <v>648</v>
      </c>
      <c r="C357" s="38" t="s">
        <v>647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6">
        <v>0</v>
      </c>
      <c r="W357" s="36">
        <v>0</v>
      </c>
      <c r="X357" s="36">
        <v>0</v>
      </c>
      <c r="Y357" s="36">
        <v>0</v>
      </c>
      <c r="Z357" s="36">
        <v>0</v>
      </c>
      <c r="AA357" s="36">
        <v>0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0</v>
      </c>
      <c r="AH357" s="36">
        <v>0</v>
      </c>
      <c r="AI357" s="36">
        <v>0</v>
      </c>
      <c r="AJ357" s="36"/>
      <c r="AK357" s="36">
        <v>0</v>
      </c>
      <c r="AL357" s="36">
        <v>0</v>
      </c>
      <c r="AM357" s="36">
        <v>4813.2</v>
      </c>
      <c r="AN357" s="36">
        <v>0</v>
      </c>
      <c r="AO357" s="36">
        <v>0</v>
      </c>
      <c r="AP357" s="36">
        <v>0</v>
      </c>
      <c r="AQ357" s="36">
        <v>0</v>
      </c>
      <c r="AR357" s="36">
        <v>0</v>
      </c>
      <c r="AS357" s="36">
        <f t="shared" si="5"/>
        <v>4813.2</v>
      </c>
    </row>
    <row r="358" spans="1:45" s="27" customFormat="1" ht="48">
      <c r="A358" s="37"/>
      <c r="B358" s="38" t="s">
        <v>650</v>
      </c>
      <c r="C358" s="38" t="s">
        <v>649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 s="36">
        <v>0</v>
      </c>
      <c r="V358" s="36">
        <v>0</v>
      </c>
      <c r="W358" s="36">
        <v>0</v>
      </c>
      <c r="X358" s="36">
        <v>0</v>
      </c>
      <c r="Y358" s="36">
        <v>0</v>
      </c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0</v>
      </c>
      <c r="AH358" s="36">
        <v>0</v>
      </c>
      <c r="AI358" s="36">
        <v>0</v>
      </c>
      <c r="AJ358" s="36"/>
      <c r="AK358" s="36">
        <v>0</v>
      </c>
      <c r="AL358" s="36">
        <v>2636</v>
      </c>
      <c r="AM358" s="36">
        <v>0</v>
      </c>
      <c r="AN358" s="36">
        <v>0</v>
      </c>
      <c r="AO358" s="36">
        <v>0</v>
      </c>
      <c r="AP358" s="36">
        <v>0</v>
      </c>
      <c r="AQ358" s="36">
        <v>0</v>
      </c>
      <c r="AR358" s="36">
        <v>0</v>
      </c>
      <c r="AS358" s="36">
        <f t="shared" si="5"/>
        <v>2636</v>
      </c>
    </row>
    <row r="359" spans="1:45" s="27" customFormat="1" ht="12" hidden="1">
      <c r="A359" s="37"/>
      <c r="B359" s="30"/>
      <c r="C359" s="30"/>
      <c r="D359" s="39"/>
      <c r="E359" s="39"/>
      <c r="F359" s="39"/>
      <c r="G359" s="39">
        <v>0</v>
      </c>
      <c r="H359" s="39"/>
      <c r="I359" s="39"/>
      <c r="J359" s="39"/>
      <c r="K359" s="39">
        <v>0</v>
      </c>
      <c r="L359" s="39"/>
      <c r="M359" s="39"/>
      <c r="N359" s="39">
        <v>0</v>
      </c>
      <c r="O359" s="39"/>
      <c r="P359" s="39">
        <v>0</v>
      </c>
      <c r="Q359" s="39">
        <v>0</v>
      </c>
      <c r="R359" s="39"/>
      <c r="S359" s="39">
        <v>0</v>
      </c>
      <c r="T359" s="39"/>
      <c r="U359" s="39">
        <v>0</v>
      </c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6"/>
      <c r="AK359" s="39"/>
      <c r="AL359" s="39"/>
      <c r="AM359" s="39"/>
      <c r="AN359" s="39"/>
      <c r="AO359" s="39"/>
      <c r="AP359" s="39"/>
      <c r="AQ359" s="39"/>
      <c r="AR359" s="39"/>
      <c r="AS359" s="36">
        <f t="shared" si="5"/>
        <v>0</v>
      </c>
    </row>
    <row r="360" spans="2:45" s="27" customFormat="1" ht="12.75" customHeight="1" hidden="1">
      <c r="B360" s="32"/>
      <c r="C360" s="32"/>
      <c r="D360" s="33"/>
      <c r="E360" s="33"/>
      <c r="F360" s="33"/>
      <c r="G360" s="33">
        <v>0</v>
      </c>
      <c r="H360" s="33"/>
      <c r="I360" s="33"/>
      <c r="J360" s="33"/>
      <c r="K360" s="33">
        <v>0</v>
      </c>
      <c r="L360" s="33"/>
      <c r="M360" s="33"/>
      <c r="N360" s="33">
        <v>0</v>
      </c>
      <c r="O360" s="33"/>
      <c r="P360" s="33">
        <v>0</v>
      </c>
      <c r="Q360" s="33">
        <v>0</v>
      </c>
      <c r="R360" s="33"/>
      <c r="S360" s="33">
        <v>0</v>
      </c>
      <c r="T360" s="33"/>
      <c r="U360" s="33">
        <v>0</v>
      </c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6"/>
      <c r="AK360" s="33"/>
      <c r="AL360" s="33"/>
      <c r="AM360" s="33"/>
      <c r="AN360" s="33"/>
      <c r="AO360" s="33"/>
      <c r="AP360" s="33"/>
      <c r="AQ360" s="33"/>
      <c r="AR360" s="33"/>
      <c r="AS360" s="36">
        <f t="shared" si="5"/>
        <v>0</v>
      </c>
    </row>
    <row r="361" spans="1:45" s="27" customFormat="1" ht="12" hidden="1">
      <c r="A361" s="37"/>
      <c r="B361" s="30"/>
      <c r="C361" s="30"/>
      <c r="D361" s="39"/>
      <c r="E361" s="39"/>
      <c r="F361" s="39"/>
      <c r="G361" s="39">
        <v>0</v>
      </c>
      <c r="H361" s="39"/>
      <c r="I361" s="39"/>
      <c r="J361" s="39"/>
      <c r="K361" s="39">
        <v>0</v>
      </c>
      <c r="L361" s="39"/>
      <c r="M361" s="39"/>
      <c r="N361" s="39">
        <v>0</v>
      </c>
      <c r="O361" s="39"/>
      <c r="P361" s="39">
        <v>0</v>
      </c>
      <c r="Q361" s="39">
        <v>0</v>
      </c>
      <c r="R361" s="39"/>
      <c r="S361" s="39">
        <v>0</v>
      </c>
      <c r="T361" s="39"/>
      <c r="U361" s="39">
        <v>0</v>
      </c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6"/>
      <c r="AK361" s="39"/>
      <c r="AL361" s="39"/>
      <c r="AM361" s="39"/>
      <c r="AN361" s="39"/>
      <c r="AO361" s="39"/>
      <c r="AP361" s="39"/>
      <c r="AQ361" s="39"/>
      <c r="AR361" s="39"/>
      <c r="AS361" s="36">
        <f t="shared" si="5"/>
        <v>0</v>
      </c>
    </row>
    <row r="362" spans="2:62" s="5" customFormat="1" ht="12.75" customHeight="1">
      <c r="B362" s="31" t="s">
        <v>812</v>
      </c>
      <c r="C362" s="32"/>
      <c r="D362" s="33">
        <f>SUM(D363:D384)</f>
        <v>17566.15</v>
      </c>
      <c r="E362" s="33">
        <f>SUM(E363:E384)</f>
        <v>0</v>
      </c>
      <c r="F362" s="33">
        <f>SUM(F363:F384)</f>
        <v>0</v>
      </c>
      <c r="G362" s="33">
        <v>15279.599999999999</v>
      </c>
      <c r="H362" s="33">
        <f>SUM(H363:H384)</f>
        <v>1813</v>
      </c>
      <c r="I362" s="33">
        <f>SUM(I363:I384)</f>
        <v>0</v>
      </c>
      <c r="J362" s="33">
        <f>SUM(J363:J384)</f>
        <v>303.42316</v>
      </c>
      <c r="K362" s="33">
        <v>25004.28173</v>
      </c>
      <c r="L362" s="33">
        <f>SUM(L363:L384)</f>
        <v>0</v>
      </c>
      <c r="M362" s="33">
        <f>SUM(M363:M384)</f>
        <v>0</v>
      </c>
      <c r="N362" s="33">
        <v>0</v>
      </c>
      <c r="O362" s="33">
        <f>SUM(O363:O384)</f>
        <v>0</v>
      </c>
      <c r="P362" s="33">
        <v>122.5</v>
      </c>
      <c r="Q362" s="33">
        <v>471</v>
      </c>
      <c r="R362" s="33">
        <f>SUM(R363:R384)</f>
        <v>1381.724</v>
      </c>
      <c r="S362" s="33">
        <v>0</v>
      </c>
      <c r="T362" s="33">
        <f>SUM(T363:T384)</f>
        <v>0</v>
      </c>
      <c r="U362" s="33">
        <v>0</v>
      </c>
      <c r="V362" s="33">
        <f>SUM(V363:V384)</f>
        <v>0</v>
      </c>
      <c r="W362" s="33">
        <f>SUM(W363:W384)</f>
        <v>0</v>
      </c>
      <c r="X362" s="33">
        <f>SUM(X363:X384)</f>
        <v>10386.045999999998</v>
      </c>
      <c r="Y362" s="33">
        <f>SUM(Y363:Y384)</f>
        <v>0</v>
      </c>
      <c r="Z362" s="33">
        <f>SUM(Z363:Z384)</f>
        <v>0</v>
      </c>
      <c r="AA362" s="33">
        <f>SUM(AA363:AA384)</f>
        <v>0</v>
      </c>
      <c r="AB362" s="33">
        <f>SUM(AB363:AB384)</f>
        <v>0</v>
      </c>
      <c r="AC362" s="33">
        <f>SUM(AC363:AC384)</f>
        <v>0</v>
      </c>
      <c r="AD362" s="33">
        <f>SUM(AD363:AD384)</f>
        <v>3798.9403</v>
      </c>
      <c r="AE362" s="33">
        <f>SUM(AE363:AE384)</f>
        <v>486.475</v>
      </c>
      <c r="AF362" s="33">
        <f>SUM(AF363:AF384)</f>
        <v>0</v>
      </c>
      <c r="AG362" s="33">
        <f>SUM(AG363:AG384)</f>
        <v>0</v>
      </c>
      <c r="AH362" s="33">
        <f>SUM(AH363:AH384)</f>
        <v>0</v>
      </c>
      <c r="AI362" s="33">
        <f>SUM(AI363:AI384)</f>
        <v>858.7059999999999</v>
      </c>
      <c r="AJ362" s="34"/>
      <c r="AK362" s="33">
        <f>SUM(AK363:AK384)</f>
        <v>0</v>
      </c>
      <c r="AL362" s="33">
        <f>SUM(AL363:AL384)</f>
        <v>1622.1</v>
      </c>
      <c r="AM362" s="33">
        <f>SUM(AM363:AM384)</f>
        <v>0</v>
      </c>
      <c r="AN362" s="33">
        <f>SUM(AN363:AN384)</f>
        <v>0</v>
      </c>
      <c r="AO362" s="33">
        <f>SUM(AO363:AO384)</f>
        <v>0</v>
      </c>
      <c r="AP362" s="33">
        <f>SUM(AP363:AP384)</f>
        <v>0</v>
      </c>
      <c r="AQ362" s="33">
        <f>SUM(AQ363:AQ384)</f>
        <v>0</v>
      </c>
      <c r="AR362" s="33">
        <f>SUM(AR363:AR384)</f>
        <v>0</v>
      </c>
      <c r="AS362" s="34">
        <f t="shared" si="5"/>
        <v>79093.94619000002</v>
      </c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</row>
    <row r="363" spans="2:45" s="27" customFormat="1" ht="12.75" customHeight="1" hidden="1">
      <c r="B363" s="32"/>
      <c r="C363" s="32"/>
      <c r="D363" s="33"/>
      <c r="E363" s="33"/>
      <c r="F363" s="33"/>
      <c r="G363" s="33">
        <v>0</v>
      </c>
      <c r="H363" s="33"/>
      <c r="I363" s="33"/>
      <c r="J363" s="33"/>
      <c r="K363" s="33">
        <v>0</v>
      </c>
      <c r="L363" s="33"/>
      <c r="M363" s="33"/>
      <c r="N363" s="33">
        <v>0</v>
      </c>
      <c r="O363" s="33"/>
      <c r="P363" s="33">
        <v>0</v>
      </c>
      <c r="Q363" s="33">
        <v>0</v>
      </c>
      <c r="R363" s="33"/>
      <c r="S363" s="33">
        <v>0</v>
      </c>
      <c r="T363" s="33"/>
      <c r="U363" s="33">
        <v>0</v>
      </c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6"/>
      <c r="AK363" s="33"/>
      <c r="AL363" s="33"/>
      <c r="AM363" s="33"/>
      <c r="AN363" s="33"/>
      <c r="AO363" s="33"/>
      <c r="AP363" s="33"/>
      <c r="AQ363" s="33"/>
      <c r="AR363" s="33"/>
      <c r="AS363" s="36">
        <f t="shared" si="5"/>
        <v>0</v>
      </c>
    </row>
    <row r="364" spans="1:45" s="27" customFormat="1" ht="12">
      <c r="A364" s="37"/>
      <c r="B364" s="38" t="s">
        <v>652</v>
      </c>
      <c r="C364" s="38" t="s">
        <v>651</v>
      </c>
      <c r="D364" s="36">
        <v>8607.2</v>
      </c>
      <c r="E364" s="36">
        <v>0</v>
      </c>
      <c r="F364" s="36">
        <v>0</v>
      </c>
      <c r="G364" s="36">
        <v>8853.6</v>
      </c>
      <c r="H364" s="36">
        <v>735</v>
      </c>
      <c r="I364" s="36">
        <v>0</v>
      </c>
      <c r="J364" s="36">
        <v>0</v>
      </c>
      <c r="K364" s="36">
        <v>10875.82745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8593.219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/>
      <c r="AK364" s="36">
        <v>0</v>
      </c>
      <c r="AL364" s="36">
        <v>0</v>
      </c>
      <c r="AM364" s="36">
        <v>0</v>
      </c>
      <c r="AN364" s="36">
        <v>0</v>
      </c>
      <c r="AO364" s="36">
        <v>0</v>
      </c>
      <c r="AP364" s="36">
        <v>0</v>
      </c>
      <c r="AQ364" s="36">
        <v>0</v>
      </c>
      <c r="AR364" s="36">
        <v>0</v>
      </c>
      <c r="AS364" s="36">
        <f t="shared" si="5"/>
        <v>37664.846450000005</v>
      </c>
    </row>
    <row r="365" spans="1:45" s="27" customFormat="1" ht="12">
      <c r="A365" s="37"/>
      <c r="B365" s="38" t="s">
        <v>654</v>
      </c>
      <c r="C365" s="38" t="s">
        <v>653</v>
      </c>
      <c r="D365" s="36">
        <v>8589.6</v>
      </c>
      <c r="E365" s="36">
        <v>0</v>
      </c>
      <c r="F365" s="36">
        <v>0</v>
      </c>
      <c r="G365" s="36">
        <v>6426</v>
      </c>
      <c r="H365" s="36">
        <v>1043</v>
      </c>
      <c r="I365" s="36">
        <v>0</v>
      </c>
      <c r="J365" s="36">
        <v>303.42316</v>
      </c>
      <c r="K365" s="36">
        <v>14128.45428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1381.724</v>
      </c>
      <c r="S365" s="36">
        <v>0</v>
      </c>
      <c r="T365" s="36">
        <v>0</v>
      </c>
      <c r="U365" s="36">
        <v>0</v>
      </c>
      <c r="V365" s="36">
        <v>0</v>
      </c>
      <c r="W365" s="36">
        <v>0</v>
      </c>
      <c r="X365" s="36">
        <v>1792.827</v>
      </c>
      <c r="Y365" s="36">
        <v>0</v>
      </c>
      <c r="Z365" s="36">
        <v>0</v>
      </c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v>0</v>
      </c>
      <c r="AH365" s="36">
        <v>0</v>
      </c>
      <c r="AI365" s="36">
        <v>0</v>
      </c>
      <c r="AJ365" s="36"/>
      <c r="AK365" s="36">
        <v>0</v>
      </c>
      <c r="AL365" s="36">
        <v>0</v>
      </c>
      <c r="AM365" s="36">
        <v>0</v>
      </c>
      <c r="AN365" s="36">
        <v>0</v>
      </c>
      <c r="AO365" s="36">
        <v>0</v>
      </c>
      <c r="AP365" s="36">
        <v>0</v>
      </c>
      <c r="AQ365" s="36">
        <v>0</v>
      </c>
      <c r="AR365" s="36">
        <v>0</v>
      </c>
      <c r="AS365" s="36">
        <f t="shared" si="5"/>
        <v>33665.02844</v>
      </c>
    </row>
    <row r="366" spans="1:45" s="27" customFormat="1" ht="24">
      <c r="A366" s="37"/>
      <c r="B366" s="38" t="s">
        <v>656</v>
      </c>
      <c r="C366" s="38" t="s">
        <v>655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0</v>
      </c>
      <c r="AH366" s="36">
        <v>0</v>
      </c>
      <c r="AI366" s="36">
        <v>95.648</v>
      </c>
      <c r="AJ366" s="36"/>
      <c r="AK366" s="36">
        <v>0</v>
      </c>
      <c r="AL366" s="36">
        <v>0</v>
      </c>
      <c r="AM366" s="36">
        <v>0</v>
      </c>
      <c r="AN366" s="36">
        <v>0</v>
      </c>
      <c r="AO366" s="36">
        <v>0</v>
      </c>
      <c r="AP366" s="36">
        <v>0</v>
      </c>
      <c r="AQ366" s="36">
        <v>0</v>
      </c>
      <c r="AR366" s="36">
        <v>0</v>
      </c>
      <c r="AS366" s="36">
        <f t="shared" si="5"/>
        <v>95.648</v>
      </c>
    </row>
    <row r="367" spans="1:45" s="27" customFormat="1" ht="24">
      <c r="A367" s="37"/>
      <c r="B367" s="38" t="s">
        <v>658</v>
      </c>
      <c r="C367" s="38" t="s">
        <v>657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>
        <v>0</v>
      </c>
      <c r="AI367" s="36">
        <v>142.409</v>
      </c>
      <c r="AJ367" s="36"/>
      <c r="AK367" s="36">
        <v>0</v>
      </c>
      <c r="AL367" s="36">
        <v>0</v>
      </c>
      <c r="AM367" s="36">
        <v>0</v>
      </c>
      <c r="AN367" s="36">
        <v>0</v>
      </c>
      <c r="AO367" s="36">
        <v>0</v>
      </c>
      <c r="AP367" s="36">
        <v>0</v>
      </c>
      <c r="AQ367" s="36">
        <v>0</v>
      </c>
      <c r="AR367" s="36">
        <v>0</v>
      </c>
      <c r="AS367" s="36">
        <f t="shared" si="5"/>
        <v>142.409</v>
      </c>
    </row>
    <row r="368" spans="1:45" s="27" customFormat="1" ht="24">
      <c r="A368" s="37"/>
      <c r="B368" s="38" t="s">
        <v>660</v>
      </c>
      <c r="C368" s="38" t="s">
        <v>659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>
        <v>0</v>
      </c>
      <c r="AI368" s="36">
        <v>58.452</v>
      </c>
      <c r="AJ368" s="36"/>
      <c r="AK368" s="36">
        <v>0</v>
      </c>
      <c r="AL368" s="36">
        <v>0</v>
      </c>
      <c r="AM368" s="36">
        <v>0</v>
      </c>
      <c r="AN368" s="36">
        <v>0</v>
      </c>
      <c r="AO368" s="36">
        <v>0</v>
      </c>
      <c r="AP368" s="36">
        <v>0</v>
      </c>
      <c r="AQ368" s="36">
        <v>0</v>
      </c>
      <c r="AR368" s="36">
        <v>0</v>
      </c>
      <c r="AS368" s="36">
        <f t="shared" si="5"/>
        <v>58.452</v>
      </c>
    </row>
    <row r="369" spans="1:45" s="27" customFormat="1" ht="24">
      <c r="A369" s="37"/>
      <c r="B369" s="38" t="s">
        <v>662</v>
      </c>
      <c r="C369" s="38" t="s">
        <v>661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42.51</v>
      </c>
      <c r="AJ369" s="36"/>
      <c r="AK369" s="36">
        <v>0</v>
      </c>
      <c r="AL369" s="36">
        <v>0</v>
      </c>
      <c r="AM369" s="36">
        <v>0</v>
      </c>
      <c r="AN369" s="36">
        <v>0</v>
      </c>
      <c r="AO369" s="36">
        <v>0</v>
      </c>
      <c r="AP369" s="36">
        <v>0</v>
      </c>
      <c r="AQ369" s="36">
        <v>0</v>
      </c>
      <c r="AR369" s="36">
        <v>0</v>
      </c>
      <c r="AS369" s="36">
        <f t="shared" si="5"/>
        <v>42.51</v>
      </c>
    </row>
    <row r="370" spans="1:45" s="27" customFormat="1" ht="12">
      <c r="A370" s="37"/>
      <c r="B370" s="38" t="s">
        <v>664</v>
      </c>
      <c r="C370" s="38" t="s">
        <v>663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3798.9403</v>
      </c>
      <c r="AE370" s="36">
        <v>0</v>
      </c>
      <c r="AF370" s="36">
        <v>0</v>
      </c>
      <c r="AG370" s="36">
        <v>0</v>
      </c>
      <c r="AH370" s="36">
        <v>0</v>
      </c>
      <c r="AI370" s="36">
        <v>0</v>
      </c>
      <c r="AJ370" s="36"/>
      <c r="AK370" s="36">
        <v>0</v>
      </c>
      <c r="AL370" s="36">
        <v>0</v>
      </c>
      <c r="AM370" s="36">
        <v>0</v>
      </c>
      <c r="AN370" s="36">
        <v>0</v>
      </c>
      <c r="AO370" s="36">
        <v>0</v>
      </c>
      <c r="AP370" s="36">
        <v>0</v>
      </c>
      <c r="AQ370" s="36">
        <v>0</v>
      </c>
      <c r="AR370" s="36">
        <v>0</v>
      </c>
      <c r="AS370" s="36">
        <f t="shared" si="5"/>
        <v>3798.9403</v>
      </c>
    </row>
    <row r="371" spans="1:45" s="27" customFormat="1" ht="24">
      <c r="A371" s="37"/>
      <c r="B371" s="38" t="s">
        <v>666</v>
      </c>
      <c r="C371" s="38" t="s">
        <v>665</v>
      </c>
      <c r="D371" s="36">
        <v>110.6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v>0</v>
      </c>
      <c r="X371" s="36">
        <v>0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  <c r="AH371" s="36">
        <v>0</v>
      </c>
      <c r="AI371" s="36">
        <v>95.648</v>
      </c>
      <c r="AJ371" s="36"/>
      <c r="AK371" s="36">
        <v>0</v>
      </c>
      <c r="AL371" s="36">
        <v>0</v>
      </c>
      <c r="AM371" s="36">
        <v>0</v>
      </c>
      <c r="AN371" s="36">
        <v>0</v>
      </c>
      <c r="AO371" s="36">
        <v>0</v>
      </c>
      <c r="AP371" s="36">
        <v>0</v>
      </c>
      <c r="AQ371" s="36">
        <v>0</v>
      </c>
      <c r="AR371" s="36">
        <v>0</v>
      </c>
      <c r="AS371" s="36">
        <f t="shared" si="5"/>
        <v>206.248</v>
      </c>
    </row>
    <row r="372" spans="1:45" s="27" customFormat="1" ht="24">
      <c r="A372" s="37"/>
      <c r="B372" s="38" t="s">
        <v>668</v>
      </c>
      <c r="C372" s="38" t="s">
        <v>667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0</v>
      </c>
      <c r="AH372" s="36">
        <v>0</v>
      </c>
      <c r="AI372" s="36">
        <v>90.334</v>
      </c>
      <c r="AJ372" s="36"/>
      <c r="AK372" s="36">
        <v>0</v>
      </c>
      <c r="AL372" s="36">
        <v>0</v>
      </c>
      <c r="AM372" s="36">
        <v>0</v>
      </c>
      <c r="AN372" s="36">
        <v>0</v>
      </c>
      <c r="AO372" s="36">
        <v>0</v>
      </c>
      <c r="AP372" s="36">
        <v>0</v>
      </c>
      <c r="AQ372" s="36">
        <v>0</v>
      </c>
      <c r="AR372" s="36">
        <v>0</v>
      </c>
      <c r="AS372" s="36">
        <f t="shared" si="5"/>
        <v>90.334</v>
      </c>
    </row>
    <row r="373" spans="1:45" s="27" customFormat="1" ht="24">
      <c r="A373" s="37"/>
      <c r="B373" s="38" t="s">
        <v>670</v>
      </c>
      <c r="C373" s="38" t="s">
        <v>669</v>
      </c>
      <c r="D373" s="36">
        <v>258.75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6"/>
      <c r="AK373" s="36">
        <v>0</v>
      </c>
      <c r="AL373" s="36">
        <v>0</v>
      </c>
      <c r="AM373" s="36">
        <v>0</v>
      </c>
      <c r="AN373" s="36">
        <v>0</v>
      </c>
      <c r="AO373" s="36">
        <v>0</v>
      </c>
      <c r="AP373" s="36">
        <v>0</v>
      </c>
      <c r="AQ373" s="36">
        <v>0</v>
      </c>
      <c r="AR373" s="36">
        <v>0</v>
      </c>
      <c r="AS373" s="36">
        <f t="shared" si="5"/>
        <v>258.75</v>
      </c>
    </row>
    <row r="374" spans="1:45" s="27" customFormat="1" ht="24">
      <c r="A374" s="37"/>
      <c r="B374" s="38" t="s">
        <v>672</v>
      </c>
      <c r="C374" s="38" t="s">
        <v>671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0</v>
      </c>
      <c r="AI374" s="36">
        <v>25.506</v>
      </c>
      <c r="AJ374" s="36"/>
      <c r="AK374" s="36">
        <v>0</v>
      </c>
      <c r="AL374" s="36">
        <v>0</v>
      </c>
      <c r="AM374" s="36">
        <v>0</v>
      </c>
      <c r="AN374" s="36">
        <v>0</v>
      </c>
      <c r="AO374" s="36">
        <v>0</v>
      </c>
      <c r="AP374" s="36">
        <v>0</v>
      </c>
      <c r="AQ374" s="36">
        <v>0</v>
      </c>
      <c r="AR374" s="36">
        <v>0</v>
      </c>
      <c r="AS374" s="36">
        <f t="shared" si="5"/>
        <v>25.506</v>
      </c>
    </row>
    <row r="375" spans="1:45" s="27" customFormat="1" ht="24">
      <c r="A375" s="37"/>
      <c r="B375" s="38" t="s">
        <v>674</v>
      </c>
      <c r="C375" s="38" t="s">
        <v>673</v>
      </c>
      <c r="D375" s="36">
        <v>0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63.765</v>
      </c>
      <c r="AJ375" s="36"/>
      <c r="AK375" s="36">
        <v>0</v>
      </c>
      <c r="AL375" s="36">
        <v>0</v>
      </c>
      <c r="AM375" s="36">
        <v>0</v>
      </c>
      <c r="AN375" s="36">
        <v>0</v>
      </c>
      <c r="AO375" s="36">
        <v>0</v>
      </c>
      <c r="AP375" s="36">
        <v>0</v>
      </c>
      <c r="AQ375" s="36">
        <v>0</v>
      </c>
      <c r="AR375" s="36">
        <v>0</v>
      </c>
      <c r="AS375" s="36">
        <f t="shared" si="5"/>
        <v>63.765</v>
      </c>
    </row>
    <row r="376" spans="1:45" s="27" customFormat="1" ht="24">
      <c r="A376" s="37"/>
      <c r="B376" s="38" t="s">
        <v>676</v>
      </c>
      <c r="C376" s="38" t="s">
        <v>675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106.276</v>
      </c>
      <c r="AJ376" s="36"/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36">
        <f t="shared" si="5"/>
        <v>106.276</v>
      </c>
    </row>
    <row r="377" spans="1:45" s="27" customFormat="1" ht="24">
      <c r="A377" s="37"/>
      <c r="B377" s="38" t="s">
        <v>678</v>
      </c>
      <c r="C377" s="38" t="s">
        <v>677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0</v>
      </c>
      <c r="AI377" s="36">
        <v>95.648</v>
      </c>
      <c r="AJ377" s="36"/>
      <c r="AK377" s="36">
        <v>0</v>
      </c>
      <c r="AL377" s="36">
        <v>0</v>
      </c>
      <c r="AM377" s="36">
        <v>0</v>
      </c>
      <c r="AN377" s="36">
        <v>0</v>
      </c>
      <c r="AO377" s="36">
        <v>0</v>
      </c>
      <c r="AP377" s="36">
        <v>0</v>
      </c>
      <c r="AQ377" s="36">
        <v>0</v>
      </c>
      <c r="AR377" s="36">
        <v>0</v>
      </c>
      <c r="AS377" s="36">
        <f t="shared" si="5"/>
        <v>95.648</v>
      </c>
    </row>
    <row r="378" spans="1:45" s="27" customFormat="1" ht="24">
      <c r="A378" s="37"/>
      <c r="B378" s="38" t="s">
        <v>680</v>
      </c>
      <c r="C378" s="38" t="s">
        <v>679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52.5</v>
      </c>
      <c r="Q378" s="36">
        <v>300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>
        <v>0</v>
      </c>
      <c r="AI378" s="36">
        <v>42.51</v>
      </c>
      <c r="AJ378" s="36"/>
      <c r="AK378" s="36">
        <v>0</v>
      </c>
      <c r="AL378" s="36">
        <v>0</v>
      </c>
      <c r="AM378" s="36">
        <v>0</v>
      </c>
      <c r="AN378" s="36">
        <v>0</v>
      </c>
      <c r="AO378" s="36">
        <v>0</v>
      </c>
      <c r="AP378" s="36">
        <v>0</v>
      </c>
      <c r="AQ378" s="36">
        <v>0</v>
      </c>
      <c r="AR378" s="36">
        <v>0</v>
      </c>
      <c r="AS378" s="36">
        <f t="shared" si="5"/>
        <v>395.01</v>
      </c>
    </row>
    <row r="379" spans="1:45" s="27" customFormat="1" ht="24">
      <c r="A379" s="37"/>
      <c r="B379" s="38" t="s">
        <v>682</v>
      </c>
      <c r="C379" s="38" t="s">
        <v>681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35</v>
      </c>
      <c r="Q379" s="36">
        <v>111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6"/>
      <c r="AK379" s="36">
        <v>0</v>
      </c>
      <c r="AL379" s="36">
        <v>0</v>
      </c>
      <c r="AM379" s="36">
        <v>0</v>
      </c>
      <c r="AN379" s="36">
        <v>0</v>
      </c>
      <c r="AO379" s="36">
        <v>0</v>
      </c>
      <c r="AP379" s="36">
        <v>0</v>
      </c>
      <c r="AQ379" s="36">
        <v>0</v>
      </c>
      <c r="AR379" s="36">
        <v>0</v>
      </c>
      <c r="AS379" s="36">
        <f t="shared" si="5"/>
        <v>146</v>
      </c>
    </row>
    <row r="380" spans="1:45" s="27" customFormat="1" ht="12">
      <c r="A380" s="37"/>
      <c r="B380" s="38" t="s">
        <v>684</v>
      </c>
      <c r="C380" s="38" t="s">
        <v>683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35</v>
      </c>
      <c r="Q380" s="36">
        <v>60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v>0</v>
      </c>
      <c r="X380" s="36">
        <v>0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0</v>
      </c>
      <c r="AH380" s="36">
        <v>0</v>
      </c>
      <c r="AI380" s="36">
        <v>0</v>
      </c>
      <c r="AJ380" s="36"/>
      <c r="AK380" s="36">
        <v>0</v>
      </c>
      <c r="AL380" s="36">
        <v>0</v>
      </c>
      <c r="AM380" s="36">
        <v>0</v>
      </c>
      <c r="AN380" s="36">
        <v>0</v>
      </c>
      <c r="AO380" s="36">
        <v>0</v>
      </c>
      <c r="AP380" s="36">
        <v>0</v>
      </c>
      <c r="AQ380" s="36">
        <v>0</v>
      </c>
      <c r="AR380" s="36">
        <v>0</v>
      </c>
      <c r="AS380" s="36">
        <f t="shared" si="5"/>
        <v>95</v>
      </c>
    </row>
    <row r="381" spans="1:45" s="27" customFormat="1" ht="12">
      <c r="A381" s="37"/>
      <c r="B381" s="38" t="s">
        <v>686</v>
      </c>
      <c r="C381" s="38" t="s">
        <v>685</v>
      </c>
      <c r="D381" s="36">
        <v>0</v>
      </c>
      <c r="E381" s="36">
        <v>0</v>
      </c>
      <c r="F381" s="36">
        <v>0</v>
      </c>
      <c r="G381" s="36">
        <v>0</v>
      </c>
      <c r="H381" s="36">
        <v>35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6">
        <v>0</v>
      </c>
      <c r="Y381" s="36">
        <v>0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0</v>
      </c>
      <c r="AH381" s="36">
        <v>0</v>
      </c>
      <c r="AI381" s="36">
        <v>0</v>
      </c>
      <c r="AJ381" s="36"/>
      <c r="AK381" s="36">
        <v>0</v>
      </c>
      <c r="AL381" s="36">
        <v>0</v>
      </c>
      <c r="AM381" s="36">
        <v>0</v>
      </c>
      <c r="AN381" s="36">
        <v>0</v>
      </c>
      <c r="AO381" s="36">
        <v>0</v>
      </c>
      <c r="AP381" s="36">
        <v>0</v>
      </c>
      <c r="AQ381" s="36">
        <v>0</v>
      </c>
      <c r="AR381" s="36">
        <v>0</v>
      </c>
      <c r="AS381" s="36">
        <f t="shared" si="5"/>
        <v>35</v>
      </c>
    </row>
    <row r="382" spans="1:45" s="27" customFormat="1" ht="24">
      <c r="A382" s="37"/>
      <c r="B382" s="38" t="s">
        <v>688</v>
      </c>
      <c r="C382" s="38" t="s">
        <v>687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>
        <v>0</v>
      </c>
      <c r="V382" s="36">
        <v>0</v>
      </c>
      <c r="W382" s="36">
        <v>0</v>
      </c>
      <c r="X382" s="36">
        <v>0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486.475</v>
      </c>
      <c r="AF382" s="36">
        <v>0</v>
      </c>
      <c r="AG382" s="36">
        <v>0</v>
      </c>
      <c r="AH382" s="36">
        <v>0</v>
      </c>
      <c r="AI382" s="36">
        <v>0</v>
      </c>
      <c r="AJ382" s="36"/>
      <c r="AK382" s="36">
        <v>0</v>
      </c>
      <c r="AL382" s="36">
        <v>0</v>
      </c>
      <c r="AM382" s="36">
        <v>0</v>
      </c>
      <c r="AN382" s="36">
        <v>0</v>
      </c>
      <c r="AO382" s="36">
        <v>0</v>
      </c>
      <c r="AP382" s="36">
        <v>0</v>
      </c>
      <c r="AQ382" s="36">
        <v>0</v>
      </c>
      <c r="AR382" s="36">
        <v>0</v>
      </c>
      <c r="AS382" s="36">
        <f t="shared" si="5"/>
        <v>486.475</v>
      </c>
    </row>
    <row r="383" spans="1:45" s="27" customFormat="1" ht="48">
      <c r="A383" s="37"/>
      <c r="B383" s="38" t="s">
        <v>690</v>
      </c>
      <c r="C383" s="38" t="s">
        <v>689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0</v>
      </c>
      <c r="AI383" s="36">
        <v>0</v>
      </c>
      <c r="AJ383" s="36"/>
      <c r="AK383" s="36">
        <v>0</v>
      </c>
      <c r="AL383" s="36">
        <v>1622.1</v>
      </c>
      <c r="AM383" s="36">
        <v>0</v>
      </c>
      <c r="AN383" s="36">
        <v>0</v>
      </c>
      <c r="AO383" s="36">
        <v>0</v>
      </c>
      <c r="AP383" s="36">
        <v>0</v>
      </c>
      <c r="AQ383" s="36">
        <v>0</v>
      </c>
      <c r="AR383" s="36">
        <v>0</v>
      </c>
      <c r="AS383" s="36">
        <f t="shared" si="5"/>
        <v>1622.1</v>
      </c>
    </row>
    <row r="384" spans="1:45" s="27" customFormat="1" ht="12" hidden="1">
      <c r="A384" s="37"/>
      <c r="B384" s="30"/>
      <c r="C384" s="30"/>
      <c r="D384" s="39"/>
      <c r="E384" s="39"/>
      <c r="F384" s="39"/>
      <c r="G384" s="39">
        <v>0</v>
      </c>
      <c r="H384" s="39"/>
      <c r="I384" s="39"/>
      <c r="J384" s="39"/>
      <c r="K384" s="39">
        <v>0</v>
      </c>
      <c r="L384" s="39"/>
      <c r="M384" s="39"/>
      <c r="N384" s="39">
        <v>0</v>
      </c>
      <c r="O384" s="39"/>
      <c r="P384" s="39">
        <v>0</v>
      </c>
      <c r="Q384" s="39">
        <v>0</v>
      </c>
      <c r="R384" s="39"/>
      <c r="S384" s="39">
        <v>0</v>
      </c>
      <c r="T384" s="39"/>
      <c r="U384" s="39">
        <v>0</v>
      </c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6"/>
      <c r="AK384" s="39"/>
      <c r="AL384" s="39"/>
      <c r="AM384" s="39"/>
      <c r="AN384" s="39"/>
      <c r="AO384" s="39"/>
      <c r="AP384" s="39"/>
      <c r="AQ384" s="39"/>
      <c r="AR384" s="39"/>
      <c r="AS384" s="36">
        <f t="shared" si="5"/>
        <v>0</v>
      </c>
    </row>
    <row r="385" spans="2:62" s="5" customFormat="1" ht="12.75" customHeight="1">
      <c r="B385" s="31" t="s">
        <v>813</v>
      </c>
      <c r="C385" s="32"/>
      <c r="D385" s="33">
        <f>SUM(D386:D396)</f>
        <v>10148.8</v>
      </c>
      <c r="E385" s="33">
        <f>SUM(E386:E396)</f>
        <v>0</v>
      </c>
      <c r="F385" s="33">
        <f>SUM(F386:F396)</f>
        <v>0</v>
      </c>
      <c r="G385" s="33">
        <v>18996.555</v>
      </c>
      <c r="H385" s="33">
        <f>SUM(H386:H396)</f>
        <v>0</v>
      </c>
      <c r="I385" s="33">
        <f>SUM(I386:I396)</f>
        <v>0</v>
      </c>
      <c r="J385" s="33">
        <f>SUM(J386:J396)</f>
        <v>0</v>
      </c>
      <c r="K385" s="33">
        <v>14290.89884</v>
      </c>
      <c r="L385" s="33">
        <f>SUM(L386:L396)</f>
        <v>96.914</v>
      </c>
      <c r="M385" s="33">
        <f>SUM(M386:M396)</f>
        <v>0</v>
      </c>
      <c r="N385" s="33">
        <v>0</v>
      </c>
      <c r="O385" s="33">
        <f>SUM(O386:O396)</f>
        <v>0</v>
      </c>
      <c r="P385" s="33">
        <v>35</v>
      </c>
      <c r="Q385" s="33">
        <v>0</v>
      </c>
      <c r="R385" s="33">
        <f>SUM(R386:R396)</f>
        <v>0</v>
      </c>
      <c r="S385" s="33">
        <v>0</v>
      </c>
      <c r="T385" s="33">
        <f>SUM(T386:T396)</f>
        <v>0</v>
      </c>
      <c r="U385" s="33">
        <v>0</v>
      </c>
      <c r="V385" s="33">
        <f>SUM(V386:V396)</f>
        <v>179.4</v>
      </c>
      <c r="W385" s="33">
        <f>SUM(W386:W396)</f>
        <v>0</v>
      </c>
      <c r="X385" s="33">
        <f>SUM(X386:X396)</f>
        <v>0</v>
      </c>
      <c r="Y385" s="33">
        <f>SUM(Y386:Y396)</f>
        <v>0</v>
      </c>
      <c r="Z385" s="33">
        <f>SUM(Z386:Z396)</f>
        <v>0</v>
      </c>
      <c r="AA385" s="33">
        <f>SUM(AA386:AA396)</f>
        <v>0</v>
      </c>
      <c r="AB385" s="33">
        <f>SUM(AB386:AB396)</f>
        <v>0</v>
      </c>
      <c r="AC385" s="33">
        <f>SUM(AC386:AC396)</f>
        <v>0</v>
      </c>
      <c r="AD385" s="33">
        <f>SUM(AD386:AD396)</f>
        <v>0</v>
      </c>
      <c r="AE385" s="33">
        <f>SUM(AE386:AE396)</f>
        <v>0</v>
      </c>
      <c r="AF385" s="33">
        <f>SUM(AF386:AF396)</f>
        <v>0</v>
      </c>
      <c r="AG385" s="33">
        <f>SUM(AG386:AG396)</f>
        <v>0</v>
      </c>
      <c r="AH385" s="33">
        <f>SUM(AH386:AH396)</f>
        <v>0</v>
      </c>
      <c r="AI385" s="33">
        <f>SUM(AI386:AI396)</f>
        <v>191.296</v>
      </c>
      <c r="AJ385" s="34"/>
      <c r="AK385" s="33">
        <f>SUM(AK386:AK396)</f>
        <v>0</v>
      </c>
      <c r="AL385" s="33">
        <f>SUM(AL386:AL396)</f>
        <v>967.75</v>
      </c>
      <c r="AM385" s="33">
        <f>SUM(AM386:AM396)</f>
        <v>0</v>
      </c>
      <c r="AN385" s="33">
        <f>SUM(AN386:AN396)</f>
        <v>76.6</v>
      </c>
      <c r="AO385" s="33">
        <f>SUM(AO386:AO396)</f>
        <v>0</v>
      </c>
      <c r="AP385" s="33">
        <f>SUM(AP386:AP396)</f>
        <v>0</v>
      </c>
      <c r="AQ385" s="33">
        <f>SUM(AQ386:AQ396)</f>
        <v>0</v>
      </c>
      <c r="AR385" s="33">
        <f>SUM(AR386:AR396)</f>
        <v>0</v>
      </c>
      <c r="AS385" s="34">
        <f t="shared" si="5"/>
        <v>44983.21384</v>
      </c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</row>
    <row r="386" spans="2:45" s="27" customFormat="1" ht="12.75" customHeight="1" hidden="1">
      <c r="B386" s="32"/>
      <c r="C386" s="32"/>
      <c r="D386" s="33"/>
      <c r="E386" s="33"/>
      <c r="F386" s="33"/>
      <c r="G386" s="33">
        <v>0</v>
      </c>
      <c r="H386" s="33"/>
      <c r="I386" s="33"/>
      <c r="J386" s="33"/>
      <c r="K386" s="33">
        <v>0</v>
      </c>
      <c r="L386" s="33"/>
      <c r="M386" s="33"/>
      <c r="N386" s="33">
        <v>0</v>
      </c>
      <c r="O386" s="33"/>
      <c r="P386" s="33">
        <v>0</v>
      </c>
      <c r="Q386" s="33">
        <v>0</v>
      </c>
      <c r="R386" s="33"/>
      <c r="S386" s="33">
        <v>0</v>
      </c>
      <c r="T386" s="33"/>
      <c r="U386" s="33">
        <v>0</v>
      </c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6"/>
      <c r="AK386" s="33"/>
      <c r="AL386" s="33"/>
      <c r="AM386" s="33"/>
      <c r="AN386" s="33"/>
      <c r="AO386" s="33"/>
      <c r="AP386" s="33"/>
      <c r="AQ386" s="33"/>
      <c r="AR386" s="33"/>
      <c r="AS386" s="36">
        <f t="shared" si="5"/>
        <v>0</v>
      </c>
    </row>
    <row r="387" spans="1:45" s="27" customFormat="1" ht="12">
      <c r="A387" s="37"/>
      <c r="B387" s="38" t="s">
        <v>692</v>
      </c>
      <c r="C387" s="38" t="s">
        <v>691</v>
      </c>
      <c r="D387" s="36">
        <v>3857.45</v>
      </c>
      <c r="E387" s="36">
        <v>0</v>
      </c>
      <c r="F387" s="36">
        <v>0</v>
      </c>
      <c r="G387" s="36">
        <v>5271.305</v>
      </c>
      <c r="H387" s="36">
        <v>0</v>
      </c>
      <c r="I387" s="36">
        <v>0</v>
      </c>
      <c r="J387" s="36">
        <v>0</v>
      </c>
      <c r="K387" s="36">
        <v>4673.745440000001</v>
      </c>
      <c r="L387" s="36">
        <v>96.914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179.4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/>
      <c r="AK387" s="36">
        <v>0</v>
      </c>
      <c r="AL387" s="36">
        <v>0</v>
      </c>
      <c r="AM387" s="36">
        <v>0</v>
      </c>
      <c r="AN387" s="36">
        <v>76.6</v>
      </c>
      <c r="AO387" s="36">
        <v>0</v>
      </c>
      <c r="AP387" s="36">
        <v>0</v>
      </c>
      <c r="AQ387" s="36">
        <v>0</v>
      </c>
      <c r="AR387" s="36">
        <v>0</v>
      </c>
      <c r="AS387" s="36">
        <f t="shared" si="5"/>
        <v>14155.414440000002</v>
      </c>
    </row>
    <row r="388" spans="1:45" s="27" customFormat="1" ht="12">
      <c r="A388" s="37"/>
      <c r="B388" s="38" t="s">
        <v>694</v>
      </c>
      <c r="C388" s="38" t="s">
        <v>693</v>
      </c>
      <c r="D388" s="36">
        <v>5409.35</v>
      </c>
      <c r="E388" s="36">
        <v>0</v>
      </c>
      <c r="F388" s="36">
        <v>0</v>
      </c>
      <c r="G388" s="36">
        <v>6158.25</v>
      </c>
      <c r="H388" s="36">
        <v>0</v>
      </c>
      <c r="I388" s="36">
        <v>0</v>
      </c>
      <c r="J388" s="36">
        <v>0</v>
      </c>
      <c r="K388" s="36">
        <v>9617.1534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0</v>
      </c>
      <c r="AI388" s="36">
        <v>0</v>
      </c>
      <c r="AJ388" s="36"/>
      <c r="AK388" s="36">
        <v>0</v>
      </c>
      <c r="AL388" s="36">
        <v>0</v>
      </c>
      <c r="AM388" s="36">
        <v>0</v>
      </c>
      <c r="AN388" s="36">
        <v>0</v>
      </c>
      <c r="AO388" s="36">
        <v>0</v>
      </c>
      <c r="AP388" s="36">
        <v>0</v>
      </c>
      <c r="AQ388" s="36">
        <v>0</v>
      </c>
      <c r="AR388" s="36">
        <v>0</v>
      </c>
      <c r="AS388" s="36">
        <f t="shared" si="5"/>
        <v>21184.7534</v>
      </c>
    </row>
    <row r="389" spans="1:45" s="27" customFormat="1" ht="12">
      <c r="A389" s="37"/>
      <c r="B389" s="38" t="s">
        <v>696</v>
      </c>
      <c r="C389" s="38" t="s">
        <v>695</v>
      </c>
      <c r="D389" s="36">
        <v>750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0</v>
      </c>
      <c r="AH389" s="36">
        <v>0</v>
      </c>
      <c r="AI389" s="36">
        <v>0</v>
      </c>
      <c r="AJ389" s="36"/>
      <c r="AK389" s="36">
        <v>0</v>
      </c>
      <c r="AL389" s="36">
        <v>0</v>
      </c>
      <c r="AM389" s="36">
        <v>0</v>
      </c>
      <c r="AN389" s="36">
        <v>0</v>
      </c>
      <c r="AO389" s="36">
        <v>0</v>
      </c>
      <c r="AP389" s="36">
        <v>0</v>
      </c>
      <c r="AQ389" s="36">
        <v>0</v>
      </c>
      <c r="AR389" s="36">
        <v>0</v>
      </c>
      <c r="AS389" s="36">
        <f t="shared" si="5"/>
        <v>750</v>
      </c>
    </row>
    <row r="390" spans="1:45" s="27" customFormat="1" ht="24">
      <c r="A390" s="37"/>
      <c r="B390" s="38" t="s">
        <v>698</v>
      </c>
      <c r="C390" s="38" t="s">
        <v>697</v>
      </c>
      <c r="D390" s="36">
        <v>42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/>
      <c r="AK390" s="36">
        <v>0</v>
      </c>
      <c r="AL390" s="36">
        <v>0</v>
      </c>
      <c r="AM390" s="36">
        <v>0</v>
      </c>
      <c r="AN390" s="36">
        <v>0</v>
      </c>
      <c r="AO390" s="36">
        <v>0</v>
      </c>
      <c r="AP390" s="36">
        <v>0</v>
      </c>
      <c r="AQ390" s="36">
        <v>0</v>
      </c>
      <c r="AR390" s="36">
        <v>0</v>
      </c>
      <c r="AS390" s="36">
        <f t="shared" si="5"/>
        <v>42</v>
      </c>
    </row>
    <row r="391" spans="1:45" s="27" customFormat="1" ht="24">
      <c r="A391" s="37"/>
      <c r="B391" s="38" t="s">
        <v>700</v>
      </c>
      <c r="C391" s="38" t="s">
        <v>699</v>
      </c>
      <c r="D391" s="36">
        <v>40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>
        <v>0</v>
      </c>
      <c r="AI391" s="36">
        <v>0</v>
      </c>
      <c r="AJ391" s="36"/>
      <c r="AK391" s="36">
        <v>0</v>
      </c>
      <c r="AL391" s="36">
        <v>0</v>
      </c>
      <c r="AM391" s="36">
        <v>0</v>
      </c>
      <c r="AN391" s="36">
        <v>0</v>
      </c>
      <c r="AO391" s="36">
        <v>0</v>
      </c>
      <c r="AP391" s="36">
        <v>0</v>
      </c>
      <c r="AQ391" s="36">
        <v>0</v>
      </c>
      <c r="AR391" s="36">
        <v>0</v>
      </c>
      <c r="AS391" s="36">
        <f t="shared" si="5"/>
        <v>40</v>
      </c>
    </row>
    <row r="392" spans="1:45" s="27" customFormat="1" ht="24">
      <c r="A392" s="37"/>
      <c r="B392" s="38" t="s">
        <v>702</v>
      </c>
      <c r="C392" s="38" t="s">
        <v>701</v>
      </c>
      <c r="D392" s="36">
        <v>50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35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v>0</v>
      </c>
      <c r="AH392" s="36">
        <v>0</v>
      </c>
      <c r="AI392" s="36">
        <v>0</v>
      </c>
      <c r="AJ392" s="36"/>
      <c r="AK392" s="36">
        <v>0</v>
      </c>
      <c r="AL392" s="36">
        <v>0</v>
      </c>
      <c r="AM392" s="36">
        <v>0</v>
      </c>
      <c r="AN392" s="36">
        <v>0</v>
      </c>
      <c r="AO392" s="36">
        <v>0</v>
      </c>
      <c r="AP392" s="36">
        <v>0</v>
      </c>
      <c r="AQ392" s="36">
        <v>0</v>
      </c>
      <c r="AR392" s="36">
        <v>0</v>
      </c>
      <c r="AS392" s="36">
        <f t="shared" si="5"/>
        <v>85</v>
      </c>
    </row>
    <row r="393" spans="1:45" s="27" customFormat="1" ht="24">
      <c r="A393" s="37"/>
      <c r="B393" s="38" t="s">
        <v>704</v>
      </c>
      <c r="C393" s="38" t="s">
        <v>703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0</v>
      </c>
      <c r="X393" s="36">
        <v>0</v>
      </c>
      <c r="Y393" s="36">
        <v>0</v>
      </c>
      <c r="Z393" s="36">
        <v>0</v>
      </c>
      <c r="AA393" s="36">
        <v>0</v>
      </c>
      <c r="AB393" s="36">
        <v>0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191.296</v>
      </c>
      <c r="AJ393" s="36"/>
      <c r="AK393" s="36">
        <v>0</v>
      </c>
      <c r="AL393" s="36">
        <v>0</v>
      </c>
      <c r="AM393" s="36">
        <v>0</v>
      </c>
      <c r="AN393" s="36">
        <v>0</v>
      </c>
      <c r="AO393" s="36">
        <v>0</v>
      </c>
      <c r="AP393" s="36">
        <v>0</v>
      </c>
      <c r="AQ393" s="36">
        <v>0</v>
      </c>
      <c r="AR393" s="36">
        <v>0</v>
      </c>
      <c r="AS393" s="36">
        <f t="shared" si="5"/>
        <v>191.296</v>
      </c>
    </row>
    <row r="394" spans="1:45" s="27" customFormat="1" ht="12">
      <c r="A394" s="37"/>
      <c r="B394" s="38" t="s">
        <v>706</v>
      </c>
      <c r="C394" s="38" t="s">
        <v>705</v>
      </c>
      <c r="D394" s="36">
        <v>0</v>
      </c>
      <c r="E394" s="36">
        <v>0</v>
      </c>
      <c r="F394" s="36">
        <v>0</v>
      </c>
      <c r="G394" s="36">
        <v>7567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6">
        <v>0</v>
      </c>
      <c r="AJ394" s="36"/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36">
        <v>0</v>
      </c>
      <c r="AR394" s="36">
        <v>0</v>
      </c>
      <c r="AS394" s="36">
        <f aca="true" t="shared" si="6" ref="AS394:AS424">SUM(D394:AR394)</f>
        <v>7567</v>
      </c>
    </row>
    <row r="395" spans="1:45" s="27" customFormat="1" ht="48">
      <c r="A395" s="37"/>
      <c r="B395" s="38" t="s">
        <v>708</v>
      </c>
      <c r="C395" s="38" t="s">
        <v>707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  <c r="Z395" s="36">
        <v>0</v>
      </c>
      <c r="AA395" s="36">
        <v>0</v>
      </c>
      <c r="AB395" s="36">
        <v>0</v>
      </c>
      <c r="AC395" s="36">
        <v>0</v>
      </c>
      <c r="AD395" s="36">
        <v>0</v>
      </c>
      <c r="AE395" s="36">
        <v>0</v>
      </c>
      <c r="AF395" s="36">
        <v>0</v>
      </c>
      <c r="AG395" s="36">
        <v>0</v>
      </c>
      <c r="AH395" s="36">
        <v>0</v>
      </c>
      <c r="AI395" s="36">
        <v>0</v>
      </c>
      <c r="AJ395" s="36"/>
      <c r="AK395" s="36">
        <v>0</v>
      </c>
      <c r="AL395" s="36">
        <v>967.75</v>
      </c>
      <c r="AM395" s="36">
        <v>0</v>
      </c>
      <c r="AN395" s="36">
        <v>0</v>
      </c>
      <c r="AO395" s="36">
        <v>0</v>
      </c>
      <c r="AP395" s="36">
        <v>0</v>
      </c>
      <c r="AQ395" s="36">
        <v>0</v>
      </c>
      <c r="AR395" s="36">
        <v>0</v>
      </c>
      <c r="AS395" s="36">
        <f t="shared" si="6"/>
        <v>967.75</v>
      </c>
    </row>
    <row r="396" spans="1:45" s="27" customFormat="1" ht="12" hidden="1">
      <c r="A396" s="37"/>
      <c r="B396" s="30"/>
      <c r="C396" s="30"/>
      <c r="D396" s="39"/>
      <c r="E396" s="39"/>
      <c r="F396" s="39"/>
      <c r="G396" s="39">
        <v>0</v>
      </c>
      <c r="H396" s="39"/>
      <c r="I396" s="39"/>
      <c r="J396" s="39"/>
      <c r="K396" s="39">
        <v>0</v>
      </c>
      <c r="L396" s="39"/>
      <c r="M396" s="39"/>
      <c r="N396" s="39">
        <v>0</v>
      </c>
      <c r="O396" s="39"/>
      <c r="P396" s="39">
        <v>0</v>
      </c>
      <c r="Q396" s="39">
        <v>0</v>
      </c>
      <c r="R396" s="39"/>
      <c r="S396" s="39">
        <v>0</v>
      </c>
      <c r="T396" s="39"/>
      <c r="U396" s="39">
        <v>0</v>
      </c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6"/>
      <c r="AK396" s="39"/>
      <c r="AL396" s="39"/>
      <c r="AM396" s="39"/>
      <c r="AN396" s="39"/>
      <c r="AO396" s="39"/>
      <c r="AP396" s="39"/>
      <c r="AQ396" s="39"/>
      <c r="AR396" s="39"/>
      <c r="AS396" s="36">
        <f t="shared" si="6"/>
        <v>0</v>
      </c>
    </row>
    <row r="397" spans="2:62" s="5" customFormat="1" ht="12.75" customHeight="1">
      <c r="B397" s="31" t="s">
        <v>814</v>
      </c>
      <c r="C397" s="32"/>
      <c r="D397" s="33">
        <f>SUM(D398:D422)</f>
        <v>34296.827</v>
      </c>
      <c r="E397" s="33">
        <f>SUM(E398:E422)</f>
        <v>0</v>
      </c>
      <c r="F397" s="33">
        <f>SUM(F398:F422)</f>
        <v>0</v>
      </c>
      <c r="G397" s="33">
        <v>27948.2</v>
      </c>
      <c r="H397" s="33">
        <f>SUM(H398:H422)</f>
        <v>10449</v>
      </c>
      <c r="I397" s="33">
        <f>SUM(I398:I422)</f>
        <v>0</v>
      </c>
      <c r="J397" s="33">
        <f>SUM(J398:J422)</f>
        <v>3847.69022</v>
      </c>
      <c r="K397" s="33">
        <v>57624.52332</v>
      </c>
      <c r="L397" s="33">
        <f>SUM(L398:L422)</f>
        <v>0</v>
      </c>
      <c r="M397" s="33">
        <f>SUM(M398:M422)</f>
        <v>928.095</v>
      </c>
      <c r="N397" s="33">
        <v>0</v>
      </c>
      <c r="O397" s="33">
        <f>SUM(O398:O422)</f>
        <v>1080.738</v>
      </c>
      <c r="P397" s="33">
        <v>9450</v>
      </c>
      <c r="Q397" s="33">
        <v>11415</v>
      </c>
      <c r="R397" s="33">
        <f>SUM(R398:R422)</f>
        <v>400</v>
      </c>
      <c r="S397" s="33">
        <v>0</v>
      </c>
      <c r="T397" s="33">
        <f>SUM(T398:T422)</f>
        <v>0</v>
      </c>
      <c r="U397" s="33">
        <v>0</v>
      </c>
      <c r="V397" s="33">
        <f>SUM(V398:V422)</f>
        <v>423.43</v>
      </c>
      <c r="W397" s="33">
        <f>SUM(W398:W422)</f>
        <v>0</v>
      </c>
      <c r="X397" s="33">
        <f>SUM(X398:X422)</f>
        <v>25365.437</v>
      </c>
      <c r="Y397" s="33">
        <f>SUM(Y398:Y422)</f>
        <v>0</v>
      </c>
      <c r="Z397" s="33">
        <f>SUM(Z398:Z422)</f>
        <v>9582.87768</v>
      </c>
      <c r="AA397" s="33">
        <f>SUM(AA398:AA422)</f>
        <v>0</v>
      </c>
      <c r="AB397" s="33">
        <f>SUM(AB398:AB422)</f>
        <v>0</v>
      </c>
      <c r="AC397" s="33">
        <f>SUM(AC398:AC422)</f>
        <v>3289.8116099999997</v>
      </c>
      <c r="AD397" s="33">
        <f>SUM(AD398:AD422)</f>
        <v>0</v>
      </c>
      <c r="AE397" s="33">
        <f>SUM(AE398:AE422)</f>
        <v>0</v>
      </c>
      <c r="AF397" s="33">
        <f>SUM(AF398:AF422)</f>
        <v>6400</v>
      </c>
      <c r="AG397" s="33">
        <f>SUM(AG398:AG422)</f>
        <v>0</v>
      </c>
      <c r="AH397" s="33">
        <f>SUM(AH398:AH422)</f>
        <v>0</v>
      </c>
      <c r="AI397" s="33">
        <f>SUM(AI398:AI422)</f>
        <v>758.5420000000001</v>
      </c>
      <c r="AJ397" s="34"/>
      <c r="AK397" s="33">
        <f>SUM(AK398:AK422)</f>
        <v>0</v>
      </c>
      <c r="AL397" s="33">
        <f>SUM(AL398:AL422)</f>
        <v>2265.2</v>
      </c>
      <c r="AM397" s="33">
        <f>SUM(AM398:AM422)</f>
        <v>0</v>
      </c>
      <c r="AN397" s="33">
        <f>SUM(AN398:AN422)</f>
        <v>22.906660000000002</v>
      </c>
      <c r="AO397" s="33">
        <f>SUM(AO398:AO422)</f>
        <v>0</v>
      </c>
      <c r="AP397" s="33">
        <f>SUM(AP398:AP422)</f>
        <v>0</v>
      </c>
      <c r="AQ397" s="33">
        <f>SUM(AQ398:AQ422)</f>
        <v>0</v>
      </c>
      <c r="AR397" s="33">
        <f>SUM(AR398:AR422)</f>
        <v>0</v>
      </c>
      <c r="AS397" s="34">
        <f t="shared" si="6"/>
        <v>205548.27849000003</v>
      </c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</row>
    <row r="398" spans="2:45" s="27" customFormat="1" ht="12.75" customHeight="1" hidden="1">
      <c r="B398" s="32"/>
      <c r="C398" s="32"/>
      <c r="D398" s="33"/>
      <c r="E398" s="33"/>
      <c r="F398" s="33"/>
      <c r="G398" s="33">
        <v>0</v>
      </c>
      <c r="H398" s="33"/>
      <c r="I398" s="33"/>
      <c r="J398" s="33"/>
      <c r="K398" s="33">
        <v>0</v>
      </c>
      <c r="L398" s="33"/>
      <c r="M398" s="33"/>
      <c r="N398" s="33">
        <v>0</v>
      </c>
      <c r="O398" s="33"/>
      <c r="P398" s="33">
        <v>0</v>
      </c>
      <c r="Q398" s="33">
        <v>0</v>
      </c>
      <c r="R398" s="33"/>
      <c r="S398" s="33">
        <v>0</v>
      </c>
      <c r="T398" s="33"/>
      <c r="U398" s="33">
        <v>0</v>
      </c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6"/>
      <c r="AK398" s="33"/>
      <c r="AL398" s="33"/>
      <c r="AM398" s="33"/>
      <c r="AN398" s="33"/>
      <c r="AO398" s="33"/>
      <c r="AP398" s="33"/>
      <c r="AQ398" s="33"/>
      <c r="AR398" s="33"/>
      <c r="AS398" s="36">
        <f t="shared" si="6"/>
        <v>0</v>
      </c>
    </row>
    <row r="399" spans="1:45" s="27" customFormat="1" ht="48">
      <c r="A399" s="37"/>
      <c r="B399" s="38" t="s">
        <v>710</v>
      </c>
      <c r="C399" s="38" t="s">
        <v>709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>
        <v>0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36">
        <v>0</v>
      </c>
      <c r="AF399" s="36">
        <v>0</v>
      </c>
      <c r="AG399" s="36">
        <v>0</v>
      </c>
      <c r="AH399" s="36">
        <v>0</v>
      </c>
      <c r="AI399" s="36">
        <v>0</v>
      </c>
      <c r="AJ399" s="36"/>
      <c r="AK399" s="36">
        <v>0</v>
      </c>
      <c r="AL399" s="36">
        <v>640.2</v>
      </c>
      <c r="AM399" s="36">
        <v>0</v>
      </c>
      <c r="AN399" s="36">
        <v>0</v>
      </c>
      <c r="AO399" s="36">
        <v>0</v>
      </c>
      <c r="AP399" s="36">
        <v>0</v>
      </c>
      <c r="AQ399" s="36">
        <v>0</v>
      </c>
      <c r="AR399" s="36">
        <v>0</v>
      </c>
      <c r="AS399" s="36">
        <f t="shared" si="6"/>
        <v>640.2</v>
      </c>
    </row>
    <row r="400" spans="1:45" s="27" customFormat="1" ht="12">
      <c r="A400" s="37"/>
      <c r="B400" s="38" t="s">
        <v>712</v>
      </c>
      <c r="C400" s="38" t="s">
        <v>711</v>
      </c>
      <c r="D400" s="36">
        <v>8689.2</v>
      </c>
      <c r="E400" s="36">
        <v>0</v>
      </c>
      <c r="F400" s="36">
        <v>0</v>
      </c>
      <c r="G400" s="36">
        <v>8568</v>
      </c>
      <c r="H400" s="36">
        <v>0</v>
      </c>
      <c r="I400" s="36">
        <v>0</v>
      </c>
      <c r="J400" s="36">
        <v>0</v>
      </c>
      <c r="K400" s="36">
        <v>6439.509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>
        <v>0</v>
      </c>
      <c r="V400" s="36">
        <v>423.43</v>
      </c>
      <c r="W400" s="36">
        <v>0</v>
      </c>
      <c r="X400" s="36">
        <v>4514.638</v>
      </c>
      <c r="Y400" s="36">
        <v>0</v>
      </c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36">
        <v>0</v>
      </c>
      <c r="AF400" s="36">
        <v>0</v>
      </c>
      <c r="AG400" s="36">
        <v>0</v>
      </c>
      <c r="AH400" s="36">
        <v>0</v>
      </c>
      <c r="AI400" s="36">
        <v>0</v>
      </c>
      <c r="AJ400" s="36"/>
      <c r="AK400" s="36">
        <v>0</v>
      </c>
      <c r="AL400" s="36">
        <v>0</v>
      </c>
      <c r="AM400" s="36">
        <v>0</v>
      </c>
      <c r="AN400" s="36">
        <v>16.66666</v>
      </c>
      <c r="AO400" s="36">
        <v>0</v>
      </c>
      <c r="AP400" s="36">
        <v>0</v>
      </c>
      <c r="AQ400" s="36">
        <v>0</v>
      </c>
      <c r="AR400" s="36">
        <v>0</v>
      </c>
      <c r="AS400" s="36">
        <f t="shared" si="6"/>
        <v>28651.44366</v>
      </c>
    </row>
    <row r="401" spans="1:45" s="27" customFormat="1" ht="24">
      <c r="A401" s="37"/>
      <c r="B401" s="38" t="s">
        <v>714</v>
      </c>
      <c r="C401" s="38" t="s">
        <v>713</v>
      </c>
      <c r="D401" s="36">
        <v>12974.137</v>
      </c>
      <c r="E401" s="36">
        <v>0</v>
      </c>
      <c r="F401" s="36">
        <v>0</v>
      </c>
      <c r="G401" s="36">
        <v>11026.2</v>
      </c>
      <c r="H401" s="36">
        <v>427</v>
      </c>
      <c r="I401" s="36">
        <v>0</v>
      </c>
      <c r="J401" s="36">
        <v>809.63006</v>
      </c>
      <c r="K401" s="36">
        <v>36020.51072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>
        <v>0</v>
      </c>
      <c r="V401" s="36">
        <v>0</v>
      </c>
      <c r="W401" s="36">
        <v>0</v>
      </c>
      <c r="X401" s="36">
        <v>11498.503</v>
      </c>
      <c r="Y401" s="36">
        <v>0</v>
      </c>
      <c r="Z401" s="36">
        <v>0</v>
      </c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0</v>
      </c>
      <c r="AG401" s="36">
        <v>0</v>
      </c>
      <c r="AH401" s="36">
        <v>0</v>
      </c>
      <c r="AI401" s="36">
        <v>0</v>
      </c>
      <c r="AJ401" s="36"/>
      <c r="AK401" s="36">
        <v>0</v>
      </c>
      <c r="AL401" s="36">
        <v>0</v>
      </c>
      <c r="AM401" s="36">
        <v>0</v>
      </c>
      <c r="AN401" s="36">
        <v>0</v>
      </c>
      <c r="AO401" s="36">
        <v>0</v>
      </c>
      <c r="AP401" s="36">
        <v>0</v>
      </c>
      <c r="AQ401" s="36">
        <v>0</v>
      </c>
      <c r="AR401" s="36">
        <v>0</v>
      </c>
      <c r="AS401" s="36">
        <f t="shared" si="6"/>
        <v>72755.98078</v>
      </c>
    </row>
    <row r="402" spans="1:45" s="27" customFormat="1" ht="24">
      <c r="A402" s="37"/>
      <c r="B402" s="38" t="s">
        <v>716</v>
      </c>
      <c r="C402" s="38" t="s">
        <v>715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  <c r="X402" s="36">
        <v>0</v>
      </c>
      <c r="Y402" s="36">
        <v>0</v>
      </c>
      <c r="Z402" s="36">
        <v>0</v>
      </c>
      <c r="AA402" s="36">
        <v>0</v>
      </c>
      <c r="AB402" s="36">
        <v>0</v>
      </c>
      <c r="AC402" s="36">
        <v>976.14151</v>
      </c>
      <c r="AD402" s="36">
        <v>0</v>
      </c>
      <c r="AE402" s="36">
        <v>0</v>
      </c>
      <c r="AF402" s="36">
        <v>0</v>
      </c>
      <c r="AG402" s="36">
        <v>0</v>
      </c>
      <c r="AH402" s="36">
        <v>0</v>
      </c>
      <c r="AI402" s="36">
        <v>0</v>
      </c>
      <c r="AJ402" s="36"/>
      <c r="AK402" s="36">
        <v>0</v>
      </c>
      <c r="AL402" s="36">
        <v>0</v>
      </c>
      <c r="AM402" s="36">
        <v>0</v>
      </c>
      <c r="AN402" s="36">
        <v>0</v>
      </c>
      <c r="AO402" s="36">
        <v>0</v>
      </c>
      <c r="AP402" s="36">
        <v>0</v>
      </c>
      <c r="AQ402" s="36">
        <v>0</v>
      </c>
      <c r="AR402" s="36">
        <v>0</v>
      </c>
      <c r="AS402" s="36">
        <f t="shared" si="6"/>
        <v>976.14151</v>
      </c>
    </row>
    <row r="403" spans="1:45" s="27" customFormat="1" ht="24">
      <c r="A403" s="37"/>
      <c r="B403" s="38" t="s">
        <v>718</v>
      </c>
      <c r="C403" s="38" t="s">
        <v>717</v>
      </c>
      <c r="D403" s="36">
        <v>0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v>0</v>
      </c>
      <c r="X403" s="36">
        <v>0</v>
      </c>
      <c r="Y403" s="36">
        <v>0</v>
      </c>
      <c r="Z403" s="36">
        <v>0</v>
      </c>
      <c r="AA403" s="36">
        <v>0</v>
      </c>
      <c r="AB403" s="36">
        <v>0</v>
      </c>
      <c r="AC403" s="36">
        <v>0</v>
      </c>
      <c r="AD403" s="36">
        <v>0</v>
      </c>
      <c r="AE403" s="36">
        <v>0</v>
      </c>
      <c r="AF403" s="36">
        <v>0</v>
      </c>
      <c r="AG403" s="36">
        <v>0</v>
      </c>
      <c r="AH403" s="36">
        <v>0</v>
      </c>
      <c r="AI403" s="36">
        <v>116.903</v>
      </c>
      <c r="AJ403" s="36"/>
      <c r="AK403" s="36">
        <v>0</v>
      </c>
      <c r="AL403" s="36">
        <v>0</v>
      </c>
      <c r="AM403" s="36">
        <v>0</v>
      </c>
      <c r="AN403" s="36">
        <v>0</v>
      </c>
      <c r="AO403" s="36">
        <v>0</v>
      </c>
      <c r="AP403" s="36">
        <v>0</v>
      </c>
      <c r="AQ403" s="36">
        <v>0</v>
      </c>
      <c r="AR403" s="36">
        <v>0</v>
      </c>
      <c r="AS403" s="36">
        <f t="shared" si="6"/>
        <v>116.903</v>
      </c>
    </row>
    <row r="404" spans="1:45" s="27" customFormat="1" ht="24">
      <c r="A404" s="37"/>
      <c r="B404" s="38" t="s">
        <v>720</v>
      </c>
      <c r="C404" s="38" t="s">
        <v>719</v>
      </c>
      <c r="D404" s="36">
        <v>0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>
        <v>0</v>
      </c>
      <c r="V404" s="36">
        <v>0</v>
      </c>
      <c r="W404" s="36">
        <v>0</v>
      </c>
      <c r="X404" s="36">
        <v>0</v>
      </c>
      <c r="Y404" s="36">
        <v>0</v>
      </c>
      <c r="Z404" s="36">
        <v>0</v>
      </c>
      <c r="AA404" s="36">
        <v>0</v>
      </c>
      <c r="AB404" s="36">
        <v>0</v>
      </c>
      <c r="AC404" s="36">
        <v>0</v>
      </c>
      <c r="AD404" s="36">
        <v>0</v>
      </c>
      <c r="AE404" s="36">
        <v>0</v>
      </c>
      <c r="AF404" s="36">
        <v>6400</v>
      </c>
      <c r="AG404" s="36">
        <v>0</v>
      </c>
      <c r="AH404" s="36">
        <v>0</v>
      </c>
      <c r="AI404" s="36">
        <v>0</v>
      </c>
      <c r="AJ404" s="36"/>
      <c r="AK404" s="36">
        <v>0</v>
      </c>
      <c r="AL404" s="36">
        <v>0</v>
      </c>
      <c r="AM404" s="36">
        <v>0</v>
      </c>
      <c r="AN404" s="36">
        <v>0</v>
      </c>
      <c r="AO404" s="36">
        <v>0</v>
      </c>
      <c r="AP404" s="36">
        <v>0</v>
      </c>
      <c r="AQ404" s="36">
        <v>0</v>
      </c>
      <c r="AR404" s="36">
        <v>0</v>
      </c>
      <c r="AS404" s="36">
        <f t="shared" si="6"/>
        <v>6400</v>
      </c>
    </row>
    <row r="405" spans="1:45" s="27" customFormat="1" ht="24">
      <c r="A405" s="37"/>
      <c r="B405" s="38" t="s">
        <v>722</v>
      </c>
      <c r="C405" s="38" t="s">
        <v>721</v>
      </c>
      <c r="D405" s="36">
        <v>0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0</v>
      </c>
      <c r="X405" s="36">
        <v>0</v>
      </c>
      <c r="Y405" s="36">
        <v>0</v>
      </c>
      <c r="Z405" s="36">
        <v>0</v>
      </c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>
        <v>0</v>
      </c>
      <c r="AI405" s="36">
        <v>180.668</v>
      </c>
      <c r="AJ405" s="36"/>
      <c r="AK405" s="36">
        <v>0</v>
      </c>
      <c r="AL405" s="36">
        <v>0</v>
      </c>
      <c r="AM405" s="36">
        <v>0</v>
      </c>
      <c r="AN405" s="36">
        <v>0</v>
      </c>
      <c r="AO405" s="36">
        <v>0</v>
      </c>
      <c r="AP405" s="36">
        <v>0</v>
      </c>
      <c r="AQ405" s="36">
        <v>0</v>
      </c>
      <c r="AR405" s="36">
        <v>0</v>
      </c>
      <c r="AS405" s="36">
        <f t="shared" si="6"/>
        <v>180.668</v>
      </c>
    </row>
    <row r="406" spans="1:45" s="27" customFormat="1" ht="24">
      <c r="A406" s="37"/>
      <c r="B406" s="38" t="s">
        <v>724</v>
      </c>
      <c r="C406" s="38" t="s">
        <v>723</v>
      </c>
      <c r="D406" s="36">
        <v>0</v>
      </c>
      <c r="E406" s="36">
        <v>0</v>
      </c>
      <c r="F406" s="36">
        <v>0</v>
      </c>
      <c r="G406" s="36">
        <v>0</v>
      </c>
      <c r="H406" s="36">
        <v>574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0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0</v>
      </c>
      <c r="AI406" s="36">
        <v>0</v>
      </c>
      <c r="AJ406" s="36"/>
      <c r="AK406" s="36">
        <v>0</v>
      </c>
      <c r="AL406" s="36">
        <v>0</v>
      </c>
      <c r="AM406" s="36">
        <v>0</v>
      </c>
      <c r="AN406" s="36">
        <v>0</v>
      </c>
      <c r="AO406" s="36">
        <v>0</v>
      </c>
      <c r="AP406" s="36">
        <v>0</v>
      </c>
      <c r="AQ406" s="36">
        <v>0</v>
      </c>
      <c r="AR406" s="36">
        <v>0</v>
      </c>
      <c r="AS406" s="36">
        <f t="shared" si="6"/>
        <v>574</v>
      </c>
    </row>
    <row r="407" spans="1:45" s="27" customFormat="1" ht="24">
      <c r="A407" s="37"/>
      <c r="B407" s="38" t="s">
        <v>726</v>
      </c>
      <c r="C407" s="38" t="s">
        <v>725</v>
      </c>
      <c r="D407" s="36">
        <v>0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0</v>
      </c>
      <c r="AI407" s="36">
        <v>106.276</v>
      </c>
      <c r="AJ407" s="36"/>
      <c r="AK407" s="36">
        <v>0</v>
      </c>
      <c r="AL407" s="36">
        <v>0</v>
      </c>
      <c r="AM407" s="36">
        <v>0</v>
      </c>
      <c r="AN407" s="36">
        <v>0</v>
      </c>
      <c r="AO407" s="36">
        <v>0</v>
      </c>
      <c r="AP407" s="36">
        <v>0</v>
      </c>
      <c r="AQ407" s="36">
        <v>0</v>
      </c>
      <c r="AR407" s="36">
        <v>0</v>
      </c>
      <c r="AS407" s="36">
        <f t="shared" si="6"/>
        <v>106.276</v>
      </c>
    </row>
    <row r="408" spans="1:45" s="27" customFormat="1" ht="24">
      <c r="A408" s="37"/>
      <c r="B408" s="38" t="s">
        <v>728</v>
      </c>
      <c r="C408" s="38" t="s">
        <v>727</v>
      </c>
      <c r="D408" s="36">
        <v>0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106.276</v>
      </c>
      <c r="AJ408" s="36"/>
      <c r="AK408" s="36">
        <v>0</v>
      </c>
      <c r="AL408" s="36">
        <v>0</v>
      </c>
      <c r="AM408" s="36">
        <v>0</v>
      </c>
      <c r="AN408" s="36">
        <v>0</v>
      </c>
      <c r="AO408" s="36">
        <v>0</v>
      </c>
      <c r="AP408" s="36">
        <v>0</v>
      </c>
      <c r="AQ408" s="36">
        <v>0</v>
      </c>
      <c r="AR408" s="36">
        <v>0</v>
      </c>
      <c r="AS408" s="36">
        <f t="shared" si="6"/>
        <v>106.276</v>
      </c>
    </row>
    <row r="409" spans="1:45" s="27" customFormat="1" ht="24">
      <c r="A409" s="37"/>
      <c r="B409" s="38" t="s">
        <v>730</v>
      </c>
      <c r="C409" s="38" t="s">
        <v>729</v>
      </c>
      <c r="D409" s="36">
        <v>0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63.765</v>
      </c>
      <c r="AJ409" s="36"/>
      <c r="AK409" s="36">
        <v>0</v>
      </c>
      <c r="AL409" s="36">
        <v>0</v>
      </c>
      <c r="AM409" s="36">
        <v>0</v>
      </c>
      <c r="AN409" s="36">
        <v>0</v>
      </c>
      <c r="AO409" s="36">
        <v>0</v>
      </c>
      <c r="AP409" s="36">
        <v>0</v>
      </c>
      <c r="AQ409" s="36">
        <v>0</v>
      </c>
      <c r="AR409" s="36">
        <v>0</v>
      </c>
      <c r="AS409" s="36">
        <f t="shared" si="6"/>
        <v>63.765</v>
      </c>
    </row>
    <row r="410" spans="1:45" s="27" customFormat="1" ht="24">
      <c r="A410" s="37"/>
      <c r="B410" s="38" t="s">
        <v>732</v>
      </c>
      <c r="C410" s="38" t="s">
        <v>731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>
        <v>0</v>
      </c>
      <c r="AI410" s="36">
        <v>124.608</v>
      </c>
      <c r="AJ410" s="36"/>
      <c r="AK410" s="36">
        <v>0</v>
      </c>
      <c r="AL410" s="36">
        <v>0</v>
      </c>
      <c r="AM410" s="36">
        <v>0</v>
      </c>
      <c r="AN410" s="36">
        <v>0</v>
      </c>
      <c r="AO410" s="36">
        <v>0</v>
      </c>
      <c r="AP410" s="36">
        <v>0</v>
      </c>
      <c r="AQ410" s="36">
        <v>0</v>
      </c>
      <c r="AR410" s="36">
        <v>0</v>
      </c>
      <c r="AS410" s="36">
        <f t="shared" si="6"/>
        <v>124.608</v>
      </c>
    </row>
    <row r="411" spans="1:45" s="27" customFormat="1" ht="24">
      <c r="A411" s="37"/>
      <c r="B411" s="38" t="s">
        <v>734</v>
      </c>
      <c r="C411" s="38" t="s">
        <v>733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1137.5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0</v>
      </c>
      <c r="AF411" s="36">
        <v>0</v>
      </c>
      <c r="AG411" s="36">
        <v>0</v>
      </c>
      <c r="AH411" s="36">
        <v>0</v>
      </c>
      <c r="AI411" s="36">
        <v>0</v>
      </c>
      <c r="AJ411" s="36"/>
      <c r="AK411" s="36">
        <v>0</v>
      </c>
      <c r="AL411" s="36">
        <v>0</v>
      </c>
      <c r="AM411" s="36">
        <v>0</v>
      </c>
      <c r="AN411" s="36">
        <v>0</v>
      </c>
      <c r="AO411" s="36">
        <v>0</v>
      </c>
      <c r="AP411" s="36">
        <v>0</v>
      </c>
      <c r="AQ411" s="36">
        <v>0</v>
      </c>
      <c r="AR411" s="36">
        <v>0</v>
      </c>
      <c r="AS411" s="36">
        <f t="shared" si="6"/>
        <v>1137.5</v>
      </c>
    </row>
    <row r="412" spans="1:45" s="27" customFormat="1" ht="24">
      <c r="A412" s="37"/>
      <c r="B412" s="38" t="s">
        <v>736</v>
      </c>
      <c r="C412" s="38" t="s">
        <v>735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  <c r="AH412" s="36">
        <v>0</v>
      </c>
      <c r="AI412" s="36">
        <v>60.046</v>
      </c>
      <c r="AJ412" s="36"/>
      <c r="AK412" s="36">
        <v>0</v>
      </c>
      <c r="AL412" s="36">
        <v>0</v>
      </c>
      <c r="AM412" s="36">
        <v>0</v>
      </c>
      <c r="AN412" s="36">
        <v>0</v>
      </c>
      <c r="AO412" s="36">
        <v>0</v>
      </c>
      <c r="AP412" s="36">
        <v>0</v>
      </c>
      <c r="AQ412" s="36">
        <v>0</v>
      </c>
      <c r="AR412" s="36">
        <v>0</v>
      </c>
      <c r="AS412" s="36">
        <f t="shared" si="6"/>
        <v>60.046</v>
      </c>
    </row>
    <row r="413" spans="1:45" s="27" customFormat="1" ht="24">
      <c r="A413" s="37"/>
      <c r="B413" s="38" t="s">
        <v>738</v>
      </c>
      <c r="C413" s="38" t="s">
        <v>737</v>
      </c>
      <c r="D413" s="36">
        <v>0</v>
      </c>
      <c r="E413" s="36">
        <v>0</v>
      </c>
      <c r="F413" s="36">
        <v>0</v>
      </c>
      <c r="G413" s="36">
        <v>0</v>
      </c>
      <c r="H413" s="36">
        <v>98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/>
      <c r="AK413" s="36">
        <v>0</v>
      </c>
      <c r="AL413" s="36">
        <v>0</v>
      </c>
      <c r="AM413" s="36">
        <v>0</v>
      </c>
      <c r="AN413" s="36">
        <v>0</v>
      </c>
      <c r="AO413" s="36">
        <v>0</v>
      </c>
      <c r="AP413" s="36">
        <v>0</v>
      </c>
      <c r="AQ413" s="36">
        <v>0</v>
      </c>
      <c r="AR413" s="36">
        <v>0</v>
      </c>
      <c r="AS413" s="36">
        <f t="shared" si="6"/>
        <v>98</v>
      </c>
    </row>
    <row r="414" spans="1:45" s="27" customFormat="1" ht="24">
      <c r="A414" s="37"/>
      <c r="B414" s="38" t="s">
        <v>740</v>
      </c>
      <c r="C414" s="38" t="s">
        <v>739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663.6</v>
      </c>
      <c r="N414" s="36">
        <v>0</v>
      </c>
      <c r="O414" s="36">
        <v>760.725</v>
      </c>
      <c r="P414" s="36">
        <v>7000</v>
      </c>
      <c r="Q414" s="36">
        <v>8400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6873.13</v>
      </c>
      <c r="Y414" s="36">
        <v>0</v>
      </c>
      <c r="Z414" s="36">
        <v>0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/>
      <c r="AK414" s="36">
        <v>0</v>
      </c>
      <c r="AL414" s="36">
        <v>0</v>
      </c>
      <c r="AM414" s="36">
        <v>0</v>
      </c>
      <c r="AN414" s="36">
        <v>0</v>
      </c>
      <c r="AO414" s="36">
        <v>0</v>
      </c>
      <c r="AP414" s="36">
        <v>0</v>
      </c>
      <c r="AQ414" s="36">
        <v>0</v>
      </c>
      <c r="AR414" s="36">
        <v>0</v>
      </c>
      <c r="AS414" s="36">
        <f t="shared" si="6"/>
        <v>23697.455</v>
      </c>
    </row>
    <row r="415" spans="1:45" s="27" customFormat="1" ht="24">
      <c r="A415" s="37"/>
      <c r="B415" s="38" t="s">
        <v>742</v>
      </c>
      <c r="C415" s="38" t="s">
        <v>741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64.995</v>
      </c>
      <c r="N415" s="36">
        <v>0</v>
      </c>
      <c r="O415" s="36">
        <v>0</v>
      </c>
      <c r="P415" s="36">
        <v>525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/>
      <c r="AK415" s="36">
        <v>0</v>
      </c>
      <c r="AL415" s="36">
        <v>0</v>
      </c>
      <c r="AM415" s="36">
        <v>0</v>
      </c>
      <c r="AN415" s="36">
        <v>0</v>
      </c>
      <c r="AO415" s="36">
        <v>0</v>
      </c>
      <c r="AP415" s="36">
        <v>0</v>
      </c>
      <c r="AQ415" s="36">
        <v>0</v>
      </c>
      <c r="AR415" s="36">
        <v>0</v>
      </c>
      <c r="AS415" s="36">
        <f t="shared" si="6"/>
        <v>589.995</v>
      </c>
    </row>
    <row r="416" spans="1:45" s="27" customFormat="1" ht="12">
      <c r="A416" s="37"/>
      <c r="B416" s="38" t="s">
        <v>744</v>
      </c>
      <c r="C416" s="38" t="s">
        <v>743</v>
      </c>
      <c r="D416" s="36">
        <v>3350.8</v>
      </c>
      <c r="E416" s="36">
        <v>0</v>
      </c>
      <c r="F416" s="36">
        <v>0</v>
      </c>
      <c r="G416" s="36">
        <v>0</v>
      </c>
      <c r="H416" s="36">
        <v>9350</v>
      </c>
      <c r="I416" s="36">
        <v>0</v>
      </c>
      <c r="J416" s="36">
        <v>3038.06016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>
        <v>2313.6701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6"/>
      <c r="AK416" s="36">
        <v>0</v>
      </c>
      <c r="AL416" s="36">
        <v>0</v>
      </c>
      <c r="AM416" s="36">
        <v>0</v>
      </c>
      <c r="AN416" s="36">
        <v>6.24</v>
      </c>
      <c r="AO416" s="36">
        <v>0</v>
      </c>
      <c r="AP416" s="36">
        <v>0</v>
      </c>
      <c r="AQ416" s="36">
        <v>0</v>
      </c>
      <c r="AR416" s="36">
        <v>0</v>
      </c>
      <c r="AS416" s="36">
        <f t="shared" si="6"/>
        <v>18058.77026</v>
      </c>
    </row>
    <row r="417" spans="1:45" s="27" customFormat="1" ht="12">
      <c r="A417" s="37"/>
      <c r="B417" s="38" t="s">
        <v>746</v>
      </c>
      <c r="C417" s="38" t="s">
        <v>745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320.013</v>
      </c>
      <c r="P417" s="36">
        <v>0</v>
      </c>
      <c r="Q417" s="36">
        <v>3015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9582.87768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/>
      <c r="AK417" s="36">
        <v>0</v>
      </c>
      <c r="AL417" s="36">
        <v>0</v>
      </c>
      <c r="AM417" s="36">
        <v>0</v>
      </c>
      <c r="AN417" s="36">
        <v>0</v>
      </c>
      <c r="AO417" s="36">
        <v>0</v>
      </c>
      <c r="AP417" s="36">
        <v>0</v>
      </c>
      <c r="AQ417" s="36">
        <v>0</v>
      </c>
      <c r="AR417" s="36">
        <v>0</v>
      </c>
      <c r="AS417" s="36">
        <f t="shared" si="6"/>
        <v>12917.89068</v>
      </c>
    </row>
    <row r="418" spans="1:45" s="27" customFormat="1" ht="24">
      <c r="A418" s="37"/>
      <c r="B418" s="38" t="s">
        <v>748</v>
      </c>
      <c r="C418" s="38" t="s">
        <v>747</v>
      </c>
      <c r="D418" s="36">
        <v>1352.6</v>
      </c>
      <c r="E418" s="36">
        <v>0</v>
      </c>
      <c r="F418" s="36">
        <v>0</v>
      </c>
      <c r="G418" s="36">
        <v>6008</v>
      </c>
      <c r="H418" s="36">
        <v>0</v>
      </c>
      <c r="I418" s="36">
        <v>0</v>
      </c>
      <c r="J418" s="36">
        <v>0</v>
      </c>
      <c r="K418" s="36">
        <v>6127.029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0</v>
      </c>
      <c r="AI418" s="36">
        <v>0</v>
      </c>
      <c r="AJ418" s="36"/>
      <c r="AK418" s="36">
        <v>0</v>
      </c>
      <c r="AL418" s="36">
        <v>0</v>
      </c>
      <c r="AM418" s="36">
        <v>0</v>
      </c>
      <c r="AN418" s="36">
        <v>0</v>
      </c>
      <c r="AO418" s="36">
        <v>0</v>
      </c>
      <c r="AP418" s="36">
        <v>0</v>
      </c>
      <c r="AQ418" s="36">
        <v>0</v>
      </c>
      <c r="AR418" s="36">
        <v>0</v>
      </c>
      <c r="AS418" s="36">
        <f t="shared" si="6"/>
        <v>13487.629</v>
      </c>
    </row>
    <row r="419" spans="1:45" s="27" customFormat="1" ht="12">
      <c r="A419" s="37"/>
      <c r="B419" s="38" t="s">
        <v>750</v>
      </c>
      <c r="C419" s="38" t="s">
        <v>749</v>
      </c>
      <c r="D419" s="36">
        <v>4417.91</v>
      </c>
      <c r="E419" s="36">
        <v>0</v>
      </c>
      <c r="F419" s="36">
        <v>0</v>
      </c>
      <c r="G419" s="36">
        <v>2346</v>
      </c>
      <c r="H419" s="36">
        <v>0</v>
      </c>
      <c r="I419" s="36">
        <v>0</v>
      </c>
      <c r="J419" s="36">
        <v>0</v>
      </c>
      <c r="K419" s="36">
        <v>1782.33088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/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0</v>
      </c>
      <c r="AQ419" s="36">
        <v>0</v>
      </c>
      <c r="AR419" s="36">
        <v>0</v>
      </c>
      <c r="AS419" s="36">
        <f t="shared" si="6"/>
        <v>8546.24088</v>
      </c>
    </row>
    <row r="420" spans="1:45" s="27" customFormat="1" ht="12">
      <c r="A420" s="37"/>
      <c r="B420" s="38" t="s">
        <v>752</v>
      </c>
      <c r="C420" s="38" t="s">
        <v>751</v>
      </c>
      <c r="D420" s="36">
        <v>3512.18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7255.14372</v>
      </c>
      <c r="L420" s="36">
        <v>0</v>
      </c>
      <c r="M420" s="36">
        <v>199.5</v>
      </c>
      <c r="N420" s="36">
        <v>0</v>
      </c>
      <c r="O420" s="36">
        <v>0</v>
      </c>
      <c r="P420" s="36">
        <v>1925</v>
      </c>
      <c r="Q420" s="36">
        <v>0</v>
      </c>
      <c r="R420" s="36">
        <v>400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1341.666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6"/>
      <c r="AK420" s="36">
        <v>0</v>
      </c>
      <c r="AL420" s="36">
        <v>0</v>
      </c>
      <c r="AM420" s="36">
        <v>0</v>
      </c>
      <c r="AN420" s="36">
        <v>0</v>
      </c>
      <c r="AO420" s="36">
        <v>0</v>
      </c>
      <c r="AP420" s="36">
        <v>0</v>
      </c>
      <c r="AQ420" s="36">
        <v>0</v>
      </c>
      <c r="AR420" s="36">
        <v>0</v>
      </c>
      <c r="AS420" s="36">
        <f t="shared" si="6"/>
        <v>14633.48972</v>
      </c>
    </row>
    <row r="421" spans="1:45" s="27" customFormat="1" ht="36">
      <c r="A421" s="37"/>
      <c r="B421" s="38" t="s">
        <v>753</v>
      </c>
      <c r="C421" s="38" t="s">
        <v>709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0</v>
      </c>
      <c r="AI421" s="36">
        <v>0</v>
      </c>
      <c r="AJ421" s="36"/>
      <c r="AK421" s="36">
        <v>0</v>
      </c>
      <c r="AL421" s="36">
        <v>1625</v>
      </c>
      <c r="AM421" s="36">
        <v>0</v>
      </c>
      <c r="AN421" s="36">
        <v>0</v>
      </c>
      <c r="AO421" s="36">
        <v>0</v>
      </c>
      <c r="AP421" s="36">
        <v>0</v>
      </c>
      <c r="AQ421" s="36">
        <v>0</v>
      </c>
      <c r="AR421" s="36">
        <v>0</v>
      </c>
      <c r="AS421" s="36">
        <f t="shared" si="6"/>
        <v>1625</v>
      </c>
    </row>
    <row r="422" spans="1:45" s="27" customFormat="1" ht="12" hidden="1">
      <c r="A422" s="37"/>
      <c r="B422" s="30"/>
      <c r="C422" s="30"/>
      <c r="D422" s="39"/>
      <c r="E422" s="39"/>
      <c r="F422" s="39"/>
      <c r="G422" s="39">
        <v>0</v>
      </c>
      <c r="H422" s="39"/>
      <c r="I422" s="39"/>
      <c r="J422" s="39"/>
      <c r="K422" s="39">
        <v>0</v>
      </c>
      <c r="L422" s="39"/>
      <c r="M422" s="39"/>
      <c r="N422" s="39">
        <v>0</v>
      </c>
      <c r="O422" s="39"/>
      <c r="P422" s="39">
        <v>0</v>
      </c>
      <c r="Q422" s="39">
        <v>0</v>
      </c>
      <c r="R422" s="39"/>
      <c r="S422" s="39">
        <v>0</v>
      </c>
      <c r="T422" s="39"/>
      <c r="U422" s="39">
        <v>0</v>
      </c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6"/>
      <c r="AK422" s="39"/>
      <c r="AL422" s="39"/>
      <c r="AM422" s="39"/>
      <c r="AN422" s="39"/>
      <c r="AO422" s="39"/>
      <c r="AP422" s="39"/>
      <c r="AQ422" s="39"/>
      <c r="AR422" s="39"/>
      <c r="AS422" s="36">
        <f t="shared" si="6"/>
        <v>0</v>
      </c>
    </row>
    <row r="423" spans="1:45" s="27" customFormat="1" ht="12" hidden="1">
      <c r="A423" s="37"/>
      <c r="B423" s="30"/>
      <c r="C423" s="30"/>
      <c r="D423" s="39"/>
      <c r="E423" s="39"/>
      <c r="F423" s="39"/>
      <c r="G423" s="39">
        <v>0</v>
      </c>
      <c r="H423" s="39"/>
      <c r="I423" s="39"/>
      <c r="J423" s="39"/>
      <c r="K423" s="39">
        <v>0</v>
      </c>
      <c r="L423" s="39"/>
      <c r="M423" s="39"/>
      <c r="N423" s="39">
        <v>0</v>
      </c>
      <c r="O423" s="39"/>
      <c r="P423" s="39">
        <v>0</v>
      </c>
      <c r="Q423" s="39">
        <v>0</v>
      </c>
      <c r="R423" s="39"/>
      <c r="S423" s="39">
        <v>0</v>
      </c>
      <c r="T423" s="39"/>
      <c r="U423" s="39">
        <v>0</v>
      </c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6"/>
      <c r="AK423" s="39"/>
      <c r="AL423" s="39"/>
      <c r="AM423" s="39"/>
      <c r="AN423" s="39"/>
      <c r="AO423" s="39"/>
      <c r="AP423" s="39"/>
      <c r="AQ423" s="39"/>
      <c r="AR423" s="39"/>
      <c r="AS423" s="36">
        <f t="shared" si="6"/>
        <v>0</v>
      </c>
    </row>
    <row r="424" spans="1:45" s="27" customFormat="1" ht="12">
      <c r="A424" s="37"/>
      <c r="B424" s="41" t="s">
        <v>0</v>
      </c>
      <c r="C424" s="42"/>
      <c r="D424" s="33">
        <f>SUM(D11:D423)/2</f>
        <v>586816.4110400003</v>
      </c>
      <c r="E424" s="33">
        <f>SUM(E11:E423)/2</f>
        <v>34800.672</v>
      </c>
      <c r="F424" s="33">
        <f>SUM(F11:F423)/2</f>
        <v>28000</v>
      </c>
      <c r="G424" s="33">
        <v>509694.2950000002</v>
      </c>
      <c r="H424" s="33">
        <f>SUM(H11:H423)/2</f>
        <v>51317</v>
      </c>
      <c r="I424" s="33">
        <f>SUM(I11:I423)/2</f>
        <v>778.63974</v>
      </c>
      <c r="J424" s="33">
        <f>SUM(J11:J423)/2</f>
        <v>18161.372629999998</v>
      </c>
      <c r="K424" s="33">
        <v>915305.5094500002</v>
      </c>
      <c r="L424" s="33">
        <f>SUM(L11:L423)/2</f>
        <v>7589.794</v>
      </c>
      <c r="M424" s="33">
        <f>SUM(M11:M423)/2</f>
        <v>6999.999999999999</v>
      </c>
      <c r="N424" s="33">
        <v>39693.1</v>
      </c>
      <c r="O424" s="33">
        <f>SUM(O11:O423)/2</f>
        <v>7000</v>
      </c>
      <c r="P424" s="33">
        <v>60841.65499999999</v>
      </c>
      <c r="Q424" s="33">
        <v>62081.009999999995</v>
      </c>
      <c r="R424" s="33">
        <f>SUM(R11:R423)/2</f>
        <v>47970.37799999999</v>
      </c>
      <c r="S424" s="33">
        <v>83077.2228</v>
      </c>
      <c r="T424" s="33">
        <f>SUM(T11:T423)/2</f>
        <v>7500</v>
      </c>
      <c r="U424" s="33">
        <v>29925.294510000003</v>
      </c>
      <c r="V424" s="33">
        <f>SUM(V11:V423)/2</f>
        <v>2408.5600000000004</v>
      </c>
      <c r="W424" s="33">
        <f>SUM(W11:W423)/2</f>
        <v>59588.38708</v>
      </c>
      <c r="X424" s="33">
        <f>SUM(X11:X423)/2</f>
        <v>463976.1399999998</v>
      </c>
      <c r="Y424" s="33">
        <f>SUM(Y11:Y423)/2</f>
        <v>6468.1320000000005</v>
      </c>
      <c r="Z424" s="33">
        <f>SUM(Z11:Z423)/2</f>
        <v>66660.32572000001</v>
      </c>
      <c r="AA424" s="33">
        <f>SUM(AA11:AA423)/2</f>
        <v>1079.68445</v>
      </c>
      <c r="AB424" s="33">
        <f>SUM(AB11:AB423)/2</f>
        <v>39100.335999999996</v>
      </c>
      <c r="AC424" s="33">
        <f>SUM(AC11:AC423)/2</f>
        <v>4155.26092</v>
      </c>
      <c r="AD424" s="33">
        <f>SUM(AD11:AD423)/2</f>
        <v>18604.940300000002</v>
      </c>
      <c r="AE424" s="33">
        <f>SUM(AE11:AE423)/2</f>
        <v>8054.925380000001</v>
      </c>
      <c r="AF424" s="33">
        <f>SUM(AF11:AF423)/2</f>
        <v>16377.25</v>
      </c>
      <c r="AG424" s="33">
        <f>SUM(AG11:AG423)/2</f>
        <v>113491</v>
      </c>
      <c r="AH424" s="33">
        <f>SUM(AH11:AH423)/2</f>
        <v>10000</v>
      </c>
      <c r="AI424" s="33">
        <f>SUM(AI11:AI423)/2</f>
        <v>25625.688999999995</v>
      </c>
      <c r="AJ424" s="33">
        <f>SUM(AJ11:AJ423)/2</f>
        <v>2080.078</v>
      </c>
      <c r="AK424" s="33">
        <f>SUM(AK11:AK423)/2</f>
        <v>6388.142</v>
      </c>
      <c r="AL424" s="33">
        <f>SUM(AL11:AL423)/2</f>
        <v>44945.68696</v>
      </c>
      <c r="AM424" s="33">
        <f>SUM(AM11:AM423)/2</f>
        <v>25831.14793</v>
      </c>
      <c r="AN424" s="33">
        <f>SUM(AN11:AN423)/2</f>
        <v>1186.84029</v>
      </c>
      <c r="AO424" s="33">
        <f>SUM(AO11:AO423)/2</f>
        <v>551.7239999999999</v>
      </c>
      <c r="AP424" s="33">
        <f>SUM(AP11:AP423)/2</f>
        <v>8141.795970000001</v>
      </c>
      <c r="AQ424" s="33">
        <f>SUM(AQ11:AQ423)/2</f>
        <v>1932.5620199999998</v>
      </c>
      <c r="AR424" s="33">
        <f>SUM(AR11:AR423)/2</f>
        <v>418.52317</v>
      </c>
      <c r="AS424" s="34">
        <f t="shared" si="6"/>
        <v>3424619.4853600003</v>
      </c>
    </row>
    <row r="425" spans="4:45" s="2" customFormat="1" ht="9.75">
      <c r="D425" s="4"/>
      <c r="E425" s="4"/>
      <c r="F425" s="4"/>
      <c r="G425" s="4"/>
      <c r="H425" s="4"/>
      <c r="I425" s="3"/>
      <c r="J425" s="3"/>
      <c r="K425" s="3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3"/>
    </row>
    <row r="426" spans="4:45" s="2" customFormat="1" ht="9.75">
      <c r="D426" s="4"/>
      <c r="E426" s="4"/>
      <c r="F426" s="4"/>
      <c r="G426" s="4"/>
      <c r="H426" s="4"/>
      <c r="I426" s="3"/>
      <c r="J426" s="3"/>
      <c r="K426" s="3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4:45" s="2" customFormat="1" ht="9.75">
      <c r="D427" s="4"/>
      <c r="E427" s="4"/>
      <c r="F427" s="4"/>
      <c r="G427" s="4"/>
      <c r="H427" s="4"/>
      <c r="I427" s="3"/>
      <c r="J427" s="3"/>
      <c r="K427" s="3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4:45" s="2" customFormat="1" ht="9.75">
      <c r="D428" s="4"/>
      <c r="E428" s="4"/>
      <c r="F428" s="4"/>
      <c r="G428" s="4"/>
      <c r="H428" s="4"/>
      <c r="I428" s="3"/>
      <c r="J428" s="3"/>
      <c r="K428" s="3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4:45" s="2" customFormat="1" ht="9.75">
      <c r="D429" s="4"/>
      <c r="E429" s="4"/>
      <c r="F429" s="4"/>
      <c r="G429" s="4"/>
      <c r="H429" s="4"/>
      <c r="I429" s="3"/>
      <c r="J429" s="3"/>
      <c r="K429" s="3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4:45" s="2" customFormat="1" ht="9.75">
      <c r="D430" s="4"/>
      <c r="E430" s="4"/>
      <c r="F430" s="4"/>
      <c r="G430" s="4"/>
      <c r="H430" s="4"/>
      <c r="I430" s="3"/>
      <c r="J430" s="3"/>
      <c r="K430" s="3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4:45" s="2" customFormat="1" ht="9.75">
      <c r="D431" s="4"/>
      <c r="E431" s="4"/>
      <c r="F431" s="4"/>
      <c r="G431" s="4"/>
      <c r="H431" s="4"/>
      <c r="I431" s="3"/>
      <c r="J431" s="3"/>
      <c r="K431" s="3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3"/>
    </row>
    <row r="432" spans="4:45" s="2" customFormat="1" ht="9.75">
      <c r="D432" s="4"/>
      <c r="E432" s="4"/>
      <c r="F432" s="4"/>
      <c r="G432" s="4"/>
      <c r="H432" s="4"/>
      <c r="I432" s="3"/>
      <c r="J432" s="3"/>
      <c r="K432" s="3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4:45" s="2" customFormat="1" ht="9.75">
      <c r="D433" s="4"/>
      <c r="E433" s="4"/>
      <c r="F433" s="4"/>
      <c r="G433" s="4"/>
      <c r="H433" s="4"/>
      <c r="I433" s="3"/>
      <c r="J433" s="3"/>
      <c r="K433" s="3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4:45" s="2" customFormat="1" ht="9.75">
      <c r="D434" s="4"/>
      <c r="E434" s="4"/>
      <c r="F434" s="4"/>
      <c r="G434" s="4"/>
      <c r="H434" s="4"/>
      <c r="I434" s="3"/>
      <c r="J434" s="3"/>
      <c r="K434" s="3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4:45" s="2" customFormat="1" ht="9.75">
      <c r="D435" s="4"/>
      <c r="E435" s="4"/>
      <c r="F435" s="4"/>
      <c r="G435" s="4"/>
      <c r="H435" s="4"/>
      <c r="I435" s="3"/>
      <c r="J435" s="3"/>
      <c r="K435" s="3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4:45" s="2" customFormat="1" ht="9.75">
      <c r="D436" s="4"/>
      <c r="E436" s="4"/>
      <c r="F436" s="4"/>
      <c r="G436" s="4"/>
      <c r="H436" s="4"/>
      <c r="I436" s="3"/>
      <c r="J436" s="3"/>
      <c r="K436" s="3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4:45" s="2" customFormat="1" ht="9.75">
      <c r="D437" s="4"/>
      <c r="E437" s="4"/>
      <c r="F437" s="4"/>
      <c r="G437" s="4"/>
      <c r="H437" s="4"/>
      <c r="I437" s="3"/>
      <c r="J437" s="3"/>
      <c r="K437" s="3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4:45" s="2" customFormat="1" ht="9.75">
      <c r="D438" s="4"/>
      <c r="E438" s="4"/>
      <c r="F438" s="4"/>
      <c r="G438" s="4"/>
      <c r="H438" s="4"/>
      <c r="I438" s="3"/>
      <c r="J438" s="3"/>
      <c r="K438" s="3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4:45" s="2" customFormat="1" ht="9.75">
      <c r="D439" s="4"/>
      <c r="E439" s="4"/>
      <c r="F439" s="4"/>
      <c r="G439" s="4"/>
      <c r="H439" s="4"/>
      <c r="I439" s="3"/>
      <c r="J439" s="3"/>
      <c r="K439" s="3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4:45" s="2" customFormat="1" ht="9.75">
      <c r="D440" s="4"/>
      <c r="E440" s="4"/>
      <c r="F440" s="4"/>
      <c r="G440" s="4"/>
      <c r="H440" s="4"/>
      <c r="I440" s="3"/>
      <c r="J440" s="3"/>
      <c r="K440" s="3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4:45" s="2" customFormat="1" ht="9.75">
      <c r="D441" s="4"/>
      <c r="E441" s="4"/>
      <c r="F441" s="4"/>
      <c r="G441" s="4"/>
      <c r="H441" s="4"/>
      <c r="I441" s="3"/>
      <c r="J441" s="3"/>
      <c r="K441" s="3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4:45" s="2" customFormat="1" ht="9.75">
      <c r="D442" s="4"/>
      <c r="E442" s="4"/>
      <c r="F442" s="4"/>
      <c r="G442" s="4"/>
      <c r="H442" s="4"/>
      <c r="I442" s="3"/>
      <c r="J442" s="3"/>
      <c r="K442" s="3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4:45" s="2" customFormat="1" ht="9.75">
      <c r="D443" s="4"/>
      <c r="E443" s="4"/>
      <c r="F443" s="4"/>
      <c r="G443" s="4"/>
      <c r="H443" s="4"/>
      <c r="I443" s="3"/>
      <c r="J443" s="3"/>
      <c r="K443" s="3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4:45" s="2" customFormat="1" ht="9.75">
      <c r="D444" s="4"/>
      <c r="E444" s="4"/>
      <c r="F444" s="4"/>
      <c r="G444" s="4"/>
      <c r="H444" s="4"/>
      <c r="I444" s="3"/>
      <c r="J444" s="3"/>
      <c r="K444" s="3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4:45" s="2" customFormat="1" ht="9.75">
      <c r="D445" s="4"/>
      <c r="E445" s="4"/>
      <c r="F445" s="4"/>
      <c r="G445" s="4"/>
      <c r="H445" s="4"/>
      <c r="I445" s="3"/>
      <c r="J445" s="3"/>
      <c r="K445" s="3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</sheetData>
  <sheetProtection/>
  <mergeCells count="4">
    <mergeCell ref="AD3:AE3"/>
    <mergeCell ref="AD4:AE4"/>
    <mergeCell ref="C3:Q3"/>
    <mergeCell ref="E2:M2"/>
  </mergeCells>
  <printOptions/>
  <pageMargins left="0" right="0" top="0.1968503937007874" bottom="0" header="0.5118110236220472" footer="0.5118110236220472"/>
  <pageSetup horizontalDpi="600" verticalDpi="600" orientation="landscape" paperSize="9" scale="55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Ирина Николаевна Зикеева</cp:lastModifiedBy>
  <cp:lastPrinted>2023-07-04T11:08:45Z</cp:lastPrinted>
  <dcterms:created xsi:type="dcterms:W3CDTF">2006-08-25T09:40:47Z</dcterms:created>
  <dcterms:modified xsi:type="dcterms:W3CDTF">2023-07-04T11:11:10Z</dcterms:modified>
  <cp:category/>
  <cp:version/>
  <cp:contentType/>
  <cp:contentStatus/>
</cp:coreProperties>
</file>