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5180" windowHeight="9348" activeTab="0"/>
  </bookViews>
  <sheets>
    <sheet name="Лист1" sheetId="1" r:id="rId1"/>
  </sheets>
  <definedNames>
    <definedName name="_xlnm.Print_Titles" localSheetId="0">'Лист1'!$A:$A,'Лист1'!$8:$9</definedName>
    <definedName name="Направления">'Лист1'!$3:$325</definedName>
    <definedName name="Направления_DIRECTIONNAME">'Лист1'!$B$8:$B$9</definedName>
    <definedName name="Направления_DIRECTIONNAME1">'Лист1'!$C$8:$C$9</definedName>
    <definedName name="Направления_DIRECTIONNAME2">'Лист1'!$D$8:$D$9</definedName>
    <definedName name="Направления_DIRECTIONNAME3">'Лист1'!#REF!</definedName>
    <definedName name="Направления_DIRECTIONNAME4">'Лист1'!$E$8:$E$9</definedName>
    <definedName name="Направления_DIRECTIONNAME5">'Лист1'!$F$8:$F$9</definedName>
    <definedName name="Направления_DIRECTIONNAME6">'Лист1'!$G$8:$G$9</definedName>
    <definedName name="Направления_DIRECTIONNAME7">'Лист1'!#REF!</definedName>
    <definedName name="Направления_DIRECTIONNAME8">'Лист1'!#REF!</definedName>
    <definedName name="Направления_DIRECTIONNAME9">'Лист1'!#REF!</definedName>
    <definedName name="Направления2">'Лист1'!$8:$304</definedName>
    <definedName name="Направления2_DIRECTIONNAME">'Лист1'!#REF!</definedName>
    <definedName name="Направления2_DIRECTIONNAME1">'Лист1'!$H$8:$H$9</definedName>
    <definedName name="Направления2_DIRECTIONNAME2">'Лист1'!#REF!</definedName>
    <definedName name="Направления2_DIRECTIONNAME3">'Лист1'!$I$8:$I$9</definedName>
    <definedName name="Направления2_DIRECTIONNAME4">'Лист1'!#REF!</definedName>
    <definedName name="Направления2_DIRECTIONNAME5">'Лист1'!#REF!</definedName>
    <definedName name="Направления2_DIRECTIONNAME6">'Лист1'!#REF!</definedName>
    <definedName name="Направления2_DIRECTIONNAME7">'Лист1'!#REF!</definedName>
    <definedName name="Направления2_DIRECTIONNAME8">'Лист1'!#REF!</definedName>
    <definedName name="Направления2_DIRECTIONNAME9">'Лист1'!#REF!</definedName>
    <definedName name="Районы_delme">'Лист1'!#REF!</definedName>
  </definedNames>
  <calcPr fullCalcOnLoad="1"/>
</workbook>
</file>

<file path=xl/sharedStrings.xml><?xml version="1.0" encoding="utf-8"?>
<sst xmlns="http://schemas.openxmlformats.org/spreadsheetml/2006/main" count="825" uniqueCount="300">
  <si>
    <t>Итого</t>
  </si>
  <si>
    <t>Информация</t>
  </si>
  <si>
    <t>Наименование хозяйств</t>
  </si>
  <si>
    <t>животн.</t>
  </si>
  <si>
    <t>растен.</t>
  </si>
  <si>
    <t>о финансировании из федерального бюджета, тысяч рублей</t>
  </si>
  <si>
    <t>01.01.2015</t>
  </si>
  <si>
    <t>30.06.2015</t>
  </si>
  <si>
    <t>Архипов Александр Николаевич</t>
  </si>
  <si>
    <t>Васильева Татьяна Борисовна</t>
  </si>
  <si>
    <t>Дадыкин Алексей Николаевич</t>
  </si>
  <si>
    <t>Иванова Александра Николаевна</t>
  </si>
  <si>
    <t>Исмаилов Владимир Куранбаевич</t>
  </si>
  <si>
    <t>К(Ф) Х Тихонов Сергей Валериевич</t>
  </si>
  <si>
    <t>К(Ф)Х "Катумские овцы"</t>
  </si>
  <si>
    <t>К(Ф)Х Гаврилов Дмитрий Васильевич</t>
  </si>
  <si>
    <t>К(Ф)Х Желтяковой С.Е.</t>
  </si>
  <si>
    <t>К(Ф)Х Пульникова Тамара Иосифовна</t>
  </si>
  <si>
    <t>К(Ф)Х Тихонов Александр Валериевич</t>
  </si>
  <si>
    <t>К(Ф)Х Трунов Михаил Юрьевич</t>
  </si>
  <si>
    <t>Киселев Николай Николаевич</t>
  </si>
  <si>
    <t>Крестьянское (фермерское) хозяйство Куличева Екатерина Сергеевна</t>
  </si>
  <si>
    <t>Крестьянское хозяйство Киселева Николая Николаевича</t>
  </si>
  <si>
    <t>ООО "АгроСервис"</t>
  </si>
  <si>
    <t>ООО "Круглый год"</t>
  </si>
  <si>
    <t>Ткач Владимир Владимирович</t>
  </si>
  <si>
    <t>Фаст Марина Алексеевна</t>
  </si>
  <si>
    <t>Федотов Сергей Михайлович</t>
  </si>
  <si>
    <t>Бокситогорский</t>
  </si>
  <si>
    <t>АО "Ущевицы"</t>
  </si>
  <si>
    <t>Бахвалова Елена Михайловна</t>
  </si>
  <si>
    <t>ЗАО  "Сумино"</t>
  </si>
  <si>
    <t>ЗАО "Кикерино"</t>
  </si>
  <si>
    <t>ЗАО "Октябрьское"</t>
  </si>
  <si>
    <t>ЗАО "ПЗ" Рабитицы"</t>
  </si>
  <si>
    <t>ЗАО "Племзавод "Гомонтово"</t>
  </si>
  <si>
    <t xml:space="preserve">ЗАО "Племзавод "Ленинский путь" </t>
  </si>
  <si>
    <t>ЗАО "СЕЛЬЦО"</t>
  </si>
  <si>
    <t>ЗАО "Торосово"</t>
  </si>
  <si>
    <t xml:space="preserve">ИП Глава К(Ф)Х Ладыка Мария Юрьевна </t>
  </si>
  <si>
    <t>ИП Глава к(ф)х Кузьмин Сергей Владимирович</t>
  </si>
  <si>
    <t>К(Ф)Х Калинин Николай Иванович</t>
  </si>
  <si>
    <t>К(Ф)Х Магомедов Абдула Мурадович</t>
  </si>
  <si>
    <t xml:space="preserve">К(Ф)Х Натекина И.А. </t>
  </si>
  <si>
    <t>К(Ф)Х Поликарпова Гульнара Петровна</t>
  </si>
  <si>
    <t>К(Ф)Х Садовников Павел Кириллович</t>
  </si>
  <si>
    <t>К(Ф)Х Тинамагомедова А.К.</t>
  </si>
  <si>
    <t>Калушенкова Анна Владимировна</t>
  </si>
  <si>
    <t>Крестьянское (фермерское) хозяйство Пантелеева Б.М.</t>
  </si>
  <si>
    <t>ОАО "Труд"</t>
  </si>
  <si>
    <t>ООО "АгроИнтер"</t>
  </si>
  <si>
    <t>ООО "Остроговицы"</t>
  </si>
  <si>
    <t>ООО "Рос Агро"</t>
  </si>
  <si>
    <t>ООО "СП "Сяглицы"</t>
  </si>
  <si>
    <t>ООО "Семена Северо-Запада"</t>
  </si>
  <si>
    <t>Сторожа Галина Васильевна</t>
  </si>
  <si>
    <t xml:space="preserve">ФГУП "Каложицы" </t>
  </si>
  <si>
    <t>Волосовский</t>
  </si>
  <si>
    <t>ЗАО "Алексино"</t>
  </si>
  <si>
    <t>ЗАО "Волховское"</t>
  </si>
  <si>
    <t>ЗАО "Заречье"</t>
  </si>
  <si>
    <t>К(Ф)Х Казаков Сергей Юрьевич</t>
  </si>
  <si>
    <t>К(Ф)Х Камышков Михаил Васильевич</t>
  </si>
  <si>
    <t xml:space="preserve">ОАО "Комбинат "Волховхлеб" </t>
  </si>
  <si>
    <t>ООО "Племенной завод "Новоладожский"</t>
  </si>
  <si>
    <t>ООО "Рассвет плюс"</t>
  </si>
  <si>
    <t>ООО "ФЕРМА"</t>
  </si>
  <si>
    <t>Рулько Александр Петрович</t>
  </si>
  <si>
    <t>Волховский</t>
  </si>
  <si>
    <t>ЗАО "Племенной завод "Ручьи"</t>
  </si>
  <si>
    <t xml:space="preserve">ЗАО "Племенной завод Приневское" </t>
  </si>
  <si>
    <t>ЗАО Агрофирма "Выборжец"</t>
  </si>
  <si>
    <t>К(Ф)Х Гордеев Николай Трофимович</t>
  </si>
  <si>
    <t>К(Ф)Х Ксенофонтов Н. И.</t>
  </si>
  <si>
    <t>ОАО  "Совхоз Всеволожский"</t>
  </si>
  <si>
    <t>ООО "Ленхлебопродукт"</t>
  </si>
  <si>
    <t>ООО "Мясокомбинат "Всеволожский"</t>
  </si>
  <si>
    <t>ООО "Племенной  завод "Бугры"</t>
  </si>
  <si>
    <t>ООО "Спутник"</t>
  </si>
  <si>
    <t>СПК "Пригородный"</t>
  </si>
  <si>
    <t>Всеволожский</t>
  </si>
  <si>
    <t>Дружинин Сергей Александрович</t>
  </si>
  <si>
    <t>Дружков Георгий Анатольевич</t>
  </si>
  <si>
    <t>ЗАО "Карельский"</t>
  </si>
  <si>
    <t>ЗАО "Расватту"</t>
  </si>
  <si>
    <t>ИП ГКФХ Гришенков В.П.</t>
  </si>
  <si>
    <t>ИП Глава КФХ "Гришенкова Т.П."</t>
  </si>
  <si>
    <t>ИП Гришенков Е.В. - глава К(Ф)Х</t>
  </si>
  <si>
    <t>Измеров Владимир Владимирович</t>
  </si>
  <si>
    <t>К(Ф)Х Музыка Оксана Валентиновна</t>
  </si>
  <si>
    <t>К(Ф)Х Чжан Эдуард Юрьевич</t>
  </si>
  <si>
    <t xml:space="preserve">КХ "Алакюль-3" Воробьев Николай Николаевич </t>
  </si>
  <si>
    <t>Купцов Евгений Александрович</t>
  </si>
  <si>
    <t>ОАО "Птицефабрика Ударник"</t>
  </si>
  <si>
    <t>ООО  "СХП Лосево"</t>
  </si>
  <si>
    <t>ООО "СП Матросово"</t>
  </si>
  <si>
    <t xml:space="preserve">ООО "Север" </t>
  </si>
  <si>
    <t>ООО "Сельхозпредприятие "Смена"</t>
  </si>
  <si>
    <t>ООО "Цвелодубово"</t>
  </si>
  <si>
    <t>ПАО "Птицефабрика Роскар"</t>
  </si>
  <si>
    <t xml:space="preserve">СПК  "Поляны" </t>
  </si>
  <si>
    <t>СПК "Коопхоз "Нива"</t>
  </si>
  <si>
    <t>СПК "Рябовский"</t>
  </si>
  <si>
    <t>ФХ "Тапиола"</t>
  </si>
  <si>
    <t>Шампоров Владимир Александрович</t>
  </si>
  <si>
    <t>Выборгский</t>
  </si>
  <si>
    <t>АО "Нива-1"</t>
  </si>
  <si>
    <t xml:space="preserve">АО "ПЗ "Красногвардейский" </t>
  </si>
  <si>
    <t xml:space="preserve">АО "Племзавод "Пламя" </t>
  </si>
  <si>
    <t>Глава КФХ  Михович Мария Кондратьевна</t>
  </si>
  <si>
    <t>Глава крестьянского хозяйства Комаров Александр Николаевич</t>
  </si>
  <si>
    <t>ЗАО "Агрокомплекс "Оредеж"</t>
  </si>
  <si>
    <t>ЗАО "Гатчинский ККЗ"</t>
  </si>
  <si>
    <t>ЗАО "Гатчинское"</t>
  </si>
  <si>
    <t>ЗАО "Искра"</t>
  </si>
  <si>
    <t>ЗАО "Орлинское"</t>
  </si>
  <si>
    <t>ЗАО "Племенной завод "Черново"</t>
  </si>
  <si>
    <t>ЗАО "Племзавод "Большевик"</t>
  </si>
  <si>
    <t>ИП Глава К(Ф)Х Доброхотов Алексей Владимирович</t>
  </si>
  <si>
    <t>К(Ф)Х  Власюк Виталий Анатольевич</t>
  </si>
  <si>
    <t>К(Ф)Х Безденежных  Сергей Владимирович</t>
  </si>
  <si>
    <t>К(Ф)Х Верховой Н.Д.</t>
  </si>
  <si>
    <t>К(Ф)Х Гришин Александр Валентинович</t>
  </si>
  <si>
    <t>К(Ф)Х Пухлякова Лариса Николаевна</t>
  </si>
  <si>
    <t>К(Ф)Х Седаков Алексей Сергеевич</t>
  </si>
  <si>
    <t>К(Ф)Х Суханова Б.И.</t>
  </si>
  <si>
    <t>ОАО "Гатчинский хлебокомбинат"</t>
  </si>
  <si>
    <t>ООО "Галактика"</t>
  </si>
  <si>
    <t>ООО "Ижора"</t>
  </si>
  <si>
    <t>ООО "Леноблптицепром"</t>
  </si>
  <si>
    <t>ООО "Перепелочка"</t>
  </si>
  <si>
    <t>ООО "Птичий двор"</t>
  </si>
  <si>
    <t>ООО "Семеноводство"</t>
  </si>
  <si>
    <t xml:space="preserve">ООО "Славянка М" </t>
  </si>
  <si>
    <t>СПК "Кобраловский"</t>
  </si>
  <si>
    <t>Гатчинский</t>
  </si>
  <si>
    <t>АО "Ополье"</t>
  </si>
  <si>
    <t>ЗАО "Кошкино"</t>
  </si>
  <si>
    <t>ЗАО "Племзавод "Агро-Балт"</t>
  </si>
  <si>
    <t>ЗАО"Прибрежное"</t>
  </si>
  <si>
    <t>ИП Михайлов Владимир Викторович "Кихтолка"</t>
  </si>
  <si>
    <t>К(Ф)Х Алексеев Александр Станиславович</t>
  </si>
  <si>
    <t>К(Ф)Х Мельников Владимир Сергеевич</t>
  </si>
  <si>
    <t>К(Ф)Х Палий Василий Арсентьевич</t>
  </si>
  <si>
    <t>ООО "Агрокомплекс Домашово"</t>
  </si>
  <si>
    <t>ООО "Агрокомплекс Фалилеево"</t>
  </si>
  <si>
    <t>Кингисеппский</t>
  </si>
  <si>
    <t>Глава К(Ф)Х  Перетин Владимир  Алексеевич</t>
  </si>
  <si>
    <t>ЗАО "Березовское"</t>
  </si>
  <si>
    <t>К(Ф)Х Захарова Н.Н.</t>
  </si>
  <si>
    <t>К(Ф)Х Козлов В.В.</t>
  </si>
  <si>
    <t>К(Ф)Х Костюк Надежды Владимировны</t>
  </si>
  <si>
    <t>К(Ф)Х Макароничева И.Г.</t>
  </si>
  <si>
    <t>К(Ф)Х Москвин Александр Анатольевич</t>
  </si>
  <si>
    <t>К(Ф)Х Перетина Ильи Владимировича</t>
  </si>
  <si>
    <t>К(Ф)Х Радченко  Марина Петровна</t>
  </si>
  <si>
    <t>К(Ф)Х Сторожев Андрей Владимирович</t>
  </si>
  <si>
    <t>К(Ф)Х Томан Елена Григорьевна</t>
  </si>
  <si>
    <t>К(Ф)Х Цветков Е.М.</t>
  </si>
  <si>
    <t>Крестьянское (фермерское) хозяйство Горячева С.П.</t>
  </si>
  <si>
    <t>Крестьянское хозяйство "Дубки" Лебедев Анатолий Иванович</t>
  </si>
  <si>
    <t>ОАО "Киришский"</t>
  </si>
  <si>
    <t>СПК "Будогощь"</t>
  </si>
  <si>
    <t>СПК "Осничевский"</t>
  </si>
  <si>
    <t>Киришский</t>
  </si>
  <si>
    <t>ЗАО "Всеволожская селекционная станция"</t>
  </si>
  <si>
    <t>ЗАО "Ладога"</t>
  </si>
  <si>
    <t>ЗАО "Птицефабрика "Северная"</t>
  </si>
  <si>
    <t>ЗАО "Птицефабрика Синявинская имени 60-летия Союза ССР"</t>
  </si>
  <si>
    <t>К(Ф)Х  Антонов Владимир Васильевич</t>
  </si>
  <si>
    <t>К(Ф)Х  Иванова Фаина Ивановна</t>
  </si>
  <si>
    <t>К(Ф)Х "Живое поле" Двас Дмитрий Викторович</t>
  </si>
  <si>
    <t>К(Ф)Х Завьялов Юрий Михайлович</t>
  </si>
  <si>
    <t>К(Ф)Х Иванова Юлия Анатольевна</t>
  </si>
  <si>
    <t>К(Ф)Х Скребневой Евгении Альбертовны</t>
  </si>
  <si>
    <t>К(Ф)Х Тысячный Иван Юрьевич</t>
  </si>
  <si>
    <t>Крестьянское хозяйство Пичугина А.А.</t>
  </si>
  <si>
    <t>Крестьянское хозяйство Шайдецкий Иван Семенович</t>
  </si>
  <si>
    <t>Крестьянское(фермерское) хозяйство Ведерников Владимир Валерьевич</t>
  </si>
  <si>
    <t>ООО "АГРОФИРМА"</t>
  </si>
  <si>
    <t>Предприниматель Быков Алексей Дмитриевич</t>
  </si>
  <si>
    <t>СПК "Дальняя Поляна"</t>
  </si>
  <si>
    <t>Кировский</t>
  </si>
  <si>
    <t xml:space="preserve">Глава крестьянского (фермерского) хозяйства Майдаков Александр Николаевич </t>
  </si>
  <si>
    <t>ИП - глава К(Ф)Х Фергерт А.В.</t>
  </si>
  <si>
    <t>К (Ф) Х  Майдаков Олег Александрович</t>
  </si>
  <si>
    <t>К (Ф) Х Поречин Сергей Сергеевич</t>
  </si>
  <si>
    <t xml:space="preserve">К(Ф)Х  Мокеев Олег Вячеславович  </t>
  </si>
  <si>
    <t>К(Ф)Х  Мокеева Елена Анатольевна</t>
  </si>
  <si>
    <t>К(Ф)Х Бицзель Дмитрий Дмитриевич</t>
  </si>
  <si>
    <t>К(Ф)Х Бондарь Иван Ефимович</t>
  </si>
  <si>
    <t>К(Ф)Х Борисов Дмитрий Петрович</t>
  </si>
  <si>
    <t>К(Ф)Х Боричев Константин Валентинович</t>
  </si>
  <si>
    <t>К(Ф)Х Никанорова Владимира Владимировича</t>
  </si>
  <si>
    <t>К(Ф)Х Панкратьева О.В.</t>
  </si>
  <si>
    <t>К(Ф)Х Поляков Дмитрий Валерьевич</t>
  </si>
  <si>
    <t>К(Ф)Х Усатов Анатолий Константинович</t>
  </si>
  <si>
    <t>Крестьянское (фермерское) хозяйство Безгина Ольга Ивановна</t>
  </si>
  <si>
    <t>ООО "Агрофирма Рассвет"</t>
  </si>
  <si>
    <t>ООО "Аквакорм"</t>
  </si>
  <si>
    <t>ООО "Оятское"</t>
  </si>
  <si>
    <t>ООО "Экоферма "Алеховщина"</t>
  </si>
  <si>
    <t>Шишикин Александр Анатольевич</t>
  </si>
  <si>
    <t>Лодейнопольский</t>
  </si>
  <si>
    <t>ЗАО "Кипень"</t>
  </si>
  <si>
    <t>ЗАО "Красносельское"</t>
  </si>
  <si>
    <t>ЗАО "Можайское"</t>
  </si>
  <si>
    <t xml:space="preserve">ЗАО "ПЗ "Красная Балтика" </t>
  </si>
  <si>
    <t>ЗАО "Победа"</t>
  </si>
  <si>
    <t>К(Ф)Х "Юлия" Соколов Алексей Александрович</t>
  </si>
  <si>
    <t>ООО "Племенная птицефабрика Лебяжье"</t>
  </si>
  <si>
    <t>ООО "СХП "Копорье"</t>
  </si>
  <si>
    <t>Ломоносовский</t>
  </si>
  <si>
    <t>Глава крестьянского (фермерского) хозяйства Эйсмонт Ирина Владиславовна</t>
  </si>
  <si>
    <t>Гончар Борис Анатольевич</t>
  </si>
  <si>
    <t>Елисеева Нато Владимировна</t>
  </si>
  <si>
    <t>ЗАО "Новое Время"</t>
  </si>
  <si>
    <t>ЗАО Племзавод "Рапти"</t>
  </si>
  <si>
    <t>ИП ГКФХ Евдокимов Владимир Юрьевич</t>
  </si>
  <si>
    <t>К(Ф)Х Дебелый В.В.</t>
  </si>
  <si>
    <t>К(Ф)Х Косенко Владимир Витальевич</t>
  </si>
  <si>
    <t>К(Ф)Х Лебедев Павел Алексеевич</t>
  </si>
  <si>
    <t>КХ "Надежда"</t>
  </si>
  <si>
    <t>Крестьянское хозяйство "Александровка" Александров Владимир Павлович</t>
  </si>
  <si>
    <t xml:space="preserve">Крестьянское хозяйство "Лебедь" </t>
  </si>
  <si>
    <t>Мартынов Александр Борисович</t>
  </si>
  <si>
    <t>ОАО "Волошово"</t>
  </si>
  <si>
    <t>ОАО "Лужский комбикормовый завод"</t>
  </si>
  <si>
    <t>ОАО "Партизан"</t>
  </si>
  <si>
    <t>ОАО "Рассвет"</t>
  </si>
  <si>
    <t>ООО  "Племенной завод "Урожай"</t>
  </si>
  <si>
    <t>ООО "Агрохолдинг "Приозерный"</t>
  </si>
  <si>
    <t>ООО "НПС "Клевер"</t>
  </si>
  <si>
    <t>ООО "Правда"</t>
  </si>
  <si>
    <t>ООО "Труд"</t>
  </si>
  <si>
    <t>СПК "Оредежский"</t>
  </si>
  <si>
    <t>Файдук Александр Федорович</t>
  </si>
  <si>
    <t>Федулова Ирина Викторовна</t>
  </si>
  <si>
    <t>Шпудейко Николай Федорович</t>
  </si>
  <si>
    <t>Лужский</t>
  </si>
  <si>
    <t>Кяпянов Василий Иванович</t>
  </si>
  <si>
    <t>Хасанова Линиза Тимуровна</t>
  </si>
  <si>
    <t>Подпорожский</t>
  </si>
  <si>
    <t xml:space="preserve">ЗАО  ПЗ "Раздолье" </t>
  </si>
  <si>
    <t>ЗАО "Мельниково"</t>
  </si>
  <si>
    <t>ЗАО "ПЗ "Расцвет"</t>
  </si>
  <si>
    <t>ЗАО "ПЗ Гражданский"</t>
  </si>
  <si>
    <t xml:space="preserve">ЗАО "Племхоз "Первомайское" </t>
  </si>
  <si>
    <t xml:space="preserve">ЗАО ПЗ "Красноармейский" </t>
  </si>
  <si>
    <t>ЗАО ПЗ "Петровский"</t>
  </si>
  <si>
    <t>ЗАО ПХ "Красноозерное"</t>
  </si>
  <si>
    <t>К(Ф)Х "Тригорская ферма" Курилова Ольга Георгиевна</t>
  </si>
  <si>
    <t>ООО  "Яровое"</t>
  </si>
  <si>
    <t>ООО "Животноводческий комплекс "Бор""</t>
  </si>
  <si>
    <t>ООО "СХП "КУЗНЕЧНОЕ"</t>
  </si>
  <si>
    <t>ООО "Урожайное"</t>
  </si>
  <si>
    <t>СЗАО "Судаково"</t>
  </si>
  <si>
    <t>Приозерский</t>
  </si>
  <si>
    <t>АО "Родина"</t>
  </si>
  <si>
    <t>ЗАО"Осьминское"</t>
  </si>
  <si>
    <t>К(Ф)Х Уланова Галина Викторовна</t>
  </si>
  <si>
    <t>К(Ф)Х Цветков Михаил Борисович</t>
  </si>
  <si>
    <t>Сланцевский</t>
  </si>
  <si>
    <t>ЗАО "КУЛЬТУРА-АГРО"</t>
  </si>
  <si>
    <t>ЗАО "Сельхозпредприятие Андреевское"</t>
  </si>
  <si>
    <t>К(Ф)Х Кольцова И.В.</t>
  </si>
  <si>
    <t>К(Ф)Х Пак Вероники Мироновны</t>
  </si>
  <si>
    <t>Тихвинский</t>
  </si>
  <si>
    <t>Глава крестьянского (фермерского) хозяйства Калинин Сергей Александрович</t>
  </si>
  <si>
    <t>ЗАО "Агротехника"</t>
  </si>
  <si>
    <t>ЗАО "ЛЮБАНЬ"</t>
  </si>
  <si>
    <t>ЗАО "Племхоз имени Тельмана"</t>
  </si>
  <si>
    <t>К(Ф)Х Рожкова Надежда Викторовна</t>
  </si>
  <si>
    <t>К(Ф)Х Ширалиев Сеймур Октай оглы</t>
  </si>
  <si>
    <t>К(Ф)Х Юшков Александр Николаевич</t>
  </si>
  <si>
    <t>ООО "Агрохолдинг"Пулковский"</t>
  </si>
  <si>
    <t>ООО "ИДАВАНГ АГРО"</t>
  </si>
  <si>
    <t>ООО "МПК Тосненский"</t>
  </si>
  <si>
    <t>ООО "Петрохолод. Аграрные технологии"</t>
  </si>
  <si>
    <t>ООО "СП "Восход"</t>
  </si>
  <si>
    <t>ООО София</t>
  </si>
  <si>
    <t>Тосненский</t>
  </si>
  <si>
    <t>ЗАО"Агрофирма "Роса"</t>
  </si>
  <si>
    <t>г. Сосновый Бор</t>
  </si>
  <si>
    <t>нет</t>
  </si>
  <si>
    <t/>
  </si>
  <si>
    <t>Субсидии на 1 кг реализов. молока (молоч жив-во)</t>
  </si>
  <si>
    <t>Субсидии на  1 кг реализованного молока (жив-во)</t>
  </si>
  <si>
    <t>Кредиты фермерам, ЛПХ</t>
  </si>
  <si>
    <t>Оказание несвязанной поддержки</t>
  </si>
  <si>
    <t>Субсидии на поддержку племенного животноводства</t>
  </si>
  <si>
    <t>Поддержка начинающих фермеров</t>
  </si>
  <si>
    <t>Развитие семейных животноводческих ферм</t>
  </si>
  <si>
    <t>на 01 июля 2015г.</t>
  </si>
  <si>
    <t>Эк. значимые рег. программы (разв. мясного скотов-ва)</t>
  </si>
  <si>
    <t>Краткосрочные кредиты</t>
  </si>
  <si>
    <t xml:space="preserve">Инвестиционные кредиты </t>
  </si>
  <si>
    <t>Всего</t>
  </si>
  <si>
    <t xml:space="preserve">Инв.кред.на строит.и реконстр.объектов мясн. скотов-ва </t>
  </si>
  <si>
    <t xml:space="preserve">Проведение кадастровых работ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</si>
</sst>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0000"/>
  </numFmts>
  <fonts count="40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9"/>
      <name val="Arial Cyr"/>
      <family val="0"/>
    </font>
    <font>
      <b/>
      <sz val="11"/>
      <name val="Arial Cyr"/>
      <family val="0"/>
    </font>
    <font>
      <b/>
      <sz val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0" xfId="0" applyNumberFormat="1" applyFont="1" applyAlignment="1">
      <alignment horizontal="center" vertical="top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49" fontId="2" fillId="0" borderId="0" xfId="0" applyNumberFormat="1" applyFont="1" applyBorder="1" applyAlignment="1">
      <alignment horizontal="center" vertical="top" wrapText="1"/>
    </xf>
    <xf numFmtId="0" fontId="1" fillId="0" borderId="0" xfId="0" applyFont="1" applyBorder="1" applyAlignment="1">
      <alignment/>
    </xf>
    <xf numFmtId="1" fontId="1" fillId="0" borderId="0" xfId="0" applyNumberFormat="1" applyFont="1" applyAlignment="1">
      <alignment/>
    </xf>
    <xf numFmtId="0" fontId="2" fillId="0" borderId="10" xfId="0" applyFont="1" applyBorder="1" applyAlignment="1">
      <alignment horizontal="left"/>
    </xf>
    <xf numFmtId="0" fontId="1" fillId="0" borderId="11" xfId="0" applyFont="1" applyBorder="1" applyAlignment="1">
      <alignment/>
    </xf>
    <xf numFmtId="164" fontId="2" fillId="0" borderId="0" xfId="0" applyNumberFormat="1" applyFont="1" applyBorder="1" applyAlignment="1">
      <alignment horizontal="right" vertical="top" wrapText="1"/>
    </xf>
    <xf numFmtId="164" fontId="2" fillId="0" borderId="12" xfId="0" applyNumberFormat="1" applyFont="1" applyBorder="1" applyAlignment="1">
      <alignment horizontal="right" vertical="top" wrapText="1"/>
    </xf>
    <xf numFmtId="164" fontId="2" fillId="0" borderId="13" xfId="0" applyNumberFormat="1" applyFont="1" applyBorder="1" applyAlignment="1">
      <alignment horizontal="right" vertical="top" wrapText="1"/>
    </xf>
    <xf numFmtId="164" fontId="2" fillId="0" borderId="13" xfId="0" applyNumberFormat="1" applyFont="1" applyBorder="1" applyAlignment="1">
      <alignment horizontal="right" vertical="top"/>
    </xf>
    <xf numFmtId="164" fontId="2" fillId="0" borderId="14" xfId="0" applyNumberFormat="1" applyFont="1" applyBorder="1" applyAlignment="1">
      <alignment horizontal="right" vertical="top" wrapText="1"/>
    </xf>
    <xf numFmtId="164" fontId="2" fillId="0" borderId="15" xfId="0" applyNumberFormat="1" applyFont="1" applyBorder="1" applyAlignment="1">
      <alignment horizontal="right" vertical="top" wrapText="1"/>
    </xf>
    <xf numFmtId="164" fontId="2" fillId="0" borderId="16" xfId="0" applyNumberFormat="1" applyFont="1" applyBorder="1" applyAlignment="1">
      <alignment horizontal="right" vertical="top" wrapText="1"/>
    </xf>
    <xf numFmtId="164" fontId="1" fillId="0" borderId="16" xfId="0" applyNumberFormat="1" applyFont="1" applyBorder="1" applyAlignment="1">
      <alignment horizontal="right" vertical="top"/>
    </xf>
    <xf numFmtId="164" fontId="2" fillId="0" borderId="17" xfId="0" applyNumberFormat="1" applyFont="1" applyBorder="1" applyAlignment="1">
      <alignment horizontal="right" vertical="top" wrapText="1"/>
    </xf>
    <xf numFmtId="164" fontId="1" fillId="0" borderId="18" xfId="0" applyNumberFormat="1" applyFont="1" applyBorder="1" applyAlignment="1">
      <alignment horizontal="right"/>
    </xf>
    <xf numFmtId="164" fontId="1" fillId="0" borderId="16" xfId="0" applyNumberFormat="1" applyFont="1" applyBorder="1" applyAlignment="1">
      <alignment vertical="top"/>
    </xf>
    <xf numFmtId="164" fontId="1" fillId="0" borderId="17" xfId="0" applyNumberFormat="1" applyFont="1" applyBorder="1" applyAlignment="1">
      <alignment vertical="top"/>
    </xf>
    <xf numFmtId="164" fontId="1" fillId="0" borderId="0" xfId="0" applyNumberFormat="1" applyFont="1" applyBorder="1" applyAlignment="1">
      <alignment vertical="top"/>
    </xf>
    <xf numFmtId="164" fontId="2" fillId="0" borderId="12" xfId="0" applyNumberFormat="1" applyFont="1" applyBorder="1" applyAlignment="1">
      <alignment horizontal="right" vertical="top"/>
    </xf>
    <xf numFmtId="49" fontId="1" fillId="0" borderId="19" xfId="0" applyNumberFormat="1" applyFont="1" applyBorder="1" applyAlignment="1">
      <alignment horizontal="center" vertical="top" wrapText="1"/>
    </xf>
    <xf numFmtId="49" fontId="2" fillId="0" borderId="20" xfId="0" applyNumberFormat="1" applyFont="1" applyBorder="1" applyAlignment="1">
      <alignment horizontal="center" vertical="top" wrapText="1"/>
    </xf>
    <xf numFmtId="164" fontId="2" fillId="0" borderId="14" xfId="0" applyNumberFormat="1" applyFont="1" applyBorder="1" applyAlignment="1">
      <alignment horizontal="right" vertical="top"/>
    </xf>
    <xf numFmtId="49" fontId="2" fillId="0" borderId="17" xfId="0" applyNumberFormat="1" applyFont="1" applyBorder="1" applyAlignment="1">
      <alignment horizontal="center" vertical="top" wrapText="1"/>
    </xf>
    <xf numFmtId="49" fontId="2" fillId="0" borderId="21" xfId="0" applyNumberFormat="1" applyFont="1" applyBorder="1" applyAlignment="1">
      <alignment horizontal="center" vertical="top" wrapText="1"/>
    </xf>
    <xf numFmtId="164" fontId="2" fillId="0" borderId="22" xfId="0" applyNumberFormat="1" applyFont="1" applyBorder="1" applyAlignment="1">
      <alignment horizontal="right" vertical="top" wrapText="1"/>
    </xf>
    <xf numFmtId="164" fontId="2" fillId="0" borderId="21" xfId="0" applyNumberFormat="1" applyFont="1" applyBorder="1" applyAlignment="1">
      <alignment horizontal="right" vertical="top" wrapText="1"/>
    </xf>
    <xf numFmtId="164" fontId="1" fillId="0" borderId="21" xfId="0" applyNumberFormat="1" applyFont="1" applyBorder="1" applyAlignment="1">
      <alignment vertical="top"/>
    </xf>
    <xf numFmtId="164" fontId="2" fillId="0" borderId="22" xfId="0" applyNumberFormat="1" applyFont="1" applyBorder="1" applyAlignment="1">
      <alignment horizontal="right" vertical="top"/>
    </xf>
    <xf numFmtId="164" fontId="1" fillId="0" borderId="23" xfId="0" applyNumberFormat="1" applyFont="1" applyBorder="1" applyAlignment="1">
      <alignment horizontal="right"/>
    </xf>
    <xf numFmtId="49" fontId="1" fillId="0" borderId="24" xfId="0" applyNumberFormat="1" applyFont="1" applyBorder="1" applyAlignment="1">
      <alignment horizontal="center" vertical="top" wrapText="1"/>
    </xf>
    <xf numFmtId="164" fontId="2" fillId="0" borderId="25" xfId="0" applyNumberFormat="1" applyFont="1" applyBorder="1" applyAlignment="1">
      <alignment horizontal="right" vertical="top" wrapText="1"/>
    </xf>
    <xf numFmtId="164" fontId="1" fillId="0" borderId="26" xfId="0" applyNumberFormat="1" applyFont="1" applyBorder="1" applyAlignment="1">
      <alignment horizontal="right"/>
    </xf>
    <xf numFmtId="49" fontId="1" fillId="0" borderId="27" xfId="0" applyNumberFormat="1" applyFont="1" applyBorder="1" applyAlignment="1">
      <alignment horizontal="center" vertical="top" wrapText="1"/>
    </xf>
    <xf numFmtId="49" fontId="1" fillId="0" borderId="28" xfId="0" applyNumberFormat="1" applyFont="1" applyBorder="1" applyAlignment="1">
      <alignment horizontal="center" vertical="top" wrapText="1"/>
    </xf>
    <xf numFmtId="49" fontId="2" fillId="0" borderId="29" xfId="0" applyNumberFormat="1" applyFont="1" applyBorder="1" applyAlignment="1">
      <alignment horizontal="center" vertical="top" wrapText="1"/>
    </xf>
    <xf numFmtId="49" fontId="2" fillId="0" borderId="30" xfId="0" applyNumberFormat="1" applyFont="1" applyBorder="1" applyAlignment="1">
      <alignment horizontal="center" vertical="top" wrapText="1"/>
    </xf>
    <xf numFmtId="164" fontId="2" fillId="0" borderId="31" xfId="0" applyNumberFormat="1" applyFont="1" applyBorder="1" applyAlignment="1">
      <alignment horizontal="right" vertical="top" wrapText="1"/>
    </xf>
    <xf numFmtId="164" fontId="2" fillId="0" borderId="29" xfId="0" applyNumberFormat="1" applyFont="1" applyBorder="1" applyAlignment="1">
      <alignment horizontal="right" vertical="top" wrapText="1"/>
    </xf>
    <xf numFmtId="164" fontId="2" fillId="0" borderId="30" xfId="0" applyNumberFormat="1" applyFont="1" applyBorder="1" applyAlignment="1">
      <alignment horizontal="right" vertical="top" wrapText="1"/>
    </xf>
    <xf numFmtId="164" fontId="1" fillId="0" borderId="32" xfId="0" applyNumberFormat="1" applyFont="1" applyBorder="1" applyAlignment="1">
      <alignment horizontal="right"/>
    </xf>
    <xf numFmtId="164" fontId="1" fillId="0" borderId="33" xfId="0" applyNumberFormat="1" applyFont="1" applyBorder="1" applyAlignment="1">
      <alignment horizontal="right"/>
    </xf>
    <xf numFmtId="164" fontId="1" fillId="0" borderId="29" xfId="0" applyNumberFormat="1" applyFont="1" applyBorder="1" applyAlignment="1">
      <alignment vertical="top"/>
    </xf>
    <xf numFmtId="164" fontId="1" fillId="0" borderId="30" xfId="0" applyNumberFormat="1" applyFont="1" applyBorder="1" applyAlignment="1">
      <alignment vertical="top"/>
    </xf>
    <xf numFmtId="164" fontId="2" fillId="0" borderId="25" xfId="0" applyNumberFormat="1" applyFont="1" applyBorder="1" applyAlignment="1">
      <alignment horizontal="right" vertical="top"/>
    </xf>
    <xf numFmtId="164" fontId="2" fillId="0" borderId="31" xfId="0" applyNumberFormat="1" applyFont="1" applyBorder="1" applyAlignment="1">
      <alignment horizontal="right" vertical="top"/>
    </xf>
    <xf numFmtId="0" fontId="2" fillId="0" borderId="31" xfId="0" applyFont="1" applyBorder="1" applyAlignment="1">
      <alignment horizontal="left"/>
    </xf>
    <xf numFmtId="49" fontId="1" fillId="0" borderId="23" xfId="0" applyNumberFormat="1" applyFont="1" applyBorder="1" applyAlignment="1">
      <alignment horizontal="left" vertical="top" wrapText="1"/>
    </xf>
    <xf numFmtId="0" fontId="2" fillId="0" borderId="34" xfId="0" applyFont="1" applyBorder="1" applyAlignment="1">
      <alignment horizontal="left"/>
    </xf>
    <xf numFmtId="164" fontId="2" fillId="0" borderId="35" xfId="0" applyNumberFormat="1" applyFont="1" applyBorder="1" applyAlignment="1">
      <alignment horizontal="right" vertical="top" wrapText="1"/>
    </xf>
    <xf numFmtId="164" fontId="2" fillId="0" borderId="34" xfId="0" applyNumberFormat="1" applyFont="1" applyBorder="1" applyAlignment="1">
      <alignment horizontal="right" vertical="top" wrapText="1"/>
    </xf>
    <xf numFmtId="165" fontId="2" fillId="0" borderId="15" xfId="0" applyNumberFormat="1" applyFont="1" applyBorder="1" applyAlignment="1">
      <alignment horizontal="right" vertical="top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1" fillId="0" borderId="36" xfId="0" applyNumberFormat="1" applyFont="1" applyBorder="1" applyAlignment="1">
      <alignment horizontal="center" vertical="top" wrapText="1"/>
    </xf>
    <xf numFmtId="49" fontId="1" fillId="0" borderId="37" xfId="0" applyNumberFormat="1" applyFont="1" applyBorder="1" applyAlignment="1">
      <alignment horizontal="center" vertical="top" wrapText="1"/>
    </xf>
    <xf numFmtId="49" fontId="1" fillId="0" borderId="38" xfId="0" applyNumberFormat="1" applyFont="1" applyBorder="1" applyAlignment="1">
      <alignment horizontal="center" vertical="top" wrapText="1"/>
    </xf>
    <xf numFmtId="49" fontId="1" fillId="0" borderId="39" xfId="0" applyNumberFormat="1" applyFont="1" applyBorder="1" applyAlignment="1">
      <alignment horizontal="center" vertical="top" wrapText="1"/>
    </xf>
    <xf numFmtId="49" fontId="1" fillId="0" borderId="40" xfId="0" applyNumberFormat="1" applyFont="1" applyBorder="1" applyAlignment="1">
      <alignment horizontal="center" vertical="top" wrapText="1"/>
    </xf>
    <xf numFmtId="49" fontId="2" fillId="0" borderId="41" xfId="0" applyNumberFormat="1" applyFont="1" applyBorder="1" applyAlignment="1">
      <alignment horizontal="center" vertical="center" wrapText="1"/>
    </xf>
    <xf numFmtId="49" fontId="2" fillId="0" borderId="42" xfId="0" applyNumberFormat="1" applyFont="1" applyBorder="1" applyAlignment="1">
      <alignment horizontal="center" vertical="center" wrapText="1"/>
    </xf>
    <xf numFmtId="49" fontId="1" fillId="0" borderId="43" xfId="0" applyNumberFormat="1" applyFont="1" applyBorder="1" applyAlignment="1">
      <alignment horizontal="center" vertical="top" wrapText="1"/>
    </xf>
    <xf numFmtId="49" fontId="1" fillId="0" borderId="44" xfId="0" applyNumberFormat="1" applyFont="1" applyBorder="1" applyAlignment="1">
      <alignment horizontal="center" vertical="top" wrapText="1"/>
    </xf>
    <xf numFmtId="49" fontId="2" fillId="0" borderId="39" xfId="0" applyNumberFormat="1" applyFont="1" applyBorder="1" applyAlignment="1">
      <alignment horizontal="center" vertical="center" wrapText="1"/>
    </xf>
    <xf numFmtId="49" fontId="2" fillId="0" borderId="44" xfId="0" applyNumberFormat="1" applyFont="1" applyBorder="1" applyAlignment="1">
      <alignment horizontal="center" vertical="center" wrapText="1"/>
    </xf>
    <xf numFmtId="49" fontId="1" fillId="0" borderId="39" xfId="0" applyNumberFormat="1" applyFont="1" applyBorder="1" applyAlignment="1" quotePrefix="1">
      <alignment horizontal="center" vertical="top" wrapText="1"/>
    </xf>
    <xf numFmtId="49" fontId="1" fillId="0" borderId="37" xfId="0" applyNumberFormat="1" applyFont="1" applyBorder="1" applyAlignment="1" quotePrefix="1">
      <alignment horizontal="center" vertical="top" wrapText="1"/>
    </xf>
    <xf numFmtId="49" fontId="1" fillId="0" borderId="36" xfId="0" applyNumberFormat="1" applyFont="1" applyBorder="1" applyAlignment="1" quotePrefix="1">
      <alignment horizontal="center" vertical="top" wrapText="1"/>
    </xf>
    <xf numFmtId="49" fontId="1" fillId="0" borderId="45" xfId="0" applyNumberFormat="1" applyFont="1" applyBorder="1" applyAlignment="1" quotePrefix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P295"/>
  <sheetViews>
    <sheetView showZeros="0" tabSelected="1" zoomScalePageLayoutView="0" workbookViewId="0" topLeftCell="A1">
      <pane xSplit="1" ySplit="10" topLeftCell="B275" activePane="bottomRight" state="frozen"/>
      <selection pane="topLeft" activeCell="A1" sqref="A1"/>
      <selection pane="topRight" activeCell="D1" sqref="D1"/>
      <selection pane="bottomLeft" activeCell="A12" sqref="A12"/>
      <selection pane="bottomRight" activeCell="H276" sqref="H276"/>
    </sheetView>
  </sheetViews>
  <sheetFormatPr defaultColWidth="9.00390625" defaultRowHeight="12.75"/>
  <cols>
    <col min="1" max="1" width="20.875" style="0" customWidth="1"/>
    <col min="2" max="2" width="7.625" style="0" customWidth="1"/>
    <col min="3" max="3" width="9.50390625" style="0" customWidth="1"/>
    <col min="4" max="5" width="9.375" style="0" customWidth="1"/>
    <col min="6" max="6" width="10.00390625" style="0" customWidth="1"/>
    <col min="7" max="7" width="8.375" style="0" customWidth="1"/>
    <col min="8" max="8" width="10.00390625" style="0" customWidth="1"/>
    <col min="9" max="9" width="10.75390625" style="0" customWidth="1"/>
    <col min="10" max="10" width="10.50390625" style="0" customWidth="1"/>
    <col min="11" max="11" width="9.375" style="0" customWidth="1"/>
    <col min="12" max="17" width="8.75390625" style="0" hidden="1" customWidth="1"/>
    <col min="18" max="18" width="8.75390625" style="0" customWidth="1"/>
    <col min="19" max="19" width="7.625" style="0" customWidth="1"/>
    <col min="20" max="20" width="9.75390625" style="0" customWidth="1"/>
    <col min="21" max="21" width="11.25390625" style="0" customWidth="1"/>
    <col min="22" max="22" width="9.00390625" style="0" customWidth="1"/>
    <col min="23" max="23" width="9.50390625" style="0" customWidth="1"/>
    <col min="24" max="24" width="12.00390625" style="0" customWidth="1"/>
    <col min="25" max="25" width="5.50390625" style="0" customWidth="1"/>
    <col min="26" max="26" width="2.375" style="0" hidden="1" customWidth="1"/>
    <col min="27" max="27" width="2.50390625" style="0" hidden="1" customWidth="1"/>
    <col min="28" max="28" width="3.00390625" style="0" hidden="1" customWidth="1"/>
    <col min="29" max="29" width="2.875" style="0" hidden="1" customWidth="1"/>
    <col min="30" max="30" width="3.375" style="0" hidden="1" customWidth="1"/>
    <col min="31" max="32" width="2.875" style="0" hidden="1" customWidth="1"/>
    <col min="33" max="63" width="2.50390625" style="0" hidden="1" customWidth="1"/>
    <col min="64" max="64" width="3.875" style="0" hidden="1" customWidth="1"/>
    <col min="65" max="66" width="3.375" style="0" hidden="1" customWidth="1"/>
    <col min="67" max="67" width="4.50390625" style="0" hidden="1" customWidth="1"/>
    <col min="68" max="68" width="5.625" style="0" hidden="1" customWidth="1"/>
  </cols>
  <sheetData>
    <row r="1" s="1" customFormat="1" ht="9.75"/>
    <row r="2" s="1" customFormat="1" ht="9.75"/>
    <row r="3" spans="1:24" s="1" customFormat="1" ht="15">
      <c r="A3" s="56" t="s">
        <v>1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</row>
    <row r="4" spans="1:24" s="4" customFormat="1" ht="18" customHeight="1">
      <c r="A4" s="57" t="s">
        <v>5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</row>
    <row r="5" spans="1:24" s="4" customFormat="1" ht="18" customHeight="1">
      <c r="A5" s="57" t="s">
        <v>293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</row>
    <row r="6" spans="1:23" s="1" customFormat="1" ht="9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="1" customFormat="1" ht="10.5" thickBot="1"/>
    <row r="8" spans="1:24" s="2" customFormat="1" ht="28.5" customHeight="1">
      <c r="A8" s="67" t="s">
        <v>2</v>
      </c>
      <c r="B8" s="69" t="s">
        <v>288</v>
      </c>
      <c r="C8" s="59" t="s">
        <v>289</v>
      </c>
      <c r="D8" s="59" t="s">
        <v>290</v>
      </c>
      <c r="E8" s="70" t="s">
        <v>294</v>
      </c>
      <c r="F8" s="59" t="s">
        <v>291</v>
      </c>
      <c r="G8" s="59" t="s">
        <v>292</v>
      </c>
      <c r="H8" s="70" t="s">
        <v>299</v>
      </c>
      <c r="I8" s="70" t="s">
        <v>298</v>
      </c>
      <c r="J8" s="59" t="s">
        <v>286</v>
      </c>
      <c r="K8" s="59" t="s">
        <v>287</v>
      </c>
      <c r="L8" s="61" t="s">
        <v>285</v>
      </c>
      <c r="M8" s="59"/>
      <c r="N8" s="62"/>
      <c r="O8" s="58" t="s">
        <v>285</v>
      </c>
      <c r="P8" s="59"/>
      <c r="Q8" s="60"/>
      <c r="R8" s="69" t="s">
        <v>296</v>
      </c>
      <c r="S8" s="59"/>
      <c r="T8" s="62"/>
      <c r="U8" s="71" t="s">
        <v>295</v>
      </c>
      <c r="V8" s="59"/>
      <c r="W8" s="60"/>
      <c r="X8" s="63" t="s">
        <v>0</v>
      </c>
    </row>
    <row r="9" spans="1:24" s="1" customFormat="1" ht="46.5" customHeight="1" thickBot="1">
      <c r="A9" s="68"/>
      <c r="B9" s="66"/>
      <c r="C9" s="65"/>
      <c r="D9" s="65"/>
      <c r="E9" s="65"/>
      <c r="F9" s="65"/>
      <c r="G9" s="65"/>
      <c r="H9" s="65"/>
      <c r="I9" s="65"/>
      <c r="J9" s="65"/>
      <c r="K9" s="65"/>
      <c r="L9" s="37" t="s">
        <v>285</v>
      </c>
      <c r="M9" s="24" t="s">
        <v>4</v>
      </c>
      <c r="N9" s="38" t="s">
        <v>3</v>
      </c>
      <c r="O9" s="34" t="s">
        <v>285</v>
      </c>
      <c r="P9" s="24" t="s">
        <v>4</v>
      </c>
      <c r="Q9" s="24" t="s">
        <v>3</v>
      </c>
      <c r="R9" s="37" t="s">
        <v>297</v>
      </c>
      <c r="S9" s="24" t="s">
        <v>4</v>
      </c>
      <c r="T9" s="38" t="s">
        <v>3</v>
      </c>
      <c r="U9" s="72" t="s">
        <v>297</v>
      </c>
      <c r="V9" s="24" t="s">
        <v>4</v>
      </c>
      <c r="W9" s="24" t="s">
        <v>3</v>
      </c>
      <c r="X9" s="64"/>
    </row>
    <row r="10" spans="1:24" s="1" customFormat="1" ht="12" customHeight="1" hidden="1">
      <c r="A10" s="5"/>
      <c r="B10" s="5"/>
      <c r="C10" s="5"/>
      <c r="D10" s="6"/>
      <c r="E10" s="5"/>
      <c r="F10" s="5"/>
      <c r="G10" s="5"/>
      <c r="H10" s="5"/>
      <c r="I10" s="5"/>
      <c r="J10" s="5"/>
      <c r="K10" s="5"/>
      <c r="L10" s="39"/>
      <c r="M10" s="5"/>
      <c r="N10" s="40"/>
      <c r="O10" s="5"/>
      <c r="P10" s="5"/>
      <c r="Q10" s="5"/>
      <c r="R10" s="39"/>
      <c r="S10" s="5"/>
      <c r="T10" s="40"/>
      <c r="U10" s="5"/>
      <c r="V10" s="27"/>
      <c r="W10" s="28"/>
      <c r="X10" s="25"/>
    </row>
    <row r="11" spans="1:66" s="1" customFormat="1" ht="12.75" customHeight="1" thickBot="1">
      <c r="A11" s="52" t="s">
        <v>28</v>
      </c>
      <c r="B11" s="11">
        <f>SUM(B12:B32)</f>
        <v>35.739</v>
      </c>
      <c r="C11" s="12">
        <f>SUM(C12:C32)</f>
        <v>346.519</v>
      </c>
      <c r="D11" s="13">
        <f>SUM(D12:D32)</f>
        <v>0</v>
      </c>
      <c r="E11" s="12">
        <f>SUM(E12:E32)</f>
        <v>0</v>
      </c>
      <c r="F11" s="12">
        <f>SUM(F12:F32)</f>
        <v>2100</v>
      </c>
      <c r="G11" s="12">
        <f>SUM(G12:G32)</f>
        <v>0</v>
      </c>
      <c r="H11" s="12">
        <f>SUM(H12:H32)</f>
        <v>0</v>
      </c>
      <c r="I11" s="12">
        <f>SUM(I12:I32)</f>
        <v>0</v>
      </c>
      <c r="J11" s="14">
        <f>SUM(J12:J32)</f>
        <v>145.13908</v>
      </c>
      <c r="K11" s="14">
        <f>SUM(K12:K32)</f>
        <v>0</v>
      </c>
      <c r="L11" s="41">
        <f>SUM(L12:L32)</f>
        <v>0</v>
      </c>
      <c r="M11" s="14"/>
      <c r="N11" s="29"/>
      <c r="O11" s="35">
        <f>SUM(O12:O32)</f>
        <v>0</v>
      </c>
      <c r="P11" s="14"/>
      <c r="Q11" s="14"/>
      <c r="R11" s="54">
        <f>SUM(R12:R32)</f>
        <v>15353.932</v>
      </c>
      <c r="S11" s="12">
        <f>SUM(S12:S32)</f>
        <v>15353.932</v>
      </c>
      <c r="T11" s="14">
        <f>SUM(T12:T32)</f>
        <v>0</v>
      </c>
      <c r="U11" s="54">
        <f>SUM(U12:U32)</f>
        <v>0</v>
      </c>
      <c r="V11" s="12">
        <f>SUM(V12:V32)</f>
        <v>0</v>
      </c>
      <c r="W11" s="29">
        <f>SUM(W12:W32)</f>
        <v>0</v>
      </c>
      <c r="X11" s="53">
        <f aca="true" t="shared" si="0" ref="X11:X65">SUM(B11:K11)+L11+O11+R11+U11</f>
        <v>17981.32908</v>
      </c>
      <c r="Z11" s="7">
        <f>B11</f>
        <v>35.739</v>
      </c>
      <c r="AA11" s="7">
        <f>C11</f>
        <v>346.519</v>
      </c>
      <c r="AB11" s="7">
        <f>D11</f>
        <v>0</v>
      </c>
      <c r="AC11" s="7" t="e">
        <f>#REF!</f>
        <v>#REF!</v>
      </c>
      <c r="AD11" s="7">
        <f>E11</f>
        <v>0</v>
      </c>
      <c r="AE11" s="7">
        <f>F11</f>
        <v>2100</v>
      </c>
      <c r="AF11" s="7">
        <f>G11</f>
        <v>0</v>
      </c>
      <c r="AG11" s="7" t="e">
        <f>#REF!</f>
        <v>#REF!</v>
      </c>
      <c r="AH11" s="7" t="e">
        <f>#REF!</f>
        <v>#REF!</v>
      </c>
      <c r="AI11" s="7" t="e">
        <f>#REF!</f>
        <v>#REF!</v>
      </c>
      <c r="AJ11" s="7" t="e">
        <f>#REF!</f>
        <v>#REF!</v>
      </c>
      <c r="AK11" s="7">
        <f>H11</f>
        <v>0</v>
      </c>
      <c r="AL11" s="7" t="e">
        <f>#REF!</f>
        <v>#REF!</v>
      </c>
      <c r="AM11" s="7">
        <f>I11</f>
        <v>0</v>
      </c>
      <c r="AN11" s="7" t="e">
        <f>#REF!</f>
        <v>#REF!</v>
      </c>
      <c r="AO11" s="7" t="e">
        <f>#REF!</f>
        <v>#REF!</v>
      </c>
      <c r="AP11" s="7" t="e">
        <f>#REF!</f>
        <v>#REF!</v>
      </c>
      <c r="AQ11" s="7" t="e">
        <f>#REF!</f>
        <v>#REF!</v>
      </c>
      <c r="AR11" s="7" t="e">
        <f>#REF!</f>
        <v>#REF!</v>
      </c>
      <c r="AS11" s="7" t="e">
        <f>#REF!</f>
        <v>#REF!</v>
      </c>
      <c r="AT11" s="7" t="e">
        <f>#REF!</f>
        <v>#REF!</v>
      </c>
      <c r="AU11" s="7">
        <f>J11</f>
        <v>145.13908</v>
      </c>
      <c r="AV11" s="7">
        <f>K11</f>
        <v>0</v>
      </c>
      <c r="AW11" s="7" t="e">
        <f>#REF!</f>
        <v>#REF!</v>
      </c>
      <c r="AX11" s="7" t="e">
        <f>#REF!</f>
        <v>#REF!</v>
      </c>
      <c r="AY11" s="7" t="e">
        <f>#REF!</f>
        <v>#REF!</v>
      </c>
      <c r="AZ11" s="7">
        <f aca="true" t="shared" si="1" ref="AZ11:BL11">L11</f>
        <v>0</v>
      </c>
      <c r="BA11" s="7">
        <f t="shared" si="1"/>
        <v>0</v>
      </c>
      <c r="BB11" s="7">
        <f t="shared" si="1"/>
        <v>0</v>
      </c>
      <c r="BC11" s="7">
        <f t="shared" si="1"/>
        <v>0</v>
      </c>
      <c r="BD11" s="7">
        <f t="shared" si="1"/>
        <v>0</v>
      </c>
      <c r="BE11" s="7">
        <f t="shared" si="1"/>
        <v>0</v>
      </c>
      <c r="BF11" s="7">
        <f t="shared" si="1"/>
        <v>15353.932</v>
      </c>
      <c r="BG11" s="7">
        <f t="shared" si="1"/>
        <v>15353.932</v>
      </c>
      <c r="BH11" s="7">
        <f t="shared" si="1"/>
        <v>0</v>
      </c>
      <c r="BI11" s="7">
        <f t="shared" si="1"/>
        <v>0</v>
      </c>
      <c r="BJ11" s="7">
        <f t="shared" si="1"/>
        <v>0</v>
      </c>
      <c r="BK11" s="7">
        <f t="shared" si="1"/>
        <v>0</v>
      </c>
      <c r="BL11" s="7">
        <f t="shared" si="1"/>
        <v>17981.32908</v>
      </c>
      <c r="BM11" s="7"/>
      <c r="BN11" s="7"/>
    </row>
    <row r="12" spans="1:24" s="1" customFormat="1" ht="12.75" customHeight="1" hidden="1">
      <c r="A12" s="8"/>
      <c r="B12" s="16"/>
      <c r="C12" s="16"/>
      <c r="D12" s="17"/>
      <c r="E12" s="16"/>
      <c r="F12" s="16"/>
      <c r="G12" s="16"/>
      <c r="H12" s="16"/>
      <c r="I12" s="16"/>
      <c r="J12" s="10"/>
      <c r="K12" s="10"/>
      <c r="L12" s="42"/>
      <c r="M12" s="10"/>
      <c r="N12" s="43"/>
      <c r="O12" s="10"/>
      <c r="P12" s="10"/>
      <c r="Q12" s="10"/>
      <c r="R12" s="42"/>
      <c r="S12" s="10"/>
      <c r="T12" s="43"/>
      <c r="U12" s="10"/>
      <c r="V12" s="18"/>
      <c r="W12" s="30"/>
      <c r="X12" s="15">
        <f t="shared" si="0"/>
        <v>0</v>
      </c>
    </row>
    <row r="13" spans="1:68" s="1" customFormat="1" ht="21" thickBot="1">
      <c r="A13" s="51" t="s">
        <v>8</v>
      </c>
      <c r="B13" s="19">
        <v>4.623</v>
      </c>
      <c r="C13" s="19">
        <v>0</v>
      </c>
      <c r="D13" s="19">
        <v>0</v>
      </c>
      <c r="E13" s="19">
        <v>0</v>
      </c>
      <c r="F13" s="19">
        <v>0</v>
      </c>
      <c r="G13" s="19">
        <v>0</v>
      </c>
      <c r="H13" s="19">
        <v>0</v>
      </c>
      <c r="I13" s="19">
        <v>0</v>
      </c>
      <c r="J13" s="19">
        <v>0</v>
      </c>
      <c r="K13" s="19">
        <v>0</v>
      </c>
      <c r="L13" s="44">
        <v>0</v>
      </c>
      <c r="M13" s="19">
        <v>0</v>
      </c>
      <c r="N13" s="45">
        <v>0</v>
      </c>
      <c r="O13" s="36">
        <v>0</v>
      </c>
      <c r="P13" s="19">
        <v>0</v>
      </c>
      <c r="Q13" s="33">
        <v>0</v>
      </c>
      <c r="R13" s="44">
        <v>0</v>
      </c>
      <c r="S13" s="19">
        <v>0</v>
      </c>
      <c r="T13" s="45">
        <v>0</v>
      </c>
      <c r="U13" s="36">
        <v>0</v>
      </c>
      <c r="V13" s="19">
        <v>0</v>
      </c>
      <c r="W13" s="19">
        <v>0</v>
      </c>
      <c r="X13" s="15">
        <f t="shared" si="0"/>
        <v>4.623</v>
      </c>
      <c r="BO13" t="s">
        <v>6</v>
      </c>
      <c r="BP13" t="s">
        <v>7</v>
      </c>
    </row>
    <row r="14" spans="1:68" s="1" customFormat="1" ht="21" thickBot="1">
      <c r="A14" s="51" t="s">
        <v>9</v>
      </c>
      <c r="B14" s="19">
        <v>1.224</v>
      </c>
      <c r="C14" s="19">
        <v>0</v>
      </c>
      <c r="D14" s="19">
        <v>0</v>
      </c>
      <c r="E14" s="19">
        <v>0</v>
      </c>
      <c r="F14" s="19">
        <v>0</v>
      </c>
      <c r="G14" s="19">
        <v>0</v>
      </c>
      <c r="H14" s="19">
        <v>0</v>
      </c>
      <c r="I14" s="19">
        <v>0</v>
      </c>
      <c r="J14" s="19">
        <v>0</v>
      </c>
      <c r="K14" s="19">
        <v>0</v>
      </c>
      <c r="L14" s="44">
        <v>0</v>
      </c>
      <c r="M14" s="19">
        <v>0</v>
      </c>
      <c r="N14" s="45">
        <v>0</v>
      </c>
      <c r="O14" s="36">
        <v>0</v>
      </c>
      <c r="P14" s="19">
        <v>0</v>
      </c>
      <c r="Q14" s="33">
        <v>0</v>
      </c>
      <c r="R14" s="44">
        <v>0</v>
      </c>
      <c r="S14" s="19">
        <v>0</v>
      </c>
      <c r="T14" s="45">
        <v>0</v>
      </c>
      <c r="U14" s="36">
        <v>0</v>
      </c>
      <c r="V14" s="19">
        <v>0</v>
      </c>
      <c r="W14" s="19">
        <v>0</v>
      </c>
      <c r="X14" s="15">
        <f t="shared" si="0"/>
        <v>1.224</v>
      </c>
      <c r="BO14" t="s">
        <v>6</v>
      </c>
      <c r="BP14" t="s">
        <v>7</v>
      </c>
    </row>
    <row r="15" spans="1:68" s="1" customFormat="1" ht="21" thickBot="1">
      <c r="A15" s="51" t="s">
        <v>10</v>
      </c>
      <c r="B15" s="19">
        <v>8.841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19">
        <v>0</v>
      </c>
      <c r="L15" s="44">
        <v>0</v>
      </c>
      <c r="M15" s="19">
        <v>0</v>
      </c>
      <c r="N15" s="45">
        <v>0</v>
      </c>
      <c r="O15" s="36">
        <v>0</v>
      </c>
      <c r="P15" s="19">
        <v>0</v>
      </c>
      <c r="Q15" s="33">
        <v>0</v>
      </c>
      <c r="R15" s="44">
        <v>0</v>
      </c>
      <c r="S15" s="19">
        <v>0</v>
      </c>
      <c r="T15" s="45">
        <v>0</v>
      </c>
      <c r="U15" s="36">
        <v>0</v>
      </c>
      <c r="V15" s="19">
        <v>0</v>
      </c>
      <c r="W15" s="19">
        <v>0</v>
      </c>
      <c r="X15" s="15">
        <f t="shared" si="0"/>
        <v>8.841</v>
      </c>
      <c r="BO15" t="s">
        <v>6</v>
      </c>
      <c r="BP15" t="s">
        <v>7</v>
      </c>
    </row>
    <row r="16" spans="1:68" s="1" customFormat="1" ht="21" thickBot="1">
      <c r="A16" s="51" t="s">
        <v>11</v>
      </c>
      <c r="B16" s="19">
        <v>1.424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19">
        <v>0</v>
      </c>
      <c r="L16" s="44">
        <v>0</v>
      </c>
      <c r="M16" s="19">
        <v>0</v>
      </c>
      <c r="N16" s="45">
        <v>0</v>
      </c>
      <c r="O16" s="36">
        <v>0</v>
      </c>
      <c r="P16" s="19">
        <v>0</v>
      </c>
      <c r="Q16" s="33">
        <v>0</v>
      </c>
      <c r="R16" s="44">
        <v>0</v>
      </c>
      <c r="S16" s="19">
        <v>0</v>
      </c>
      <c r="T16" s="45">
        <v>0</v>
      </c>
      <c r="U16" s="36">
        <v>0</v>
      </c>
      <c r="V16" s="19">
        <v>0</v>
      </c>
      <c r="W16" s="19">
        <v>0</v>
      </c>
      <c r="X16" s="15">
        <f t="shared" si="0"/>
        <v>1.424</v>
      </c>
      <c r="BO16" t="s">
        <v>6</v>
      </c>
      <c r="BP16" t="s">
        <v>7</v>
      </c>
    </row>
    <row r="17" spans="1:68" s="1" customFormat="1" ht="21" thickBot="1">
      <c r="A17" s="51" t="s">
        <v>12</v>
      </c>
      <c r="B17" s="19">
        <v>9.671</v>
      </c>
      <c r="C17" s="19">
        <v>0</v>
      </c>
      <c r="D17" s="19">
        <v>0</v>
      </c>
      <c r="E17" s="19">
        <v>0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19">
        <v>0</v>
      </c>
      <c r="L17" s="44">
        <v>0</v>
      </c>
      <c r="M17" s="19">
        <v>0</v>
      </c>
      <c r="N17" s="45">
        <v>0</v>
      </c>
      <c r="O17" s="36">
        <v>0</v>
      </c>
      <c r="P17" s="19">
        <v>0</v>
      </c>
      <c r="Q17" s="33">
        <v>0</v>
      </c>
      <c r="R17" s="44">
        <v>0</v>
      </c>
      <c r="S17" s="19">
        <v>0</v>
      </c>
      <c r="T17" s="45">
        <v>0</v>
      </c>
      <c r="U17" s="36">
        <v>0</v>
      </c>
      <c r="V17" s="19">
        <v>0</v>
      </c>
      <c r="W17" s="19">
        <v>0</v>
      </c>
      <c r="X17" s="15">
        <f t="shared" si="0"/>
        <v>9.671</v>
      </c>
      <c r="BO17" t="s">
        <v>6</v>
      </c>
      <c r="BP17" t="s">
        <v>7</v>
      </c>
    </row>
    <row r="18" spans="1:68" s="1" customFormat="1" ht="21" thickBot="1">
      <c r="A18" s="51" t="s">
        <v>13</v>
      </c>
      <c r="B18" s="19">
        <v>0</v>
      </c>
      <c r="C18" s="19">
        <v>13.93</v>
      </c>
      <c r="D18" s="19">
        <v>0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19">
        <v>0</v>
      </c>
      <c r="L18" s="44">
        <v>0</v>
      </c>
      <c r="M18" s="19">
        <v>0</v>
      </c>
      <c r="N18" s="45">
        <v>0</v>
      </c>
      <c r="O18" s="36">
        <v>0</v>
      </c>
      <c r="P18" s="19">
        <v>0</v>
      </c>
      <c r="Q18" s="33">
        <v>0</v>
      </c>
      <c r="R18" s="44">
        <v>0</v>
      </c>
      <c r="S18" s="19">
        <v>0</v>
      </c>
      <c r="T18" s="45">
        <v>0</v>
      </c>
      <c r="U18" s="36">
        <v>0</v>
      </c>
      <c r="V18" s="19">
        <v>0</v>
      </c>
      <c r="W18" s="19">
        <v>0</v>
      </c>
      <c r="X18" s="15">
        <f t="shared" si="0"/>
        <v>13.93</v>
      </c>
      <c r="BO18" t="s">
        <v>6</v>
      </c>
      <c r="BP18" t="s">
        <v>7</v>
      </c>
    </row>
    <row r="19" spans="1:68" s="1" customFormat="1" ht="13.5" thickBot="1">
      <c r="A19" s="51" t="s">
        <v>14</v>
      </c>
      <c r="B19" s="19">
        <v>0</v>
      </c>
      <c r="C19" s="19">
        <v>297.903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  <c r="L19" s="44">
        <v>0</v>
      </c>
      <c r="M19" s="19">
        <v>0</v>
      </c>
      <c r="N19" s="45">
        <v>0</v>
      </c>
      <c r="O19" s="36">
        <v>0</v>
      </c>
      <c r="P19" s="19">
        <v>0</v>
      </c>
      <c r="Q19" s="33">
        <v>0</v>
      </c>
      <c r="R19" s="44">
        <v>0</v>
      </c>
      <c r="S19" s="19">
        <v>0</v>
      </c>
      <c r="T19" s="45">
        <v>0</v>
      </c>
      <c r="U19" s="36">
        <v>0</v>
      </c>
      <c r="V19" s="19">
        <v>0</v>
      </c>
      <c r="W19" s="19">
        <v>0</v>
      </c>
      <c r="X19" s="15">
        <f t="shared" si="0"/>
        <v>297.903</v>
      </c>
      <c r="BO19" t="s">
        <v>6</v>
      </c>
      <c r="BP19" t="s">
        <v>7</v>
      </c>
    </row>
    <row r="20" spans="1:68" s="1" customFormat="1" ht="21" thickBot="1">
      <c r="A20" s="51" t="s">
        <v>15</v>
      </c>
      <c r="B20" s="19">
        <v>0</v>
      </c>
      <c r="C20" s="19">
        <v>20.895</v>
      </c>
      <c r="D20" s="19">
        <v>0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19">
        <v>0</v>
      </c>
      <c r="L20" s="44">
        <v>0</v>
      </c>
      <c r="M20" s="19">
        <v>0</v>
      </c>
      <c r="N20" s="45">
        <v>0</v>
      </c>
      <c r="O20" s="36">
        <v>0</v>
      </c>
      <c r="P20" s="19">
        <v>0</v>
      </c>
      <c r="Q20" s="33">
        <v>0</v>
      </c>
      <c r="R20" s="44">
        <v>0</v>
      </c>
      <c r="S20" s="19">
        <v>0</v>
      </c>
      <c r="T20" s="45">
        <v>0</v>
      </c>
      <c r="U20" s="36">
        <v>0</v>
      </c>
      <c r="V20" s="19">
        <v>0</v>
      </c>
      <c r="W20" s="19">
        <v>0</v>
      </c>
      <c r="X20" s="15">
        <f t="shared" si="0"/>
        <v>20.895</v>
      </c>
      <c r="BO20" t="s">
        <v>6</v>
      </c>
      <c r="BP20" t="s">
        <v>7</v>
      </c>
    </row>
    <row r="21" spans="1:68" s="1" customFormat="1" ht="13.5" thickBot="1">
      <c r="A21" s="51" t="s">
        <v>16</v>
      </c>
      <c r="B21" s="19">
        <v>0</v>
      </c>
      <c r="C21" s="19">
        <v>0</v>
      </c>
      <c r="D21" s="19">
        <v>0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19">
        <v>0</v>
      </c>
      <c r="L21" s="44">
        <v>0</v>
      </c>
      <c r="M21" s="19">
        <v>0</v>
      </c>
      <c r="N21" s="45">
        <v>0</v>
      </c>
      <c r="O21" s="36">
        <v>0</v>
      </c>
      <c r="P21" s="19">
        <v>0</v>
      </c>
      <c r="Q21" s="33">
        <v>0</v>
      </c>
      <c r="R21" s="44">
        <v>0</v>
      </c>
      <c r="S21" s="19">
        <v>0</v>
      </c>
      <c r="T21" s="45">
        <v>0</v>
      </c>
      <c r="U21" s="36">
        <v>0</v>
      </c>
      <c r="V21" s="19">
        <v>0</v>
      </c>
      <c r="W21" s="19">
        <v>0</v>
      </c>
      <c r="X21" s="15">
        <f t="shared" si="0"/>
        <v>0</v>
      </c>
      <c r="BO21" t="s">
        <v>6</v>
      </c>
      <c r="BP21" t="s">
        <v>7</v>
      </c>
    </row>
    <row r="22" spans="1:68" s="1" customFormat="1" ht="21" thickBot="1">
      <c r="A22" s="51" t="s">
        <v>17</v>
      </c>
      <c r="B22" s="19">
        <v>0</v>
      </c>
      <c r="C22" s="19">
        <v>0</v>
      </c>
      <c r="D22" s="19">
        <v>0</v>
      </c>
      <c r="E22" s="19">
        <v>0</v>
      </c>
      <c r="F22" s="19">
        <v>1050</v>
      </c>
      <c r="G22" s="19">
        <v>0</v>
      </c>
      <c r="H22" s="19">
        <v>0</v>
      </c>
      <c r="I22" s="19">
        <v>0</v>
      </c>
      <c r="J22" s="19">
        <v>0</v>
      </c>
      <c r="K22" s="19">
        <v>0</v>
      </c>
      <c r="L22" s="44">
        <v>0</v>
      </c>
      <c r="M22" s="19">
        <v>0</v>
      </c>
      <c r="N22" s="45">
        <v>0</v>
      </c>
      <c r="O22" s="36">
        <v>0</v>
      </c>
      <c r="P22" s="19">
        <v>0</v>
      </c>
      <c r="Q22" s="33">
        <v>0</v>
      </c>
      <c r="R22" s="44">
        <v>0</v>
      </c>
      <c r="S22" s="19">
        <v>0</v>
      </c>
      <c r="T22" s="45">
        <v>0</v>
      </c>
      <c r="U22" s="36">
        <v>0</v>
      </c>
      <c r="V22" s="19">
        <v>0</v>
      </c>
      <c r="W22" s="19">
        <v>0</v>
      </c>
      <c r="X22" s="15">
        <f t="shared" si="0"/>
        <v>1050</v>
      </c>
      <c r="BO22" t="s">
        <v>6</v>
      </c>
      <c r="BP22" t="s">
        <v>7</v>
      </c>
    </row>
    <row r="23" spans="1:68" s="1" customFormat="1" ht="21" thickBot="1">
      <c r="A23" s="51" t="s">
        <v>18</v>
      </c>
      <c r="B23" s="19">
        <v>0</v>
      </c>
      <c r="C23" s="19">
        <v>3.483</v>
      </c>
      <c r="D23" s="19">
        <v>0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19">
        <v>0</v>
      </c>
      <c r="L23" s="44">
        <v>0</v>
      </c>
      <c r="M23" s="19">
        <v>0</v>
      </c>
      <c r="N23" s="45">
        <v>0</v>
      </c>
      <c r="O23" s="36">
        <v>0</v>
      </c>
      <c r="P23" s="19">
        <v>0</v>
      </c>
      <c r="Q23" s="33">
        <v>0</v>
      </c>
      <c r="R23" s="44">
        <v>0</v>
      </c>
      <c r="S23" s="19">
        <v>0</v>
      </c>
      <c r="T23" s="45">
        <v>0</v>
      </c>
      <c r="U23" s="36">
        <v>0</v>
      </c>
      <c r="V23" s="19">
        <v>0</v>
      </c>
      <c r="W23" s="19">
        <v>0</v>
      </c>
      <c r="X23" s="15">
        <f t="shared" si="0"/>
        <v>3.483</v>
      </c>
      <c r="BO23" t="s">
        <v>6</v>
      </c>
      <c r="BP23" t="s">
        <v>7</v>
      </c>
    </row>
    <row r="24" spans="1:68" s="1" customFormat="1" ht="21" thickBot="1">
      <c r="A24" s="51" t="s">
        <v>19</v>
      </c>
      <c r="B24" s="19">
        <v>0</v>
      </c>
      <c r="C24" s="19">
        <v>4.179</v>
      </c>
      <c r="D24" s="19">
        <v>0</v>
      </c>
      <c r="E24" s="19">
        <v>0</v>
      </c>
      <c r="F24" s="19">
        <v>0</v>
      </c>
      <c r="G24" s="19">
        <v>0</v>
      </c>
      <c r="H24" s="19">
        <v>0</v>
      </c>
      <c r="I24" s="19">
        <v>0</v>
      </c>
      <c r="J24" s="19">
        <v>0</v>
      </c>
      <c r="K24" s="19">
        <v>0</v>
      </c>
      <c r="L24" s="44">
        <v>0</v>
      </c>
      <c r="M24" s="19">
        <v>0</v>
      </c>
      <c r="N24" s="45">
        <v>0</v>
      </c>
      <c r="O24" s="36">
        <v>0</v>
      </c>
      <c r="P24" s="19">
        <v>0</v>
      </c>
      <c r="Q24" s="33">
        <v>0</v>
      </c>
      <c r="R24" s="44">
        <v>0</v>
      </c>
      <c r="S24" s="19">
        <v>0</v>
      </c>
      <c r="T24" s="45">
        <v>0</v>
      </c>
      <c r="U24" s="36">
        <v>0</v>
      </c>
      <c r="V24" s="19">
        <v>0</v>
      </c>
      <c r="W24" s="19">
        <v>0</v>
      </c>
      <c r="X24" s="15">
        <f t="shared" si="0"/>
        <v>4.179</v>
      </c>
      <c r="BO24" t="s">
        <v>6</v>
      </c>
      <c r="BP24" t="s">
        <v>7</v>
      </c>
    </row>
    <row r="25" spans="1:68" s="1" customFormat="1" ht="13.5" thickBot="1">
      <c r="A25" s="51" t="s">
        <v>20</v>
      </c>
      <c r="B25" s="19">
        <v>2.498</v>
      </c>
      <c r="C25" s="19">
        <v>0</v>
      </c>
      <c r="D25" s="19">
        <v>0</v>
      </c>
      <c r="E25" s="19">
        <v>0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19">
        <v>0</v>
      </c>
      <c r="L25" s="44">
        <v>0</v>
      </c>
      <c r="M25" s="19">
        <v>0</v>
      </c>
      <c r="N25" s="45">
        <v>0</v>
      </c>
      <c r="O25" s="36">
        <v>0</v>
      </c>
      <c r="P25" s="19">
        <v>0</v>
      </c>
      <c r="Q25" s="33">
        <v>0</v>
      </c>
      <c r="R25" s="44">
        <v>0</v>
      </c>
      <c r="S25" s="19">
        <v>0</v>
      </c>
      <c r="T25" s="45">
        <v>0</v>
      </c>
      <c r="U25" s="36">
        <v>0</v>
      </c>
      <c r="V25" s="19">
        <v>0</v>
      </c>
      <c r="W25" s="19">
        <v>0</v>
      </c>
      <c r="X25" s="15">
        <f t="shared" si="0"/>
        <v>2.498</v>
      </c>
      <c r="BO25" t="s">
        <v>6</v>
      </c>
      <c r="BP25" t="s">
        <v>7</v>
      </c>
    </row>
    <row r="26" spans="1:68" s="1" customFormat="1" ht="30.75" thickBot="1">
      <c r="A26" s="51" t="s">
        <v>21</v>
      </c>
      <c r="B26" s="19">
        <v>0</v>
      </c>
      <c r="C26" s="19">
        <v>0</v>
      </c>
      <c r="D26" s="19">
        <v>0</v>
      </c>
      <c r="E26" s="19">
        <v>0</v>
      </c>
      <c r="F26" s="19">
        <v>1050</v>
      </c>
      <c r="G26" s="19">
        <v>0</v>
      </c>
      <c r="H26" s="19">
        <v>0</v>
      </c>
      <c r="I26" s="19">
        <v>0</v>
      </c>
      <c r="J26" s="19">
        <v>0</v>
      </c>
      <c r="K26" s="19">
        <v>0</v>
      </c>
      <c r="L26" s="44">
        <v>0</v>
      </c>
      <c r="M26" s="19">
        <v>0</v>
      </c>
      <c r="N26" s="45">
        <v>0</v>
      </c>
      <c r="O26" s="36">
        <v>0</v>
      </c>
      <c r="P26" s="19">
        <v>0</v>
      </c>
      <c r="Q26" s="33">
        <v>0</v>
      </c>
      <c r="R26" s="44">
        <v>0</v>
      </c>
      <c r="S26" s="19">
        <v>0</v>
      </c>
      <c r="T26" s="45">
        <v>0</v>
      </c>
      <c r="U26" s="36">
        <v>0</v>
      </c>
      <c r="V26" s="19">
        <v>0</v>
      </c>
      <c r="W26" s="19">
        <v>0</v>
      </c>
      <c r="X26" s="15">
        <f t="shared" si="0"/>
        <v>1050</v>
      </c>
      <c r="BO26" t="s">
        <v>6</v>
      </c>
      <c r="BP26" t="s">
        <v>7</v>
      </c>
    </row>
    <row r="27" spans="1:68" s="1" customFormat="1" ht="30.75" thickBot="1">
      <c r="A27" s="51" t="s">
        <v>22</v>
      </c>
      <c r="B27" s="19">
        <v>2.184</v>
      </c>
      <c r="C27" s="19">
        <v>6.129</v>
      </c>
      <c r="D27" s="19">
        <v>0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19">
        <v>0</v>
      </c>
      <c r="L27" s="44">
        <v>0</v>
      </c>
      <c r="M27" s="19">
        <v>0</v>
      </c>
      <c r="N27" s="45">
        <v>0</v>
      </c>
      <c r="O27" s="36">
        <v>0</v>
      </c>
      <c r="P27" s="19">
        <v>0</v>
      </c>
      <c r="Q27" s="33">
        <v>0</v>
      </c>
      <c r="R27" s="44">
        <v>0</v>
      </c>
      <c r="S27" s="19">
        <v>0</v>
      </c>
      <c r="T27" s="45">
        <v>0</v>
      </c>
      <c r="U27" s="36">
        <v>0</v>
      </c>
      <c r="V27" s="19">
        <v>0</v>
      </c>
      <c r="W27" s="19">
        <v>0</v>
      </c>
      <c r="X27" s="15">
        <f t="shared" si="0"/>
        <v>8.312999999999999</v>
      </c>
      <c r="BO27" t="s">
        <v>6</v>
      </c>
      <c r="BP27" t="s">
        <v>7</v>
      </c>
    </row>
    <row r="28" spans="1:68" s="1" customFormat="1" ht="13.5" thickBot="1">
      <c r="A28" s="51" t="s">
        <v>23</v>
      </c>
      <c r="B28" s="19">
        <v>0</v>
      </c>
      <c r="C28" s="19">
        <v>0</v>
      </c>
      <c r="D28" s="19">
        <v>0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19">
        <v>145.13908</v>
      </c>
      <c r="K28" s="19">
        <v>0</v>
      </c>
      <c r="L28" s="44">
        <v>0</v>
      </c>
      <c r="M28" s="19">
        <v>0</v>
      </c>
      <c r="N28" s="45">
        <v>0</v>
      </c>
      <c r="O28" s="36">
        <v>0</v>
      </c>
      <c r="P28" s="19">
        <v>0</v>
      </c>
      <c r="Q28" s="33">
        <v>0</v>
      </c>
      <c r="R28" s="44">
        <v>0</v>
      </c>
      <c r="S28" s="19">
        <v>0</v>
      </c>
      <c r="T28" s="45">
        <v>0</v>
      </c>
      <c r="U28" s="36">
        <v>0</v>
      </c>
      <c r="V28" s="19">
        <v>0</v>
      </c>
      <c r="W28" s="19">
        <v>0</v>
      </c>
      <c r="X28" s="15">
        <f t="shared" si="0"/>
        <v>145.13908</v>
      </c>
      <c r="BO28" t="s">
        <v>6</v>
      </c>
      <c r="BP28" t="s">
        <v>7</v>
      </c>
    </row>
    <row r="29" spans="1:68" s="1" customFormat="1" ht="13.5" thickBot="1">
      <c r="A29" s="51" t="s">
        <v>24</v>
      </c>
      <c r="B29" s="19">
        <v>0</v>
      </c>
      <c r="C29" s="19">
        <v>0</v>
      </c>
      <c r="D29" s="19">
        <v>0</v>
      </c>
      <c r="E29" s="19">
        <v>0</v>
      </c>
      <c r="F29" s="19">
        <v>0</v>
      </c>
      <c r="G29" s="19">
        <v>0</v>
      </c>
      <c r="H29" s="19">
        <v>0</v>
      </c>
      <c r="I29" s="19">
        <v>0</v>
      </c>
      <c r="J29" s="19">
        <v>0</v>
      </c>
      <c r="K29" s="19">
        <v>0</v>
      </c>
      <c r="L29" s="44">
        <v>0</v>
      </c>
      <c r="M29" s="19">
        <v>0</v>
      </c>
      <c r="N29" s="45">
        <v>0</v>
      </c>
      <c r="O29" s="36">
        <v>0</v>
      </c>
      <c r="P29" s="19">
        <v>0</v>
      </c>
      <c r="Q29" s="33">
        <v>0</v>
      </c>
      <c r="R29" s="44">
        <v>15353.932</v>
      </c>
      <c r="S29" s="19">
        <v>15353.932</v>
      </c>
      <c r="T29" s="45">
        <v>0</v>
      </c>
      <c r="U29" s="36">
        <v>0</v>
      </c>
      <c r="V29" s="19">
        <v>0</v>
      </c>
      <c r="W29" s="19">
        <v>0</v>
      </c>
      <c r="X29" s="15">
        <f t="shared" si="0"/>
        <v>15353.932</v>
      </c>
      <c r="BO29" t="s">
        <v>6</v>
      </c>
      <c r="BP29" t="s">
        <v>7</v>
      </c>
    </row>
    <row r="30" spans="1:68" s="1" customFormat="1" ht="21" thickBot="1">
      <c r="A30" s="51" t="s">
        <v>25</v>
      </c>
      <c r="B30" s="19">
        <v>0.368</v>
      </c>
      <c r="C30" s="19">
        <v>0</v>
      </c>
      <c r="D30" s="19">
        <v>0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19">
        <v>0</v>
      </c>
      <c r="L30" s="44">
        <v>0</v>
      </c>
      <c r="M30" s="19">
        <v>0</v>
      </c>
      <c r="N30" s="45">
        <v>0</v>
      </c>
      <c r="O30" s="36">
        <v>0</v>
      </c>
      <c r="P30" s="19">
        <v>0</v>
      </c>
      <c r="Q30" s="33">
        <v>0</v>
      </c>
      <c r="R30" s="44">
        <v>0</v>
      </c>
      <c r="S30" s="19">
        <v>0</v>
      </c>
      <c r="T30" s="45">
        <v>0</v>
      </c>
      <c r="U30" s="36">
        <v>0</v>
      </c>
      <c r="V30" s="19">
        <v>0</v>
      </c>
      <c r="W30" s="19">
        <v>0</v>
      </c>
      <c r="X30" s="15">
        <f t="shared" si="0"/>
        <v>0.368</v>
      </c>
      <c r="BO30" t="s">
        <v>6</v>
      </c>
      <c r="BP30" t="s">
        <v>7</v>
      </c>
    </row>
    <row r="31" spans="1:68" s="1" customFormat="1" ht="13.5" thickBot="1">
      <c r="A31" s="51" t="s">
        <v>26</v>
      </c>
      <c r="B31" s="19">
        <v>4.404</v>
      </c>
      <c r="C31" s="19">
        <v>0</v>
      </c>
      <c r="D31" s="19">
        <v>0</v>
      </c>
      <c r="E31" s="19">
        <v>0</v>
      </c>
      <c r="F31" s="19">
        <v>0</v>
      </c>
      <c r="G31" s="19">
        <v>0</v>
      </c>
      <c r="H31" s="19">
        <v>0</v>
      </c>
      <c r="I31" s="19">
        <v>0</v>
      </c>
      <c r="J31" s="19">
        <v>0</v>
      </c>
      <c r="K31" s="19">
        <v>0</v>
      </c>
      <c r="L31" s="44">
        <v>0</v>
      </c>
      <c r="M31" s="19">
        <v>0</v>
      </c>
      <c r="N31" s="45">
        <v>0</v>
      </c>
      <c r="O31" s="36">
        <v>0</v>
      </c>
      <c r="P31" s="19">
        <v>0</v>
      </c>
      <c r="Q31" s="33">
        <v>0</v>
      </c>
      <c r="R31" s="44">
        <v>0</v>
      </c>
      <c r="S31" s="19">
        <v>0</v>
      </c>
      <c r="T31" s="45">
        <v>0</v>
      </c>
      <c r="U31" s="36">
        <v>0</v>
      </c>
      <c r="V31" s="19">
        <v>0</v>
      </c>
      <c r="W31" s="19">
        <v>0</v>
      </c>
      <c r="X31" s="15">
        <f t="shared" si="0"/>
        <v>4.404</v>
      </c>
      <c r="BO31" t="s">
        <v>6</v>
      </c>
      <c r="BP31" t="s">
        <v>7</v>
      </c>
    </row>
    <row r="32" spans="1:68" s="1" customFormat="1" ht="13.5" thickBot="1">
      <c r="A32" s="51" t="s">
        <v>27</v>
      </c>
      <c r="B32" s="19">
        <v>0.502</v>
      </c>
      <c r="C32" s="19">
        <v>0</v>
      </c>
      <c r="D32" s="19">
        <v>0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19">
        <v>0</v>
      </c>
      <c r="L32" s="44">
        <v>0</v>
      </c>
      <c r="M32" s="19">
        <v>0</v>
      </c>
      <c r="N32" s="45">
        <v>0</v>
      </c>
      <c r="O32" s="36">
        <v>0</v>
      </c>
      <c r="P32" s="19">
        <v>0</v>
      </c>
      <c r="Q32" s="33">
        <v>0</v>
      </c>
      <c r="R32" s="44">
        <v>0</v>
      </c>
      <c r="S32" s="19">
        <v>0</v>
      </c>
      <c r="T32" s="45">
        <v>0</v>
      </c>
      <c r="U32" s="36">
        <v>0</v>
      </c>
      <c r="V32" s="19">
        <v>0</v>
      </c>
      <c r="W32" s="19">
        <v>0</v>
      </c>
      <c r="X32" s="15">
        <f t="shared" si="0"/>
        <v>0.502</v>
      </c>
      <c r="BO32" t="s">
        <v>6</v>
      </c>
      <c r="BP32" t="s">
        <v>7</v>
      </c>
    </row>
    <row r="33" spans="1:66" s="1" customFormat="1" ht="10.5" thickBot="1">
      <c r="A33" s="52" t="s">
        <v>57</v>
      </c>
      <c r="B33" s="11">
        <f>SUM(B34:B62)</f>
        <v>77.45100000000001</v>
      </c>
      <c r="C33" s="12">
        <f>SUM(C34:C62)</f>
        <v>13790.476000000004</v>
      </c>
      <c r="D33" s="13">
        <f>SUM(D34:D62)</f>
        <v>18956</v>
      </c>
      <c r="E33" s="12">
        <f>SUM(E34:E62)</f>
        <v>0</v>
      </c>
      <c r="F33" s="12">
        <f>SUM(F34:F62)</f>
        <v>3359</v>
      </c>
      <c r="G33" s="12">
        <f>SUM(G34:G62)</f>
        <v>3800</v>
      </c>
      <c r="H33" s="12">
        <f>SUM(H34:H62)</f>
        <v>0</v>
      </c>
      <c r="I33" s="12">
        <f>SUM(I34:I62)</f>
        <v>0</v>
      </c>
      <c r="J33" s="14">
        <f>SUM(J34:J62)</f>
        <v>25759.99147</v>
      </c>
      <c r="K33" s="14">
        <f>SUM(K34:K62)</f>
        <v>10541.91736</v>
      </c>
      <c r="L33" s="41">
        <f>SUM(L34:L62)</f>
        <v>0</v>
      </c>
      <c r="M33" s="14"/>
      <c r="N33" s="29"/>
      <c r="O33" s="35">
        <f>SUM(O34:O62)</f>
        <v>0</v>
      </c>
      <c r="P33" s="14"/>
      <c r="Q33" s="14"/>
      <c r="R33" s="54">
        <f>SUM(R34:R62)</f>
        <v>4108.624</v>
      </c>
      <c r="S33" s="12">
        <f>SUM(S34:S62)</f>
        <v>341.72400000000005</v>
      </c>
      <c r="T33" s="14">
        <f>SUM(T34:T62)</f>
        <v>3766.9</v>
      </c>
      <c r="U33" s="54">
        <f>SUM(U34:U62)</f>
        <v>3931.4819999999995</v>
      </c>
      <c r="V33" s="12">
        <f>SUM(V34:V62)</f>
        <v>434.202</v>
      </c>
      <c r="W33" s="29">
        <f>SUM(W34:W62)</f>
        <v>3497.2799999999997</v>
      </c>
      <c r="X33" s="53">
        <f t="shared" si="0"/>
        <v>84324.94183</v>
      </c>
      <c r="Z33" s="7">
        <f>B33</f>
        <v>77.45100000000001</v>
      </c>
      <c r="AA33" s="7">
        <f>C33</f>
        <v>13790.476000000004</v>
      </c>
      <c r="AB33" s="7">
        <f>D33</f>
        <v>18956</v>
      </c>
      <c r="AC33" s="7" t="e">
        <f>#REF!</f>
        <v>#REF!</v>
      </c>
      <c r="AD33" s="7">
        <f>E33</f>
        <v>0</v>
      </c>
      <c r="AE33" s="7">
        <f>F33</f>
        <v>3359</v>
      </c>
      <c r="AF33" s="7">
        <f>G33</f>
        <v>3800</v>
      </c>
      <c r="AG33" s="7" t="e">
        <f>#REF!</f>
        <v>#REF!</v>
      </c>
      <c r="AH33" s="7" t="e">
        <f>#REF!</f>
        <v>#REF!</v>
      </c>
      <c r="AI33" s="7" t="e">
        <f>#REF!</f>
        <v>#REF!</v>
      </c>
      <c r="AJ33" s="7" t="e">
        <f>#REF!</f>
        <v>#REF!</v>
      </c>
      <c r="AK33" s="7">
        <f>H33</f>
        <v>0</v>
      </c>
      <c r="AL33" s="7" t="e">
        <f>#REF!</f>
        <v>#REF!</v>
      </c>
      <c r="AM33" s="7">
        <f>I33</f>
        <v>0</v>
      </c>
      <c r="AN33" s="7" t="e">
        <f>#REF!</f>
        <v>#REF!</v>
      </c>
      <c r="AO33" s="7" t="e">
        <f>#REF!</f>
        <v>#REF!</v>
      </c>
      <c r="AP33" s="7" t="e">
        <f>#REF!</f>
        <v>#REF!</v>
      </c>
      <c r="AQ33" s="7" t="e">
        <f>#REF!</f>
        <v>#REF!</v>
      </c>
      <c r="AR33" s="7" t="e">
        <f>#REF!</f>
        <v>#REF!</v>
      </c>
      <c r="AS33" s="7" t="e">
        <f>#REF!</f>
        <v>#REF!</v>
      </c>
      <c r="AT33" s="7" t="e">
        <f>#REF!</f>
        <v>#REF!</v>
      </c>
      <c r="AU33" s="7">
        <f>J33</f>
        <v>25759.99147</v>
      </c>
      <c r="AV33" s="7">
        <f>K33</f>
        <v>10541.91736</v>
      </c>
      <c r="AW33" s="7" t="e">
        <f>#REF!</f>
        <v>#REF!</v>
      </c>
      <c r="AX33" s="7" t="e">
        <f>#REF!</f>
        <v>#REF!</v>
      </c>
      <c r="AY33" s="7" t="e">
        <f>#REF!</f>
        <v>#REF!</v>
      </c>
      <c r="AZ33" s="7">
        <f aca="true" t="shared" si="2" ref="AZ33:BL33">L33</f>
        <v>0</v>
      </c>
      <c r="BA33" s="7">
        <f t="shared" si="2"/>
        <v>0</v>
      </c>
      <c r="BB33" s="7">
        <f t="shared" si="2"/>
        <v>0</v>
      </c>
      <c r="BC33" s="7">
        <f t="shared" si="2"/>
        <v>0</v>
      </c>
      <c r="BD33" s="7">
        <f t="shared" si="2"/>
        <v>0</v>
      </c>
      <c r="BE33" s="7">
        <f t="shared" si="2"/>
        <v>0</v>
      </c>
      <c r="BF33" s="7">
        <f t="shared" si="2"/>
        <v>4108.624</v>
      </c>
      <c r="BG33" s="7">
        <f t="shared" si="2"/>
        <v>341.72400000000005</v>
      </c>
      <c r="BH33" s="7">
        <f t="shared" si="2"/>
        <v>3766.9</v>
      </c>
      <c r="BI33" s="7">
        <f t="shared" si="2"/>
        <v>3931.4819999999995</v>
      </c>
      <c r="BJ33" s="7">
        <f t="shared" si="2"/>
        <v>434.202</v>
      </c>
      <c r="BK33" s="7">
        <f t="shared" si="2"/>
        <v>3497.2799999999997</v>
      </c>
      <c r="BL33" s="7">
        <f t="shared" si="2"/>
        <v>84324.94183</v>
      </c>
      <c r="BM33" s="7"/>
      <c r="BN33" s="7"/>
    </row>
    <row r="34" spans="1:24" s="1" customFormat="1" ht="10.5" thickBot="1">
      <c r="A34" s="8"/>
      <c r="B34" s="16"/>
      <c r="C34" s="16"/>
      <c r="D34" s="17"/>
      <c r="E34" s="16"/>
      <c r="F34" s="16"/>
      <c r="G34" s="16"/>
      <c r="H34" s="16"/>
      <c r="I34" s="16"/>
      <c r="J34" s="10"/>
      <c r="K34" s="10"/>
      <c r="L34" s="42"/>
      <c r="M34" s="10"/>
      <c r="N34" s="43"/>
      <c r="O34" s="10"/>
      <c r="P34" s="10"/>
      <c r="Q34" s="10"/>
      <c r="R34" s="42"/>
      <c r="S34" s="10"/>
      <c r="T34" s="43"/>
      <c r="U34" s="10"/>
      <c r="V34" s="18"/>
      <c r="W34" s="30"/>
      <c r="X34" s="15">
        <f t="shared" si="0"/>
        <v>0</v>
      </c>
    </row>
    <row r="35" spans="1:68" s="1" customFormat="1" ht="13.5" thickBot="1">
      <c r="A35" s="51" t="s">
        <v>29</v>
      </c>
      <c r="B35" s="19">
        <v>0</v>
      </c>
      <c r="C35" s="19">
        <v>192.264</v>
      </c>
      <c r="D35" s="19">
        <v>1804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19">
        <v>1187.88325</v>
      </c>
      <c r="K35" s="19">
        <v>706.23461</v>
      </c>
      <c r="L35" s="44">
        <v>0</v>
      </c>
      <c r="M35" s="19">
        <v>0</v>
      </c>
      <c r="N35" s="45">
        <v>0</v>
      </c>
      <c r="O35" s="36">
        <v>0</v>
      </c>
      <c r="P35" s="19">
        <v>0</v>
      </c>
      <c r="Q35" s="33">
        <v>0</v>
      </c>
      <c r="R35" s="44">
        <v>0</v>
      </c>
      <c r="S35" s="19">
        <v>0</v>
      </c>
      <c r="T35" s="45">
        <v>0</v>
      </c>
      <c r="U35" s="36">
        <v>182.504</v>
      </c>
      <c r="V35" s="19">
        <v>172.893</v>
      </c>
      <c r="W35" s="19">
        <v>9.611</v>
      </c>
      <c r="X35" s="15">
        <f t="shared" si="0"/>
        <v>4072.88586</v>
      </c>
      <c r="BO35" t="s">
        <v>6</v>
      </c>
      <c r="BP35" t="s">
        <v>7</v>
      </c>
    </row>
    <row r="36" spans="1:68" s="1" customFormat="1" ht="21" thickBot="1">
      <c r="A36" s="51" t="s">
        <v>30</v>
      </c>
      <c r="B36" s="19">
        <v>4.672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19">
        <v>0</v>
      </c>
      <c r="I36" s="19">
        <v>0</v>
      </c>
      <c r="J36" s="19">
        <v>0</v>
      </c>
      <c r="K36" s="19">
        <v>0</v>
      </c>
      <c r="L36" s="44">
        <v>0</v>
      </c>
      <c r="M36" s="19">
        <v>0</v>
      </c>
      <c r="N36" s="45">
        <v>0</v>
      </c>
      <c r="O36" s="36">
        <v>0</v>
      </c>
      <c r="P36" s="19">
        <v>0</v>
      </c>
      <c r="Q36" s="33">
        <v>0</v>
      </c>
      <c r="R36" s="44">
        <v>0</v>
      </c>
      <c r="S36" s="19">
        <v>0</v>
      </c>
      <c r="T36" s="45">
        <v>0</v>
      </c>
      <c r="U36" s="36">
        <v>0</v>
      </c>
      <c r="V36" s="19">
        <v>0</v>
      </c>
      <c r="W36" s="19">
        <v>0</v>
      </c>
      <c r="X36" s="15">
        <f t="shared" si="0"/>
        <v>4.672</v>
      </c>
      <c r="BO36" t="s">
        <v>6</v>
      </c>
      <c r="BP36" t="s">
        <v>7</v>
      </c>
    </row>
    <row r="37" spans="1:68" s="1" customFormat="1" ht="13.5" thickBot="1">
      <c r="A37" s="51" t="s">
        <v>31</v>
      </c>
      <c r="B37" s="19">
        <v>0</v>
      </c>
      <c r="C37" s="19">
        <v>1683.513</v>
      </c>
      <c r="D37" s="19">
        <v>2968</v>
      </c>
      <c r="E37" s="19">
        <v>0</v>
      </c>
      <c r="F37" s="19">
        <v>0</v>
      </c>
      <c r="G37" s="19">
        <v>0</v>
      </c>
      <c r="H37" s="19">
        <v>0</v>
      </c>
      <c r="I37" s="19">
        <v>0</v>
      </c>
      <c r="J37" s="19">
        <v>2430.46833</v>
      </c>
      <c r="K37" s="19">
        <v>1262.7985</v>
      </c>
      <c r="L37" s="44">
        <v>0</v>
      </c>
      <c r="M37" s="19">
        <v>0</v>
      </c>
      <c r="N37" s="45">
        <v>0</v>
      </c>
      <c r="O37" s="36">
        <v>0</v>
      </c>
      <c r="P37" s="19">
        <v>0</v>
      </c>
      <c r="Q37" s="33">
        <v>0</v>
      </c>
      <c r="R37" s="44">
        <v>45.63</v>
      </c>
      <c r="S37" s="19">
        <v>0</v>
      </c>
      <c r="T37" s="45">
        <v>45.63</v>
      </c>
      <c r="U37" s="36">
        <v>1696.154</v>
      </c>
      <c r="V37" s="19">
        <v>21.287</v>
      </c>
      <c r="W37" s="19">
        <v>1674.867</v>
      </c>
      <c r="X37" s="15">
        <f t="shared" si="0"/>
        <v>10086.563830000001</v>
      </c>
      <c r="BO37" t="s">
        <v>6</v>
      </c>
      <c r="BP37" t="s">
        <v>7</v>
      </c>
    </row>
    <row r="38" spans="1:68" s="1" customFormat="1" ht="13.5" thickBot="1">
      <c r="A38" s="51" t="s">
        <v>32</v>
      </c>
      <c r="B38" s="19">
        <v>0</v>
      </c>
      <c r="C38" s="19">
        <v>168.09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19">
        <v>0</v>
      </c>
      <c r="L38" s="44">
        <v>0</v>
      </c>
      <c r="M38" s="19">
        <v>0</v>
      </c>
      <c r="N38" s="45">
        <v>0</v>
      </c>
      <c r="O38" s="36">
        <v>0</v>
      </c>
      <c r="P38" s="19">
        <v>0</v>
      </c>
      <c r="Q38" s="33">
        <v>0</v>
      </c>
      <c r="R38" s="44">
        <v>0</v>
      </c>
      <c r="S38" s="19">
        <v>0</v>
      </c>
      <c r="T38" s="45">
        <v>0</v>
      </c>
      <c r="U38" s="36">
        <v>0</v>
      </c>
      <c r="V38" s="19">
        <v>0</v>
      </c>
      <c r="W38" s="19">
        <v>0</v>
      </c>
      <c r="X38" s="15">
        <f t="shared" si="0"/>
        <v>168.09</v>
      </c>
      <c r="BO38" t="s">
        <v>6</v>
      </c>
      <c r="BP38" t="s">
        <v>7</v>
      </c>
    </row>
    <row r="39" spans="1:68" s="1" customFormat="1" ht="13.5" thickBot="1">
      <c r="A39" s="51" t="s">
        <v>33</v>
      </c>
      <c r="B39" s="19">
        <v>0</v>
      </c>
      <c r="C39" s="19">
        <v>425.262</v>
      </c>
      <c r="D39" s="19">
        <v>0</v>
      </c>
      <c r="E39" s="19">
        <v>0</v>
      </c>
      <c r="F39" s="19">
        <v>0</v>
      </c>
      <c r="G39" s="19">
        <v>0</v>
      </c>
      <c r="H39" s="19">
        <v>0</v>
      </c>
      <c r="I39" s="19">
        <v>0</v>
      </c>
      <c r="J39" s="19">
        <v>0</v>
      </c>
      <c r="K39" s="19">
        <v>0</v>
      </c>
      <c r="L39" s="44">
        <v>0</v>
      </c>
      <c r="M39" s="19">
        <v>0</v>
      </c>
      <c r="N39" s="45">
        <v>0</v>
      </c>
      <c r="O39" s="36">
        <v>0</v>
      </c>
      <c r="P39" s="19">
        <v>0</v>
      </c>
      <c r="Q39" s="33">
        <v>0</v>
      </c>
      <c r="R39" s="44">
        <v>0</v>
      </c>
      <c r="S39" s="19">
        <v>0</v>
      </c>
      <c r="T39" s="45">
        <v>0</v>
      </c>
      <c r="U39" s="36">
        <v>0</v>
      </c>
      <c r="V39" s="19">
        <v>0</v>
      </c>
      <c r="W39" s="19">
        <v>0</v>
      </c>
      <c r="X39" s="15">
        <f t="shared" si="0"/>
        <v>425.262</v>
      </c>
      <c r="BO39" t="s">
        <v>6</v>
      </c>
      <c r="BP39" t="s">
        <v>7</v>
      </c>
    </row>
    <row r="40" spans="1:68" s="1" customFormat="1" ht="13.5" thickBot="1">
      <c r="A40" s="51" t="s">
        <v>34</v>
      </c>
      <c r="B40" s="19">
        <v>0</v>
      </c>
      <c r="C40" s="19">
        <v>8449.749</v>
      </c>
      <c r="D40" s="19">
        <v>4232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4940.59097</v>
      </c>
      <c r="K40" s="19">
        <v>2569.06101</v>
      </c>
      <c r="L40" s="44">
        <v>0</v>
      </c>
      <c r="M40" s="19">
        <v>0</v>
      </c>
      <c r="N40" s="45">
        <v>0</v>
      </c>
      <c r="O40" s="36">
        <v>0</v>
      </c>
      <c r="P40" s="19">
        <v>0</v>
      </c>
      <c r="Q40" s="33">
        <v>0</v>
      </c>
      <c r="R40" s="44">
        <v>3193.035</v>
      </c>
      <c r="S40" s="19">
        <v>0</v>
      </c>
      <c r="T40" s="45">
        <v>3193.035</v>
      </c>
      <c r="U40" s="36">
        <v>0</v>
      </c>
      <c r="V40" s="19">
        <v>0</v>
      </c>
      <c r="W40" s="19">
        <v>0</v>
      </c>
      <c r="X40" s="15">
        <f t="shared" si="0"/>
        <v>23384.435980000002</v>
      </c>
      <c r="BO40" t="s">
        <v>6</v>
      </c>
      <c r="BP40" t="s">
        <v>7</v>
      </c>
    </row>
    <row r="41" spans="1:68" s="1" customFormat="1" ht="21" thickBot="1">
      <c r="A41" s="51" t="s">
        <v>35</v>
      </c>
      <c r="B41" s="19">
        <v>0</v>
      </c>
      <c r="C41" s="19">
        <v>718.986</v>
      </c>
      <c r="D41" s="19">
        <v>3480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4448.23831</v>
      </c>
      <c r="K41" s="19">
        <v>2352.72847</v>
      </c>
      <c r="L41" s="44">
        <v>0</v>
      </c>
      <c r="M41" s="19">
        <v>0</v>
      </c>
      <c r="N41" s="45">
        <v>0</v>
      </c>
      <c r="O41" s="36">
        <v>0</v>
      </c>
      <c r="P41" s="19">
        <v>0</v>
      </c>
      <c r="Q41" s="33">
        <v>0</v>
      </c>
      <c r="R41" s="44">
        <v>0</v>
      </c>
      <c r="S41" s="19">
        <v>0</v>
      </c>
      <c r="T41" s="45">
        <v>0</v>
      </c>
      <c r="U41" s="36">
        <v>0</v>
      </c>
      <c r="V41" s="19">
        <v>0</v>
      </c>
      <c r="W41" s="19">
        <v>0</v>
      </c>
      <c r="X41" s="15">
        <f t="shared" si="0"/>
        <v>10999.95278</v>
      </c>
      <c r="BO41" t="s">
        <v>6</v>
      </c>
      <c r="BP41" t="s">
        <v>7</v>
      </c>
    </row>
    <row r="42" spans="1:68" s="1" customFormat="1" ht="21" thickBot="1">
      <c r="A42" s="51" t="s">
        <v>36</v>
      </c>
      <c r="B42" s="19">
        <v>0</v>
      </c>
      <c r="C42" s="19">
        <v>362.94</v>
      </c>
      <c r="D42" s="19">
        <v>2176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2295.96355</v>
      </c>
      <c r="K42" s="19">
        <v>1258.08125</v>
      </c>
      <c r="L42" s="44">
        <v>0</v>
      </c>
      <c r="M42" s="19">
        <v>0</v>
      </c>
      <c r="N42" s="45">
        <v>0</v>
      </c>
      <c r="O42" s="36">
        <v>0</v>
      </c>
      <c r="P42" s="19">
        <v>0</v>
      </c>
      <c r="Q42" s="33">
        <v>0</v>
      </c>
      <c r="R42" s="44">
        <v>0</v>
      </c>
      <c r="S42" s="19">
        <v>0</v>
      </c>
      <c r="T42" s="45">
        <v>0</v>
      </c>
      <c r="U42" s="36">
        <v>1187.242</v>
      </c>
      <c r="V42" s="19">
        <v>11.591</v>
      </c>
      <c r="W42" s="19">
        <v>1175.651</v>
      </c>
      <c r="X42" s="15">
        <f t="shared" si="0"/>
        <v>7280.2268</v>
      </c>
      <c r="BO42" t="s">
        <v>6</v>
      </c>
      <c r="BP42" t="s">
        <v>7</v>
      </c>
    </row>
    <row r="43" spans="1:68" s="1" customFormat="1" ht="13.5" thickBot="1">
      <c r="A43" s="51" t="s">
        <v>37</v>
      </c>
      <c r="B43" s="19">
        <v>0</v>
      </c>
      <c r="C43" s="19">
        <v>217.449</v>
      </c>
      <c r="D43" s="19">
        <v>0</v>
      </c>
      <c r="E43" s="19">
        <v>0</v>
      </c>
      <c r="F43" s="19">
        <v>0</v>
      </c>
      <c r="G43" s="19">
        <v>0</v>
      </c>
      <c r="H43" s="19">
        <v>0</v>
      </c>
      <c r="I43" s="19">
        <v>0</v>
      </c>
      <c r="J43" s="19">
        <v>1461.24755</v>
      </c>
      <c r="K43" s="19">
        <v>0</v>
      </c>
      <c r="L43" s="44">
        <v>0</v>
      </c>
      <c r="M43" s="19">
        <v>0</v>
      </c>
      <c r="N43" s="45">
        <v>0</v>
      </c>
      <c r="O43" s="36">
        <v>0</v>
      </c>
      <c r="P43" s="19">
        <v>0</v>
      </c>
      <c r="Q43" s="33">
        <v>0</v>
      </c>
      <c r="R43" s="44">
        <v>781.916</v>
      </c>
      <c r="S43" s="19">
        <v>253.681</v>
      </c>
      <c r="T43" s="45">
        <v>528.235</v>
      </c>
      <c r="U43" s="36">
        <v>0</v>
      </c>
      <c r="V43" s="19">
        <v>0</v>
      </c>
      <c r="W43" s="19">
        <v>0</v>
      </c>
      <c r="X43" s="15">
        <f t="shared" si="0"/>
        <v>2460.6125500000003</v>
      </c>
      <c r="BO43" t="s">
        <v>6</v>
      </c>
      <c r="BP43" t="s">
        <v>7</v>
      </c>
    </row>
    <row r="44" spans="1:68" s="1" customFormat="1" ht="13.5" thickBot="1">
      <c r="A44" s="51" t="s">
        <v>38</v>
      </c>
      <c r="B44" s="19">
        <v>0</v>
      </c>
      <c r="C44" s="19">
        <v>208.004</v>
      </c>
      <c r="D44" s="19">
        <v>1932</v>
      </c>
      <c r="E44" s="19">
        <v>0</v>
      </c>
      <c r="F44" s="19">
        <v>0</v>
      </c>
      <c r="G44" s="19">
        <v>0</v>
      </c>
      <c r="H44" s="19">
        <v>0</v>
      </c>
      <c r="I44" s="19">
        <v>0</v>
      </c>
      <c r="J44" s="19">
        <v>1778.45068</v>
      </c>
      <c r="K44" s="19">
        <v>1016.07343</v>
      </c>
      <c r="L44" s="44">
        <v>0</v>
      </c>
      <c r="M44" s="19">
        <v>0</v>
      </c>
      <c r="N44" s="45">
        <v>0</v>
      </c>
      <c r="O44" s="36">
        <v>0</v>
      </c>
      <c r="P44" s="19">
        <v>0</v>
      </c>
      <c r="Q44" s="33">
        <v>0</v>
      </c>
      <c r="R44" s="44">
        <v>88.043</v>
      </c>
      <c r="S44" s="19">
        <v>88.043</v>
      </c>
      <c r="T44" s="45">
        <v>0</v>
      </c>
      <c r="U44" s="36">
        <v>865.582</v>
      </c>
      <c r="V44" s="19">
        <v>228.431</v>
      </c>
      <c r="W44" s="19">
        <v>637.151</v>
      </c>
      <c r="X44" s="15">
        <f t="shared" si="0"/>
        <v>5888.15311</v>
      </c>
      <c r="BO44" t="s">
        <v>6</v>
      </c>
      <c r="BP44" t="s">
        <v>7</v>
      </c>
    </row>
    <row r="45" spans="1:68" s="1" customFormat="1" ht="21" thickBot="1">
      <c r="A45" s="51" t="s">
        <v>39</v>
      </c>
      <c r="B45" s="19">
        <v>0</v>
      </c>
      <c r="C45" s="19">
        <v>8.557</v>
      </c>
      <c r="D45" s="19">
        <v>0</v>
      </c>
      <c r="E45" s="19">
        <v>0</v>
      </c>
      <c r="F45" s="19">
        <v>0</v>
      </c>
      <c r="G45" s="19">
        <v>0</v>
      </c>
      <c r="H45" s="19">
        <v>0</v>
      </c>
      <c r="I45" s="19">
        <v>0</v>
      </c>
      <c r="J45" s="19">
        <v>0</v>
      </c>
      <c r="K45" s="19">
        <v>0</v>
      </c>
      <c r="L45" s="44">
        <v>0</v>
      </c>
      <c r="M45" s="19">
        <v>0</v>
      </c>
      <c r="N45" s="45">
        <v>0</v>
      </c>
      <c r="O45" s="36">
        <v>0</v>
      </c>
      <c r="P45" s="19">
        <v>0</v>
      </c>
      <c r="Q45" s="33">
        <v>0</v>
      </c>
      <c r="R45" s="44">
        <v>0</v>
      </c>
      <c r="S45" s="19">
        <v>0</v>
      </c>
      <c r="T45" s="45">
        <v>0</v>
      </c>
      <c r="U45" s="36">
        <v>0</v>
      </c>
      <c r="V45" s="19">
        <v>0</v>
      </c>
      <c r="W45" s="19">
        <v>0</v>
      </c>
      <c r="X45" s="15">
        <f t="shared" si="0"/>
        <v>8.557</v>
      </c>
      <c r="BO45" t="s">
        <v>6</v>
      </c>
      <c r="BP45" t="s">
        <v>7</v>
      </c>
    </row>
    <row r="46" spans="1:68" s="1" customFormat="1" ht="21" thickBot="1">
      <c r="A46" s="51" t="s">
        <v>40</v>
      </c>
      <c r="B46" s="19">
        <v>0</v>
      </c>
      <c r="C46" s="19">
        <v>318.4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19">
        <v>0</v>
      </c>
      <c r="L46" s="44">
        <v>0</v>
      </c>
      <c r="M46" s="19">
        <v>0</v>
      </c>
      <c r="N46" s="45">
        <v>0</v>
      </c>
      <c r="O46" s="36">
        <v>0</v>
      </c>
      <c r="P46" s="19">
        <v>0</v>
      </c>
      <c r="Q46" s="33">
        <v>0</v>
      </c>
      <c r="R46" s="44">
        <v>0</v>
      </c>
      <c r="S46" s="19">
        <v>0</v>
      </c>
      <c r="T46" s="45">
        <v>0</v>
      </c>
      <c r="U46" s="36">
        <v>0</v>
      </c>
      <c r="V46" s="19">
        <v>0</v>
      </c>
      <c r="W46" s="19">
        <v>0</v>
      </c>
      <c r="X46" s="15">
        <f t="shared" si="0"/>
        <v>318.4</v>
      </c>
      <c r="BO46" t="s">
        <v>6</v>
      </c>
      <c r="BP46" t="s">
        <v>7</v>
      </c>
    </row>
    <row r="47" spans="1:68" s="1" customFormat="1" ht="21" thickBot="1">
      <c r="A47" s="51" t="s">
        <v>41</v>
      </c>
      <c r="B47" s="19">
        <v>0</v>
      </c>
      <c r="C47" s="19">
        <v>0</v>
      </c>
      <c r="D47" s="19">
        <v>0</v>
      </c>
      <c r="E47" s="19">
        <v>0</v>
      </c>
      <c r="F47" s="19">
        <v>699</v>
      </c>
      <c r="G47" s="19">
        <v>0</v>
      </c>
      <c r="H47" s="19">
        <v>0</v>
      </c>
      <c r="I47" s="19">
        <v>0</v>
      </c>
      <c r="J47" s="19">
        <v>0</v>
      </c>
      <c r="K47" s="19">
        <v>0</v>
      </c>
      <c r="L47" s="44">
        <v>0</v>
      </c>
      <c r="M47" s="19">
        <v>0</v>
      </c>
      <c r="N47" s="45">
        <v>0</v>
      </c>
      <c r="O47" s="36">
        <v>0</v>
      </c>
      <c r="P47" s="19">
        <v>0</v>
      </c>
      <c r="Q47" s="33">
        <v>0</v>
      </c>
      <c r="R47" s="44">
        <v>0</v>
      </c>
      <c r="S47" s="19">
        <v>0</v>
      </c>
      <c r="T47" s="45">
        <v>0</v>
      </c>
      <c r="U47" s="36">
        <v>0</v>
      </c>
      <c r="V47" s="19">
        <v>0</v>
      </c>
      <c r="W47" s="19">
        <v>0</v>
      </c>
      <c r="X47" s="15">
        <f t="shared" si="0"/>
        <v>699</v>
      </c>
      <c r="BO47" t="s">
        <v>6</v>
      </c>
      <c r="BP47" t="s">
        <v>7</v>
      </c>
    </row>
    <row r="48" spans="1:68" s="1" customFormat="1" ht="21" thickBot="1">
      <c r="A48" s="51" t="s">
        <v>42</v>
      </c>
      <c r="B48" s="19">
        <v>0</v>
      </c>
      <c r="C48" s="19">
        <v>0</v>
      </c>
      <c r="D48" s="19">
        <v>0</v>
      </c>
      <c r="E48" s="19">
        <v>0</v>
      </c>
      <c r="F48" s="19">
        <v>560</v>
      </c>
      <c r="G48" s="19">
        <v>0</v>
      </c>
      <c r="H48" s="19">
        <v>0</v>
      </c>
      <c r="I48" s="19">
        <v>0</v>
      </c>
      <c r="J48" s="19">
        <v>0</v>
      </c>
      <c r="K48" s="19">
        <v>0</v>
      </c>
      <c r="L48" s="44">
        <v>0</v>
      </c>
      <c r="M48" s="19">
        <v>0</v>
      </c>
      <c r="N48" s="45">
        <v>0</v>
      </c>
      <c r="O48" s="36">
        <v>0</v>
      </c>
      <c r="P48" s="19">
        <v>0</v>
      </c>
      <c r="Q48" s="33">
        <v>0</v>
      </c>
      <c r="R48" s="44">
        <v>0</v>
      </c>
      <c r="S48" s="19">
        <v>0</v>
      </c>
      <c r="T48" s="45">
        <v>0</v>
      </c>
      <c r="U48" s="36">
        <v>0</v>
      </c>
      <c r="V48" s="19">
        <v>0</v>
      </c>
      <c r="W48" s="19">
        <v>0</v>
      </c>
      <c r="X48" s="15">
        <f t="shared" si="0"/>
        <v>560</v>
      </c>
      <c r="BO48" t="s">
        <v>6</v>
      </c>
      <c r="BP48" t="s">
        <v>7</v>
      </c>
    </row>
    <row r="49" spans="1:68" s="1" customFormat="1" ht="13.5" thickBot="1">
      <c r="A49" s="51" t="s">
        <v>43</v>
      </c>
      <c r="B49" s="19">
        <v>0</v>
      </c>
      <c r="C49" s="19">
        <v>2.727</v>
      </c>
      <c r="D49" s="19">
        <v>0</v>
      </c>
      <c r="E49" s="19">
        <v>0</v>
      </c>
      <c r="F49" s="19">
        <v>0</v>
      </c>
      <c r="G49" s="19">
        <v>3800</v>
      </c>
      <c r="H49" s="19">
        <v>0</v>
      </c>
      <c r="I49" s="19">
        <v>0</v>
      </c>
      <c r="J49" s="19">
        <v>0</v>
      </c>
      <c r="K49" s="19">
        <v>0</v>
      </c>
      <c r="L49" s="44">
        <v>0</v>
      </c>
      <c r="M49" s="19">
        <v>0</v>
      </c>
      <c r="N49" s="45">
        <v>0</v>
      </c>
      <c r="O49" s="36">
        <v>0</v>
      </c>
      <c r="P49" s="19">
        <v>0</v>
      </c>
      <c r="Q49" s="33">
        <v>0</v>
      </c>
      <c r="R49" s="44">
        <v>0</v>
      </c>
      <c r="S49" s="19">
        <v>0</v>
      </c>
      <c r="T49" s="45">
        <v>0</v>
      </c>
      <c r="U49" s="36">
        <v>0</v>
      </c>
      <c r="V49" s="19">
        <v>0</v>
      </c>
      <c r="W49" s="19">
        <v>0</v>
      </c>
      <c r="X49" s="15">
        <f t="shared" si="0"/>
        <v>3802.727</v>
      </c>
      <c r="BO49" t="s">
        <v>6</v>
      </c>
      <c r="BP49" t="s">
        <v>7</v>
      </c>
    </row>
    <row r="50" spans="1:68" s="1" customFormat="1" ht="21" thickBot="1">
      <c r="A50" s="51" t="s">
        <v>44</v>
      </c>
      <c r="B50" s="19">
        <v>0</v>
      </c>
      <c r="C50" s="19">
        <v>0</v>
      </c>
      <c r="D50" s="19">
        <v>0</v>
      </c>
      <c r="E50" s="19">
        <v>0</v>
      </c>
      <c r="F50" s="19">
        <v>1050</v>
      </c>
      <c r="G50" s="19">
        <v>0</v>
      </c>
      <c r="H50" s="19">
        <v>0</v>
      </c>
      <c r="I50" s="19">
        <v>0</v>
      </c>
      <c r="J50" s="19">
        <v>0</v>
      </c>
      <c r="K50" s="19">
        <v>0</v>
      </c>
      <c r="L50" s="44">
        <v>0</v>
      </c>
      <c r="M50" s="19">
        <v>0</v>
      </c>
      <c r="N50" s="45">
        <v>0</v>
      </c>
      <c r="O50" s="36">
        <v>0</v>
      </c>
      <c r="P50" s="19">
        <v>0</v>
      </c>
      <c r="Q50" s="33">
        <v>0</v>
      </c>
      <c r="R50" s="44">
        <v>0</v>
      </c>
      <c r="S50" s="19">
        <v>0</v>
      </c>
      <c r="T50" s="45">
        <v>0</v>
      </c>
      <c r="U50" s="36">
        <v>0</v>
      </c>
      <c r="V50" s="19">
        <v>0</v>
      </c>
      <c r="W50" s="19">
        <v>0</v>
      </c>
      <c r="X50" s="15">
        <f t="shared" si="0"/>
        <v>1050</v>
      </c>
      <c r="BO50" t="s">
        <v>6</v>
      </c>
      <c r="BP50" t="s">
        <v>7</v>
      </c>
    </row>
    <row r="51" spans="1:68" s="1" customFormat="1" ht="21" thickBot="1">
      <c r="A51" s="51" t="s">
        <v>45</v>
      </c>
      <c r="B51" s="19">
        <v>0</v>
      </c>
      <c r="C51" s="19">
        <v>0</v>
      </c>
      <c r="D51" s="19">
        <v>0</v>
      </c>
      <c r="E51" s="19">
        <v>0</v>
      </c>
      <c r="F51" s="19">
        <v>1050</v>
      </c>
      <c r="G51" s="19">
        <v>0</v>
      </c>
      <c r="H51" s="19">
        <v>0</v>
      </c>
      <c r="I51" s="19">
        <v>0</v>
      </c>
      <c r="J51" s="19">
        <v>0</v>
      </c>
      <c r="K51" s="19">
        <v>0</v>
      </c>
      <c r="L51" s="44">
        <v>0</v>
      </c>
      <c r="M51" s="19">
        <v>0</v>
      </c>
      <c r="N51" s="45">
        <v>0</v>
      </c>
      <c r="O51" s="36">
        <v>0</v>
      </c>
      <c r="P51" s="19">
        <v>0</v>
      </c>
      <c r="Q51" s="33">
        <v>0</v>
      </c>
      <c r="R51" s="44">
        <v>0</v>
      </c>
      <c r="S51" s="19">
        <v>0</v>
      </c>
      <c r="T51" s="45">
        <v>0</v>
      </c>
      <c r="U51" s="36">
        <v>0</v>
      </c>
      <c r="V51" s="19">
        <v>0</v>
      </c>
      <c r="W51" s="19">
        <v>0</v>
      </c>
      <c r="X51" s="15">
        <f t="shared" si="0"/>
        <v>1050</v>
      </c>
      <c r="BO51" t="s">
        <v>6</v>
      </c>
      <c r="BP51" t="s">
        <v>7</v>
      </c>
    </row>
    <row r="52" spans="1:68" s="1" customFormat="1" ht="13.5" thickBot="1">
      <c r="A52" s="51" t="s">
        <v>46</v>
      </c>
      <c r="B52" s="19">
        <v>0</v>
      </c>
      <c r="C52" s="19">
        <v>1.56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  <c r="L52" s="44">
        <v>0</v>
      </c>
      <c r="M52" s="19">
        <v>0</v>
      </c>
      <c r="N52" s="45">
        <v>0</v>
      </c>
      <c r="O52" s="36">
        <v>0</v>
      </c>
      <c r="P52" s="19">
        <v>0</v>
      </c>
      <c r="Q52" s="33">
        <v>0</v>
      </c>
      <c r="R52" s="44">
        <v>0</v>
      </c>
      <c r="S52" s="19">
        <v>0</v>
      </c>
      <c r="T52" s="45">
        <v>0</v>
      </c>
      <c r="U52" s="36">
        <v>0</v>
      </c>
      <c r="V52" s="19">
        <v>0</v>
      </c>
      <c r="W52" s="19">
        <v>0</v>
      </c>
      <c r="X52" s="15">
        <f t="shared" si="0"/>
        <v>1.56</v>
      </c>
      <c r="BO52" t="s">
        <v>6</v>
      </c>
      <c r="BP52" t="s">
        <v>7</v>
      </c>
    </row>
    <row r="53" spans="1:68" s="1" customFormat="1" ht="21" thickBot="1">
      <c r="A53" s="51" t="s">
        <v>47</v>
      </c>
      <c r="B53" s="19">
        <v>13.231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19">
        <v>0</v>
      </c>
      <c r="I53" s="19">
        <v>0</v>
      </c>
      <c r="J53" s="19">
        <v>0</v>
      </c>
      <c r="K53" s="19">
        <v>0</v>
      </c>
      <c r="L53" s="44">
        <v>0</v>
      </c>
      <c r="M53" s="19">
        <v>0</v>
      </c>
      <c r="N53" s="45">
        <v>0</v>
      </c>
      <c r="O53" s="36">
        <v>0</v>
      </c>
      <c r="P53" s="19">
        <v>0</v>
      </c>
      <c r="Q53" s="33">
        <v>0</v>
      </c>
      <c r="R53" s="44">
        <v>0</v>
      </c>
      <c r="S53" s="19">
        <v>0</v>
      </c>
      <c r="T53" s="45">
        <v>0</v>
      </c>
      <c r="U53" s="36">
        <v>0</v>
      </c>
      <c r="V53" s="19">
        <v>0</v>
      </c>
      <c r="W53" s="19">
        <v>0</v>
      </c>
      <c r="X53" s="15">
        <f t="shared" si="0"/>
        <v>13.231</v>
      </c>
      <c r="BO53" t="s">
        <v>6</v>
      </c>
      <c r="BP53" t="s">
        <v>7</v>
      </c>
    </row>
    <row r="54" spans="1:68" s="1" customFormat="1" ht="21" thickBot="1">
      <c r="A54" s="51" t="s">
        <v>48</v>
      </c>
      <c r="B54" s="19">
        <v>58.86</v>
      </c>
      <c r="C54" s="19">
        <v>22.885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  <c r="L54" s="44">
        <v>0</v>
      </c>
      <c r="M54" s="19">
        <v>0</v>
      </c>
      <c r="N54" s="45">
        <v>0</v>
      </c>
      <c r="O54" s="36">
        <v>0</v>
      </c>
      <c r="P54" s="19">
        <v>0</v>
      </c>
      <c r="Q54" s="33">
        <v>0</v>
      </c>
      <c r="R54" s="44">
        <v>0</v>
      </c>
      <c r="S54" s="19">
        <v>0</v>
      </c>
      <c r="T54" s="45">
        <v>0</v>
      </c>
      <c r="U54" s="36">
        <v>0</v>
      </c>
      <c r="V54" s="19">
        <v>0</v>
      </c>
      <c r="W54" s="19">
        <v>0</v>
      </c>
      <c r="X54" s="15">
        <f t="shared" si="0"/>
        <v>81.745</v>
      </c>
      <c r="BO54" t="s">
        <v>6</v>
      </c>
      <c r="BP54" t="s">
        <v>7</v>
      </c>
    </row>
    <row r="55" spans="1:68" s="1" customFormat="1" ht="13.5" thickBot="1">
      <c r="A55" s="51" t="s">
        <v>49</v>
      </c>
      <c r="B55" s="19">
        <v>0</v>
      </c>
      <c r="C55" s="19">
        <v>291.656</v>
      </c>
      <c r="D55" s="19">
        <v>0</v>
      </c>
      <c r="E55" s="19">
        <v>0</v>
      </c>
      <c r="F55" s="19">
        <v>0</v>
      </c>
      <c r="G55" s="19">
        <v>0</v>
      </c>
      <c r="H55" s="19">
        <v>0</v>
      </c>
      <c r="I55" s="19">
        <v>0</v>
      </c>
      <c r="J55" s="19">
        <v>0</v>
      </c>
      <c r="K55" s="19">
        <v>0</v>
      </c>
      <c r="L55" s="44">
        <v>0</v>
      </c>
      <c r="M55" s="19">
        <v>0</v>
      </c>
      <c r="N55" s="45">
        <v>0</v>
      </c>
      <c r="O55" s="36">
        <v>0</v>
      </c>
      <c r="P55" s="19">
        <v>0</v>
      </c>
      <c r="Q55" s="33">
        <v>0</v>
      </c>
      <c r="R55" s="44">
        <v>0</v>
      </c>
      <c r="S55" s="19">
        <v>0</v>
      </c>
      <c r="T55" s="45">
        <v>0</v>
      </c>
      <c r="U55" s="36">
        <v>0</v>
      </c>
      <c r="V55" s="19">
        <v>0</v>
      </c>
      <c r="W55" s="19">
        <v>0</v>
      </c>
      <c r="X55" s="15">
        <f t="shared" si="0"/>
        <v>291.656</v>
      </c>
      <c r="BO55" t="s">
        <v>6</v>
      </c>
      <c r="BP55" t="s">
        <v>7</v>
      </c>
    </row>
    <row r="56" spans="1:68" s="1" customFormat="1" ht="13.5" thickBot="1">
      <c r="A56" s="51" t="s">
        <v>50</v>
      </c>
      <c r="B56" s="19">
        <v>0</v>
      </c>
      <c r="C56" s="19">
        <v>7.96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v>0</v>
      </c>
      <c r="L56" s="44">
        <v>0</v>
      </c>
      <c r="M56" s="19">
        <v>0</v>
      </c>
      <c r="N56" s="45">
        <v>0</v>
      </c>
      <c r="O56" s="36">
        <v>0</v>
      </c>
      <c r="P56" s="19">
        <v>0</v>
      </c>
      <c r="Q56" s="33">
        <v>0</v>
      </c>
      <c r="R56" s="44">
        <v>0</v>
      </c>
      <c r="S56" s="19">
        <v>0</v>
      </c>
      <c r="T56" s="45">
        <v>0</v>
      </c>
      <c r="U56" s="36">
        <v>0</v>
      </c>
      <c r="V56" s="19">
        <v>0</v>
      </c>
      <c r="W56" s="19">
        <v>0</v>
      </c>
      <c r="X56" s="15">
        <f t="shared" si="0"/>
        <v>7.96</v>
      </c>
      <c r="BO56" t="s">
        <v>6</v>
      </c>
      <c r="BP56" t="s">
        <v>7</v>
      </c>
    </row>
    <row r="57" spans="1:68" s="1" customFormat="1" ht="13.5" thickBot="1">
      <c r="A57" s="51" t="s">
        <v>51</v>
      </c>
      <c r="B57" s="19">
        <v>0</v>
      </c>
      <c r="C57" s="19">
        <v>146.265</v>
      </c>
      <c r="D57" s="19">
        <v>0</v>
      </c>
      <c r="E57" s="19">
        <v>0</v>
      </c>
      <c r="F57" s="19">
        <v>0</v>
      </c>
      <c r="G57" s="19">
        <v>0</v>
      </c>
      <c r="H57" s="19">
        <v>0</v>
      </c>
      <c r="I57" s="19">
        <v>0</v>
      </c>
      <c r="J57" s="19">
        <v>2614.14244</v>
      </c>
      <c r="K57" s="19">
        <v>0</v>
      </c>
      <c r="L57" s="44">
        <v>0</v>
      </c>
      <c r="M57" s="19">
        <v>0</v>
      </c>
      <c r="N57" s="45">
        <v>0</v>
      </c>
      <c r="O57" s="36">
        <v>0</v>
      </c>
      <c r="P57" s="19">
        <v>0</v>
      </c>
      <c r="Q57" s="33">
        <v>0</v>
      </c>
      <c r="R57" s="44">
        <v>0</v>
      </c>
      <c r="S57" s="19">
        <v>0</v>
      </c>
      <c r="T57" s="45">
        <v>0</v>
      </c>
      <c r="U57" s="36">
        <v>0</v>
      </c>
      <c r="V57" s="19">
        <v>0</v>
      </c>
      <c r="W57" s="19">
        <v>0</v>
      </c>
      <c r="X57" s="15">
        <f t="shared" si="0"/>
        <v>2760.40744</v>
      </c>
      <c r="BO57" t="s">
        <v>6</v>
      </c>
      <c r="BP57" t="s">
        <v>7</v>
      </c>
    </row>
    <row r="58" spans="1:68" s="1" customFormat="1" ht="13.5" thickBot="1">
      <c r="A58" s="51" t="s">
        <v>52</v>
      </c>
      <c r="B58" s="19">
        <v>0</v>
      </c>
      <c r="C58" s="19">
        <v>145.716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1955.36973</v>
      </c>
      <c r="K58" s="19">
        <v>0</v>
      </c>
      <c r="L58" s="44">
        <v>0</v>
      </c>
      <c r="M58" s="19">
        <v>0</v>
      </c>
      <c r="N58" s="45">
        <v>0</v>
      </c>
      <c r="O58" s="36">
        <v>0</v>
      </c>
      <c r="P58" s="19">
        <v>0</v>
      </c>
      <c r="Q58" s="33">
        <v>0</v>
      </c>
      <c r="R58" s="44">
        <v>0</v>
      </c>
      <c r="S58" s="19">
        <v>0</v>
      </c>
      <c r="T58" s="45">
        <v>0</v>
      </c>
      <c r="U58" s="36">
        <v>0</v>
      </c>
      <c r="V58" s="19">
        <v>0</v>
      </c>
      <c r="W58" s="19">
        <v>0</v>
      </c>
      <c r="X58" s="15">
        <f t="shared" si="0"/>
        <v>2101.08573</v>
      </c>
      <c r="BO58" t="s">
        <v>6</v>
      </c>
      <c r="BP58" t="s">
        <v>7</v>
      </c>
    </row>
    <row r="59" spans="1:68" s="1" customFormat="1" ht="13.5" thickBot="1">
      <c r="A59" s="51" t="s">
        <v>53</v>
      </c>
      <c r="B59" s="19">
        <v>0</v>
      </c>
      <c r="C59" s="19">
        <v>62.685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293.43415</v>
      </c>
      <c r="K59" s="19">
        <v>179.25547</v>
      </c>
      <c r="L59" s="44">
        <v>0</v>
      </c>
      <c r="M59" s="19">
        <v>0</v>
      </c>
      <c r="N59" s="45">
        <v>0</v>
      </c>
      <c r="O59" s="36">
        <v>0</v>
      </c>
      <c r="P59" s="19">
        <v>0</v>
      </c>
      <c r="Q59" s="33">
        <v>0</v>
      </c>
      <c r="R59" s="44">
        <v>0</v>
      </c>
      <c r="S59" s="19">
        <v>0</v>
      </c>
      <c r="T59" s="45">
        <v>0</v>
      </c>
      <c r="U59" s="36">
        <v>0</v>
      </c>
      <c r="V59" s="19">
        <v>0</v>
      </c>
      <c r="W59" s="19">
        <v>0</v>
      </c>
      <c r="X59" s="15">
        <f t="shared" si="0"/>
        <v>535.37462</v>
      </c>
      <c r="BO59" t="s">
        <v>6</v>
      </c>
      <c r="BP59" t="s">
        <v>7</v>
      </c>
    </row>
    <row r="60" spans="1:68" s="1" customFormat="1" ht="21" thickBot="1">
      <c r="A60" s="51" t="s">
        <v>54</v>
      </c>
      <c r="B60" s="19">
        <v>0</v>
      </c>
      <c r="C60" s="19">
        <v>75.62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>
        <v>0</v>
      </c>
      <c r="L60" s="44">
        <v>0</v>
      </c>
      <c r="M60" s="19">
        <v>0</v>
      </c>
      <c r="N60" s="45">
        <v>0</v>
      </c>
      <c r="O60" s="36">
        <v>0</v>
      </c>
      <c r="P60" s="19">
        <v>0</v>
      </c>
      <c r="Q60" s="33">
        <v>0</v>
      </c>
      <c r="R60" s="44">
        <v>0</v>
      </c>
      <c r="S60" s="19">
        <v>0</v>
      </c>
      <c r="T60" s="45">
        <v>0</v>
      </c>
      <c r="U60" s="36">
        <v>0</v>
      </c>
      <c r="V60" s="19">
        <v>0</v>
      </c>
      <c r="W60" s="19">
        <v>0</v>
      </c>
      <c r="X60" s="15">
        <f t="shared" si="0"/>
        <v>75.62</v>
      </c>
      <c r="BO60" t="s">
        <v>6</v>
      </c>
      <c r="BP60" t="s">
        <v>7</v>
      </c>
    </row>
    <row r="61" spans="1:68" s="1" customFormat="1" ht="13.5" thickBot="1">
      <c r="A61" s="51" t="s">
        <v>55</v>
      </c>
      <c r="B61" s="19">
        <v>0.688</v>
      </c>
      <c r="C61" s="19">
        <v>0</v>
      </c>
      <c r="D61" s="19">
        <v>0</v>
      </c>
      <c r="E61" s="19">
        <v>0</v>
      </c>
      <c r="F61" s="19">
        <v>0</v>
      </c>
      <c r="G61" s="19">
        <v>0</v>
      </c>
      <c r="H61" s="19">
        <v>0</v>
      </c>
      <c r="I61" s="19">
        <v>0</v>
      </c>
      <c r="J61" s="19">
        <v>0</v>
      </c>
      <c r="K61" s="19">
        <v>0</v>
      </c>
      <c r="L61" s="44">
        <v>0</v>
      </c>
      <c r="M61" s="19">
        <v>0</v>
      </c>
      <c r="N61" s="45">
        <v>0</v>
      </c>
      <c r="O61" s="36">
        <v>0</v>
      </c>
      <c r="P61" s="19">
        <v>0</v>
      </c>
      <c r="Q61" s="33">
        <v>0</v>
      </c>
      <c r="R61" s="44">
        <v>0</v>
      </c>
      <c r="S61" s="19">
        <v>0</v>
      </c>
      <c r="T61" s="45">
        <v>0</v>
      </c>
      <c r="U61" s="36">
        <v>0</v>
      </c>
      <c r="V61" s="19">
        <v>0</v>
      </c>
      <c r="W61" s="19">
        <v>0</v>
      </c>
      <c r="X61" s="15">
        <f t="shared" si="0"/>
        <v>0.688</v>
      </c>
      <c r="BO61" t="s">
        <v>6</v>
      </c>
      <c r="BP61" t="s">
        <v>7</v>
      </c>
    </row>
    <row r="62" spans="1:68" s="1" customFormat="1" ht="13.5" thickBot="1">
      <c r="A62" s="51" t="s">
        <v>56</v>
      </c>
      <c r="B62" s="19">
        <v>0</v>
      </c>
      <c r="C62" s="19">
        <v>280.188</v>
      </c>
      <c r="D62" s="19">
        <v>2364</v>
      </c>
      <c r="E62" s="19">
        <v>0</v>
      </c>
      <c r="F62" s="19">
        <v>0</v>
      </c>
      <c r="G62" s="19">
        <v>0</v>
      </c>
      <c r="H62" s="19">
        <v>0</v>
      </c>
      <c r="I62" s="19">
        <v>0</v>
      </c>
      <c r="J62" s="19">
        <v>2354.20251</v>
      </c>
      <c r="K62" s="19">
        <v>1197.68462</v>
      </c>
      <c r="L62" s="44">
        <v>0</v>
      </c>
      <c r="M62" s="19">
        <v>0</v>
      </c>
      <c r="N62" s="45">
        <v>0</v>
      </c>
      <c r="O62" s="36">
        <v>0</v>
      </c>
      <c r="P62" s="19">
        <v>0</v>
      </c>
      <c r="Q62" s="33">
        <v>0</v>
      </c>
      <c r="R62" s="44">
        <v>0</v>
      </c>
      <c r="S62" s="19">
        <v>0</v>
      </c>
      <c r="T62" s="45">
        <v>0</v>
      </c>
      <c r="U62" s="36">
        <v>0</v>
      </c>
      <c r="V62" s="19">
        <v>0</v>
      </c>
      <c r="W62" s="19">
        <v>0</v>
      </c>
      <c r="X62" s="15">
        <f t="shared" si="0"/>
        <v>6196.07513</v>
      </c>
      <c r="BO62" t="s">
        <v>6</v>
      </c>
      <c r="BP62" t="s">
        <v>7</v>
      </c>
    </row>
    <row r="63" spans="1:66" s="1" customFormat="1" ht="10.5" thickBot="1">
      <c r="A63" s="52" t="s">
        <v>68</v>
      </c>
      <c r="B63" s="11">
        <f>SUM(B64:B73)</f>
        <v>6.879</v>
      </c>
      <c r="C63" s="12">
        <f>SUM(C64:C73)</f>
        <v>2927.9460000000004</v>
      </c>
      <c r="D63" s="13">
        <f>SUM(D64:D73)</f>
        <v>12052</v>
      </c>
      <c r="E63" s="12">
        <f>SUM(E64:E73)</f>
        <v>0</v>
      </c>
      <c r="F63" s="12">
        <f>SUM(F64:F73)</f>
        <v>1050</v>
      </c>
      <c r="G63" s="12">
        <f>SUM(G64:G73)</f>
        <v>0</v>
      </c>
      <c r="H63" s="12">
        <f>SUM(H64:H73)</f>
        <v>0</v>
      </c>
      <c r="I63" s="12">
        <f>SUM(I64:I73)</f>
        <v>0</v>
      </c>
      <c r="J63" s="14">
        <f>SUM(J64:J73)</f>
        <v>8976.462529999999</v>
      </c>
      <c r="K63" s="14">
        <f>SUM(K64:K73)</f>
        <v>4961.95664</v>
      </c>
      <c r="L63" s="41">
        <f>SUM(L64:L73)</f>
        <v>0</v>
      </c>
      <c r="M63" s="14"/>
      <c r="N63" s="29"/>
      <c r="O63" s="35">
        <f>SUM(O64:O73)</f>
        <v>0</v>
      </c>
      <c r="P63" s="14"/>
      <c r="Q63" s="14"/>
      <c r="R63" s="54">
        <f>SUM(R64:R73)</f>
        <v>5099.597000000001</v>
      </c>
      <c r="S63" s="12">
        <f>SUM(S64:S73)</f>
        <v>466.20199999999994</v>
      </c>
      <c r="T63" s="14">
        <f>SUM(T64:T73)</f>
        <v>4633.395</v>
      </c>
      <c r="U63" s="54">
        <f>SUM(U64:U73)</f>
        <v>3127.9719999999998</v>
      </c>
      <c r="V63" s="12">
        <f>SUM(V64:V73)</f>
        <v>352.677</v>
      </c>
      <c r="W63" s="29">
        <f>SUM(W64:W73)</f>
        <v>2775.295</v>
      </c>
      <c r="X63" s="53">
        <f t="shared" si="0"/>
        <v>38202.81317</v>
      </c>
      <c r="Z63" s="7">
        <f>B63</f>
        <v>6.879</v>
      </c>
      <c r="AA63" s="7">
        <f>C63</f>
        <v>2927.9460000000004</v>
      </c>
      <c r="AB63" s="7">
        <f>D63</f>
        <v>12052</v>
      </c>
      <c r="AC63" s="7" t="e">
        <f>#REF!</f>
        <v>#REF!</v>
      </c>
      <c r="AD63" s="7">
        <f>E63</f>
        <v>0</v>
      </c>
      <c r="AE63" s="7">
        <f>F63</f>
        <v>1050</v>
      </c>
      <c r="AF63" s="7">
        <f>G63</f>
        <v>0</v>
      </c>
      <c r="AG63" s="7" t="e">
        <f>#REF!</f>
        <v>#REF!</v>
      </c>
      <c r="AH63" s="7" t="e">
        <f>#REF!</f>
        <v>#REF!</v>
      </c>
      <c r="AI63" s="7" t="e">
        <f>#REF!</f>
        <v>#REF!</v>
      </c>
      <c r="AJ63" s="7" t="e">
        <f>#REF!</f>
        <v>#REF!</v>
      </c>
      <c r="AK63" s="7">
        <f>H63</f>
        <v>0</v>
      </c>
      <c r="AL63" s="7" t="e">
        <f>#REF!</f>
        <v>#REF!</v>
      </c>
      <c r="AM63" s="7">
        <f>I63</f>
        <v>0</v>
      </c>
      <c r="AN63" s="7" t="e">
        <f>#REF!</f>
        <v>#REF!</v>
      </c>
      <c r="AO63" s="7" t="e">
        <f>#REF!</f>
        <v>#REF!</v>
      </c>
      <c r="AP63" s="7" t="e">
        <f>#REF!</f>
        <v>#REF!</v>
      </c>
      <c r="AQ63" s="7" t="e">
        <f>#REF!</f>
        <v>#REF!</v>
      </c>
      <c r="AR63" s="7" t="e">
        <f>#REF!</f>
        <v>#REF!</v>
      </c>
      <c r="AS63" s="7" t="e">
        <f>#REF!</f>
        <v>#REF!</v>
      </c>
      <c r="AT63" s="7" t="e">
        <f>#REF!</f>
        <v>#REF!</v>
      </c>
      <c r="AU63" s="7">
        <f>J63</f>
        <v>8976.462529999999</v>
      </c>
      <c r="AV63" s="7">
        <f>K63</f>
        <v>4961.95664</v>
      </c>
      <c r="AW63" s="7" t="e">
        <f>#REF!</f>
        <v>#REF!</v>
      </c>
      <c r="AX63" s="7" t="e">
        <f>#REF!</f>
        <v>#REF!</v>
      </c>
      <c r="AY63" s="7" t="e">
        <f>#REF!</f>
        <v>#REF!</v>
      </c>
      <c r="AZ63" s="7">
        <f aca="true" t="shared" si="3" ref="AZ63:BL63">L63</f>
        <v>0</v>
      </c>
      <c r="BA63" s="7">
        <f t="shared" si="3"/>
        <v>0</v>
      </c>
      <c r="BB63" s="7">
        <f t="shared" si="3"/>
        <v>0</v>
      </c>
      <c r="BC63" s="7">
        <f t="shared" si="3"/>
        <v>0</v>
      </c>
      <c r="BD63" s="7">
        <f t="shared" si="3"/>
        <v>0</v>
      </c>
      <c r="BE63" s="7">
        <f t="shared" si="3"/>
        <v>0</v>
      </c>
      <c r="BF63" s="7">
        <f t="shared" si="3"/>
        <v>5099.597000000001</v>
      </c>
      <c r="BG63" s="7">
        <f t="shared" si="3"/>
        <v>466.20199999999994</v>
      </c>
      <c r="BH63" s="7">
        <f t="shared" si="3"/>
        <v>4633.395</v>
      </c>
      <c r="BI63" s="7">
        <f t="shared" si="3"/>
        <v>3127.9719999999998</v>
      </c>
      <c r="BJ63" s="7">
        <f t="shared" si="3"/>
        <v>352.677</v>
      </c>
      <c r="BK63" s="7">
        <f t="shared" si="3"/>
        <v>2775.295</v>
      </c>
      <c r="BL63" s="7">
        <f t="shared" si="3"/>
        <v>38202.81317</v>
      </c>
      <c r="BM63" s="7"/>
      <c r="BN63" s="7"/>
    </row>
    <row r="64" spans="1:68" s="1" customFormat="1" ht="13.5" thickBot="1">
      <c r="A64" s="51" t="s">
        <v>58</v>
      </c>
      <c r="B64" s="19">
        <v>0</v>
      </c>
      <c r="C64" s="19">
        <v>2028.074</v>
      </c>
      <c r="D64" s="19">
        <v>2396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1405.9797</v>
      </c>
      <c r="K64" s="19">
        <v>782.34446</v>
      </c>
      <c r="L64" s="44">
        <v>0</v>
      </c>
      <c r="M64" s="19">
        <v>0</v>
      </c>
      <c r="N64" s="45">
        <v>0</v>
      </c>
      <c r="O64" s="36">
        <v>0</v>
      </c>
      <c r="P64" s="19">
        <v>0</v>
      </c>
      <c r="Q64" s="33">
        <v>0</v>
      </c>
      <c r="R64" s="44">
        <v>0</v>
      </c>
      <c r="S64" s="19">
        <v>0</v>
      </c>
      <c r="T64" s="45">
        <v>0</v>
      </c>
      <c r="U64" s="36">
        <v>418.051</v>
      </c>
      <c r="V64" s="19">
        <v>0</v>
      </c>
      <c r="W64" s="19">
        <v>418.051</v>
      </c>
      <c r="X64" s="15">
        <f t="shared" si="0"/>
        <v>7030.449160000001</v>
      </c>
      <c r="BO64" t="s">
        <v>6</v>
      </c>
      <c r="BP64" t="s">
        <v>7</v>
      </c>
    </row>
    <row r="65" spans="1:68" s="1" customFormat="1" ht="13.5" thickBot="1">
      <c r="A65" s="51" t="s">
        <v>59</v>
      </c>
      <c r="B65" s="19">
        <v>0</v>
      </c>
      <c r="C65" s="19">
        <v>273.217</v>
      </c>
      <c r="D65" s="19">
        <v>2844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1846.22049</v>
      </c>
      <c r="K65" s="19">
        <v>1039.07799</v>
      </c>
      <c r="L65" s="44">
        <v>0</v>
      </c>
      <c r="M65" s="19">
        <v>0</v>
      </c>
      <c r="N65" s="45">
        <v>0</v>
      </c>
      <c r="O65" s="36">
        <v>0</v>
      </c>
      <c r="P65" s="19">
        <v>0</v>
      </c>
      <c r="Q65" s="33">
        <v>0</v>
      </c>
      <c r="R65" s="44">
        <v>158.264</v>
      </c>
      <c r="S65" s="19">
        <v>158.264</v>
      </c>
      <c r="T65" s="45">
        <v>0</v>
      </c>
      <c r="U65" s="36">
        <v>1055.756</v>
      </c>
      <c r="V65" s="19">
        <v>242.064</v>
      </c>
      <c r="W65" s="19">
        <v>813.692</v>
      </c>
      <c r="X65" s="15">
        <f t="shared" si="0"/>
        <v>7216.5354800000005</v>
      </c>
      <c r="BO65" t="s">
        <v>6</v>
      </c>
      <c r="BP65" t="s">
        <v>7</v>
      </c>
    </row>
    <row r="66" spans="1:68" s="1" customFormat="1" ht="13.5" thickBot="1">
      <c r="A66" s="51" t="s">
        <v>60</v>
      </c>
      <c r="B66" s="19">
        <v>0</v>
      </c>
      <c r="C66" s="19">
        <v>230.491</v>
      </c>
      <c r="D66" s="19">
        <v>3552</v>
      </c>
      <c r="E66" s="19">
        <v>0</v>
      </c>
      <c r="F66" s="19">
        <v>0</v>
      </c>
      <c r="G66" s="19">
        <v>0</v>
      </c>
      <c r="H66" s="19">
        <v>0</v>
      </c>
      <c r="I66" s="19">
        <v>0</v>
      </c>
      <c r="J66" s="19">
        <v>2163.50557</v>
      </c>
      <c r="K66" s="19">
        <v>1297.91601</v>
      </c>
      <c r="L66" s="44">
        <v>0</v>
      </c>
      <c r="M66" s="19">
        <v>0</v>
      </c>
      <c r="N66" s="45">
        <v>0</v>
      </c>
      <c r="O66" s="36">
        <v>0</v>
      </c>
      <c r="P66" s="19">
        <v>0</v>
      </c>
      <c r="Q66" s="33">
        <v>0</v>
      </c>
      <c r="R66" s="44">
        <v>145.29</v>
      </c>
      <c r="S66" s="19">
        <v>145.29</v>
      </c>
      <c r="T66" s="45">
        <v>0</v>
      </c>
      <c r="U66" s="36">
        <v>659.615</v>
      </c>
      <c r="V66" s="19">
        <v>45.883</v>
      </c>
      <c r="W66" s="19">
        <v>613.732</v>
      </c>
      <c r="X66" s="15">
        <f aca="true" t="shared" si="4" ref="X66:X95">SUM(B66:K66)+L66+O66+R66+U66</f>
        <v>8048.817579999999</v>
      </c>
      <c r="BO66" t="s">
        <v>6</v>
      </c>
      <c r="BP66" t="s">
        <v>7</v>
      </c>
    </row>
    <row r="67" spans="1:68" s="1" customFormat="1" ht="21" thickBot="1">
      <c r="A67" s="51" t="s">
        <v>61</v>
      </c>
      <c r="B67" s="19">
        <v>0</v>
      </c>
      <c r="C67" s="19">
        <v>0</v>
      </c>
      <c r="D67" s="19">
        <v>0</v>
      </c>
      <c r="E67" s="19">
        <v>0</v>
      </c>
      <c r="F67" s="19">
        <v>1050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  <c r="L67" s="44">
        <v>0</v>
      </c>
      <c r="M67" s="19">
        <v>0</v>
      </c>
      <c r="N67" s="45">
        <v>0</v>
      </c>
      <c r="O67" s="36">
        <v>0</v>
      </c>
      <c r="P67" s="19">
        <v>0</v>
      </c>
      <c r="Q67" s="33">
        <v>0</v>
      </c>
      <c r="R67" s="44">
        <v>0</v>
      </c>
      <c r="S67" s="19">
        <v>0</v>
      </c>
      <c r="T67" s="45">
        <v>0</v>
      </c>
      <c r="U67" s="36">
        <v>0</v>
      </c>
      <c r="V67" s="19">
        <v>0</v>
      </c>
      <c r="W67" s="19">
        <v>0</v>
      </c>
      <c r="X67" s="15">
        <f t="shared" si="4"/>
        <v>1050</v>
      </c>
      <c r="BO67" t="s">
        <v>6</v>
      </c>
      <c r="BP67" t="s">
        <v>7</v>
      </c>
    </row>
    <row r="68" spans="1:68" s="1" customFormat="1" ht="21" thickBot="1">
      <c r="A68" s="51" t="s">
        <v>62</v>
      </c>
      <c r="B68" s="19">
        <v>0</v>
      </c>
      <c r="C68" s="19">
        <v>114.146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  <c r="L68" s="44">
        <v>0</v>
      </c>
      <c r="M68" s="19">
        <v>0</v>
      </c>
      <c r="N68" s="45">
        <v>0</v>
      </c>
      <c r="O68" s="36">
        <v>0</v>
      </c>
      <c r="P68" s="19">
        <v>0</v>
      </c>
      <c r="Q68" s="33">
        <v>0</v>
      </c>
      <c r="R68" s="44">
        <v>0</v>
      </c>
      <c r="S68" s="19">
        <v>0</v>
      </c>
      <c r="T68" s="45">
        <v>0</v>
      </c>
      <c r="U68" s="36">
        <v>0</v>
      </c>
      <c r="V68" s="19">
        <v>0</v>
      </c>
      <c r="W68" s="19">
        <v>0</v>
      </c>
      <c r="X68" s="15">
        <f t="shared" si="4"/>
        <v>114.146</v>
      </c>
      <c r="BO68" t="s">
        <v>6</v>
      </c>
      <c r="BP68" t="s">
        <v>7</v>
      </c>
    </row>
    <row r="69" spans="1:68" s="1" customFormat="1" ht="21" thickBot="1">
      <c r="A69" s="51" t="s">
        <v>63</v>
      </c>
      <c r="B69" s="19">
        <v>0</v>
      </c>
      <c r="C69" s="19">
        <v>0</v>
      </c>
      <c r="D69" s="19">
        <v>0</v>
      </c>
      <c r="E69" s="19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v>0</v>
      </c>
      <c r="L69" s="44">
        <v>0</v>
      </c>
      <c r="M69" s="19">
        <v>0</v>
      </c>
      <c r="N69" s="45">
        <v>0</v>
      </c>
      <c r="O69" s="36">
        <v>0</v>
      </c>
      <c r="P69" s="19">
        <v>0</v>
      </c>
      <c r="Q69" s="33">
        <v>0</v>
      </c>
      <c r="R69" s="44">
        <v>154.876</v>
      </c>
      <c r="S69" s="19">
        <v>154.876</v>
      </c>
      <c r="T69" s="45">
        <v>0</v>
      </c>
      <c r="U69" s="36">
        <v>0</v>
      </c>
      <c r="V69" s="19">
        <v>0</v>
      </c>
      <c r="W69" s="19">
        <v>0</v>
      </c>
      <c r="X69" s="15">
        <f t="shared" si="4"/>
        <v>154.876</v>
      </c>
      <c r="BO69" t="s">
        <v>6</v>
      </c>
      <c r="BP69" t="s">
        <v>7</v>
      </c>
    </row>
    <row r="70" spans="1:68" s="1" customFormat="1" ht="21" thickBot="1">
      <c r="A70" s="51" t="s">
        <v>64</v>
      </c>
      <c r="B70" s="19">
        <v>0</v>
      </c>
      <c r="C70" s="19">
        <v>156.847</v>
      </c>
      <c r="D70" s="19">
        <v>3260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2861.89104</v>
      </c>
      <c r="K70" s="19">
        <v>1478.69816</v>
      </c>
      <c r="L70" s="44">
        <v>0</v>
      </c>
      <c r="M70" s="19">
        <v>0</v>
      </c>
      <c r="N70" s="45">
        <v>0</v>
      </c>
      <c r="O70" s="36">
        <v>0</v>
      </c>
      <c r="P70" s="19">
        <v>0</v>
      </c>
      <c r="Q70" s="33">
        <v>0</v>
      </c>
      <c r="R70" s="44">
        <v>19.411</v>
      </c>
      <c r="S70" s="19">
        <v>7.772</v>
      </c>
      <c r="T70" s="45">
        <v>11.639</v>
      </c>
      <c r="U70" s="36">
        <v>994.55</v>
      </c>
      <c r="V70" s="19">
        <v>64.73</v>
      </c>
      <c r="W70" s="19">
        <v>929.82</v>
      </c>
      <c r="X70" s="15">
        <f t="shared" si="4"/>
        <v>8771.3972</v>
      </c>
      <c r="BO70" t="s">
        <v>6</v>
      </c>
      <c r="BP70" t="s">
        <v>7</v>
      </c>
    </row>
    <row r="71" spans="1:68" s="1" customFormat="1" ht="13.5" thickBot="1">
      <c r="A71" s="51" t="s">
        <v>65</v>
      </c>
      <c r="B71" s="19">
        <v>0</v>
      </c>
      <c r="C71" s="19">
        <v>0</v>
      </c>
      <c r="D71" s="19">
        <v>0</v>
      </c>
      <c r="E71" s="19">
        <v>0</v>
      </c>
      <c r="F71" s="19">
        <v>0</v>
      </c>
      <c r="G71" s="19">
        <v>0</v>
      </c>
      <c r="H71" s="19">
        <v>0</v>
      </c>
      <c r="I71" s="19">
        <v>0</v>
      </c>
      <c r="J71" s="19">
        <v>0</v>
      </c>
      <c r="K71" s="19">
        <v>0</v>
      </c>
      <c r="L71" s="44">
        <v>0</v>
      </c>
      <c r="M71" s="19">
        <v>0</v>
      </c>
      <c r="N71" s="45">
        <v>0</v>
      </c>
      <c r="O71" s="36">
        <v>0</v>
      </c>
      <c r="P71" s="19">
        <v>0</v>
      </c>
      <c r="Q71" s="33">
        <v>0</v>
      </c>
      <c r="R71" s="44">
        <v>4621.756</v>
      </c>
      <c r="S71" s="19">
        <v>0</v>
      </c>
      <c r="T71" s="45">
        <v>4621.756</v>
      </c>
      <c r="U71" s="36">
        <v>0</v>
      </c>
      <c r="V71" s="19">
        <v>0</v>
      </c>
      <c r="W71" s="19">
        <v>0</v>
      </c>
      <c r="X71" s="15">
        <f t="shared" si="4"/>
        <v>4621.756</v>
      </c>
      <c r="BO71" t="s">
        <v>6</v>
      </c>
      <c r="BP71" t="s">
        <v>7</v>
      </c>
    </row>
    <row r="72" spans="1:68" s="1" customFormat="1" ht="13.5" thickBot="1">
      <c r="A72" s="51" t="s">
        <v>66</v>
      </c>
      <c r="B72" s="19">
        <v>0</v>
      </c>
      <c r="C72" s="19">
        <v>125.171</v>
      </c>
      <c r="D72" s="19">
        <v>0</v>
      </c>
      <c r="E72" s="19">
        <v>0</v>
      </c>
      <c r="F72" s="19">
        <v>0</v>
      </c>
      <c r="G72" s="19">
        <v>0</v>
      </c>
      <c r="H72" s="19">
        <v>0</v>
      </c>
      <c r="I72" s="19">
        <v>0</v>
      </c>
      <c r="J72" s="19">
        <v>698.86573</v>
      </c>
      <c r="K72" s="19">
        <v>363.92002</v>
      </c>
      <c r="L72" s="44">
        <v>0</v>
      </c>
      <c r="M72" s="19">
        <v>0</v>
      </c>
      <c r="N72" s="45">
        <v>0</v>
      </c>
      <c r="O72" s="36">
        <v>0</v>
      </c>
      <c r="P72" s="19">
        <v>0</v>
      </c>
      <c r="Q72" s="33">
        <v>0</v>
      </c>
      <c r="R72" s="44">
        <v>0</v>
      </c>
      <c r="S72" s="19">
        <v>0</v>
      </c>
      <c r="T72" s="45">
        <v>0</v>
      </c>
      <c r="U72" s="36">
        <v>0</v>
      </c>
      <c r="V72" s="19">
        <v>0</v>
      </c>
      <c r="W72" s="19">
        <v>0</v>
      </c>
      <c r="X72" s="15">
        <f t="shared" si="4"/>
        <v>1187.95675</v>
      </c>
      <c r="BO72" t="s">
        <v>6</v>
      </c>
      <c r="BP72" t="s">
        <v>7</v>
      </c>
    </row>
    <row r="73" spans="1:68" s="1" customFormat="1" ht="13.5" thickBot="1">
      <c r="A73" s="51" t="s">
        <v>67</v>
      </c>
      <c r="B73" s="19">
        <v>6.879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  <c r="L73" s="44">
        <v>0</v>
      </c>
      <c r="M73" s="19">
        <v>0</v>
      </c>
      <c r="N73" s="45">
        <v>0</v>
      </c>
      <c r="O73" s="36">
        <v>0</v>
      </c>
      <c r="P73" s="19">
        <v>0</v>
      </c>
      <c r="Q73" s="33">
        <v>0</v>
      </c>
      <c r="R73" s="44">
        <v>0</v>
      </c>
      <c r="S73" s="19">
        <v>0</v>
      </c>
      <c r="T73" s="45">
        <v>0</v>
      </c>
      <c r="U73" s="36">
        <v>0</v>
      </c>
      <c r="V73" s="19">
        <v>0</v>
      </c>
      <c r="W73" s="19">
        <v>0</v>
      </c>
      <c r="X73" s="15">
        <f t="shared" si="4"/>
        <v>6.879</v>
      </c>
      <c r="BO73" t="s">
        <v>6</v>
      </c>
      <c r="BP73" t="s">
        <v>7</v>
      </c>
    </row>
    <row r="74" spans="1:66" s="1" customFormat="1" ht="10.5" thickBot="1">
      <c r="A74" s="52" t="s">
        <v>80</v>
      </c>
      <c r="B74" s="11">
        <f>SUM(B75:B85)</f>
        <v>0</v>
      </c>
      <c r="C74" s="12">
        <f>SUM(C75:C85)</f>
        <v>2117.571</v>
      </c>
      <c r="D74" s="13">
        <f>SUM(D75:D85)</f>
        <v>11671.64</v>
      </c>
      <c r="E74" s="12">
        <f>SUM(E75:E85)</f>
        <v>1344</v>
      </c>
      <c r="F74" s="12">
        <f>SUM(F75:F85)</f>
        <v>0</v>
      </c>
      <c r="G74" s="12">
        <f>SUM(G75:G85)</f>
        <v>4269</v>
      </c>
      <c r="H74" s="12">
        <f>SUM(H75:H85)</f>
        <v>0</v>
      </c>
      <c r="I74" s="12">
        <f>SUM(I75:I85)</f>
        <v>0</v>
      </c>
      <c r="J74" s="14">
        <f>SUM(J75:J85)</f>
        <v>7359.05283</v>
      </c>
      <c r="K74" s="14">
        <f>SUM(K75:K85)</f>
        <v>3678.40301</v>
      </c>
      <c r="L74" s="41">
        <f>SUM(L75:L85)</f>
        <v>0</v>
      </c>
      <c r="M74" s="14"/>
      <c r="N74" s="29"/>
      <c r="O74" s="35">
        <f>SUM(O75:O85)</f>
        <v>0</v>
      </c>
      <c r="P74" s="14"/>
      <c r="Q74" s="14"/>
      <c r="R74" s="54">
        <f>SUM(R75:R85)</f>
        <v>40762.936</v>
      </c>
      <c r="S74" s="12">
        <f>SUM(S75:S85)</f>
        <v>38424.353</v>
      </c>
      <c r="T74" s="14">
        <f>SUM(T75:T85)</f>
        <v>2338.583</v>
      </c>
      <c r="U74" s="54">
        <f>SUM(U75:U85)</f>
        <v>17600.215</v>
      </c>
      <c r="V74" s="12">
        <f>SUM(V75:V85)</f>
        <v>592.557</v>
      </c>
      <c r="W74" s="29">
        <f>SUM(W75:W85)</f>
        <v>17007.658</v>
      </c>
      <c r="X74" s="53">
        <f t="shared" si="4"/>
        <v>88802.81784</v>
      </c>
      <c r="Z74" s="7">
        <f>B74</f>
        <v>0</v>
      </c>
      <c r="AA74" s="7">
        <f>C74</f>
        <v>2117.571</v>
      </c>
      <c r="AB74" s="7">
        <f>D74</f>
        <v>11671.64</v>
      </c>
      <c r="AC74" s="7" t="e">
        <f>#REF!</f>
        <v>#REF!</v>
      </c>
      <c r="AD74" s="7">
        <f>E74</f>
        <v>1344</v>
      </c>
      <c r="AE74" s="7">
        <f>F74</f>
        <v>0</v>
      </c>
      <c r="AF74" s="7">
        <f>G74</f>
        <v>4269</v>
      </c>
      <c r="AG74" s="7" t="e">
        <f>#REF!</f>
        <v>#REF!</v>
      </c>
      <c r="AH74" s="7" t="e">
        <f>#REF!</f>
        <v>#REF!</v>
      </c>
      <c r="AI74" s="7" t="e">
        <f>#REF!</f>
        <v>#REF!</v>
      </c>
      <c r="AJ74" s="7" t="e">
        <f>#REF!</f>
        <v>#REF!</v>
      </c>
      <c r="AK74" s="7">
        <f>H74</f>
        <v>0</v>
      </c>
      <c r="AL74" s="7" t="e">
        <f>#REF!</f>
        <v>#REF!</v>
      </c>
      <c r="AM74" s="7">
        <f>I74</f>
        <v>0</v>
      </c>
      <c r="AN74" s="7" t="e">
        <f>#REF!</f>
        <v>#REF!</v>
      </c>
      <c r="AO74" s="7" t="e">
        <f>#REF!</f>
        <v>#REF!</v>
      </c>
      <c r="AP74" s="7" t="e">
        <f>#REF!</f>
        <v>#REF!</v>
      </c>
      <c r="AQ74" s="7" t="e">
        <f>#REF!</f>
        <v>#REF!</v>
      </c>
      <c r="AR74" s="7" t="e">
        <f>#REF!</f>
        <v>#REF!</v>
      </c>
      <c r="AS74" s="7" t="e">
        <f>#REF!</f>
        <v>#REF!</v>
      </c>
      <c r="AT74" s="7" t="e">
        <f>#REF!</f>
        <v>#REF!</v>
      </c>
      <c r="AU74" s="7">
        <f>J74</f>
        <v>7359.05283</v>
      </c>
      <c r="AV74" s="7">
        <f>K74</f>
        <v>3678.40301</v>
      </c>
      <c r="AW74" s="7" t="e">
        <f>#REF!</f>
        <v>#REF!</v>
      </c>
      <c r="AX74" s="7" t="e">
        <f>#REF!</f>
        <v>#REF!</v>
      </c>
      <c r="AY74" s="7" t="e">
        <f>#REF!</f>
        <v>#REF!</v>
      </c>
      <c r="AZ74" s="7">
        <f aca="true" t="shared" si="5" ref="AZ74:BL74">L74</f>
        <v>0</v>
      </c>
      <c r="BA74" s="7">
        <f t="shared" si="5"/>
        <v>0</v>
      </c>
      <c r="BB74" s="7">
        <f t="shared" si="5"/>
        <v>0</v>
      </c>
      <c r="BC74" s="7">
        <f t="shared" si="5"/>
        <v>0</v>
      </c>
      <c r="BD74" s="7">
        <f t="shared" si="5"/>
        <v>0</v>
      </c>
      <c r="BE74" s="7">
        <f t="shared" si="5"/>
        <v>0</v>
      </c>
      <c r="BF74" s="7">
        <f t="shared" si="5"/>
        <v>40762.936</v>
      </c>
      <c r="BG74" s="7">
        <f t="shared" si="5"/>
        <v>38424.353</v>
      </c>
      <c r="BH74" s="7">
        <f t="shared" si="5"/>
        <v>2338.583</v>
      </c>
      <c r="BI74" s="7">
        <f t="shared" si="5"/>
        <v>17600.215</v>
      </c>
      <c r="BJ74" s="7">
        <f t="shared" si="5"/>
        <v>592.557</v>
      </c>
      <c r="BK74" s="7">
        <f t="shared" si="5"/>
        <v>17007.658</v>
      </c>
      <c r="BL74" s="7">
        <f t="shared" si="5"/>
        <v>88802.81784</v>
      </c>
      <c r="BM74" s="7"/>
      <c r="BN74" s="7"/>
    </row>
    <row r="75" spans="1:68" s="1" customFormat="1" ht="21" thickBot="1">
      <c r="A75" s="51" t="s">
        <v>69</v>
      </c>
      <c r="B75" s="19">
        <v>0</v>
      </c>
      <c r="C75" s="19">
        <v>393.025</v>
      </c>
      <c r="D75" s="19">
        <v>3296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  <c r="L75" s="44">
        <v>0</v>
      </c>
      <c r="M75" s="19">
        <v>0</v>
      </c>
      <c r="N75" s="45">
        <v>0</v>
      </c>
      <c r="O75" s="36">
        <v>0</v>
      </c>
      <c r="P75" s="19">
        <v>0</v>
      </c>
      <c r="Q75" s="33">
        <v>0</v>
      </c>
      <c r="R75" s="44">
        <v>0</v>
      </c>
      <c r="S75" s="19">
        <v>0</v>
      </c>
      <c r="T75" s="45">
        <v>0</v>
      </c>
      <c r="U75" s="36">
        <v>0</v>
      </c>
      <c r="V75" s="19">
        <v>0</v>
      </c>
      <c r="W75" s="19">
        <v>0</v>
      </c>
      <c r="X75" s="15">
        <f t="shared" si="4"/>
        <v>3689.025</v>
      </c>
      <c r="BO75" t="s">
        <v>6</v>
      </c>
      <c r="BP75" t="s">
        <v>7</v>
      </c>
    </row>
    <row r="76" spans="1:68" s="1" customFormat="1" ht="21" thickBot="1">
      <c r="A76" s="51" t="s">
        <v>70</v>
      </c>
      <c r="B76" s="19">
        <v>0</v>
      </c>
      <c r="C76" s="19">
        <v>365.364</v>
      </c>
      <c r="D76" s="19">
        <v>3281.64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2454.7614</v>
      </c>
      <c r="K76" s="19">
        <v>1355.72696</v>
      </c>
      <c r="L76" s="44">
        <v>0</v>
      </c>
      <c r="M76" s="19">
        <v>0</v>
      </c>
      <c r="N76" s="45">
        <v>0</v>
      </c>
      <c r="O76" s="36">
        <v>0</v>
      </c>
      <c r="P76" s="19">
        <v>0</v>
      </c>
      <c r="Q76" s="33">
        <v>0</v>
      </c>
      <c r="R76" s="44">
        <v>3446.917</v>
      </c>
      <c r="S76" s="19">
        <v>3446.917</v>
      </c>
      <c r="T76" s="45">
        <v>0</v>
      </c>
      <c r="U76" s="36">
        <v>0</v>
      </c>
      <c r="V76" s="19">
        <v>0</v>
      </c>
      <c r="W76" s="19">
        <v>0</v>
      </c>
      <c r="X76" s="15">
        <f t="shared" si="4"/>
        <v>10904.40936</v>
      </c>
      <c r="BO76" t="s">
        <v>6</v>
      </c>
      <c r="BP76" t="s">
        <v>7</v>
      </c>
    </row>
    <row r="77" spans="1:68" s="1" customFormat="1" ht="13.5" thickBot="1">
      <c r="A77" s="51" t="s">
        <v>71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v>0</v>
      </c>
      <c r="L77" s="44">
        <v>0</v>
      </c>
      <c r="M77" s="19">
        <v>0</v>
      </c>
      <c r="N77" s="45">
        <v>0</v>
      </c>
      <c r="O77" s="36">
        <v>0</v>
      </c>
      <c r="P77" s="19">
        <v>0</v>
      </c>
      <c r="Q77" s="33">
        <v>0</v>
      </c>
      <c r="R77" s="44">
        <v>34977.436</v>
      </c>
      <c r="S77" s="19">
        <v>34977.436</v>
      </c>
      <c r="T77" s="45">
        <v>0</v>
      </c>
      <c r="U77" s="36">
        <v>0</v>
      </c>
      <c r="V77" s="19">
        <v>0</v>
      </c>
      <c r="W77" s="19">
        <v>0</v>
      </c>
      <c r="X77" s="15">
        <f t="shared" si="4"/>
        <v>34977.436</v>
      </c>
      <c r="BO77" t="s">
        <v>6</v>
      </c>
      <c r="BP77" t="s">
        <v>7</v>
      </c>
    </row>
    <row r="78" spans="1:68" s="1" customFormat="1" ht="21" thickBot="1">
      <c r="A78" s="51" t="s">
        <v>72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4269</v>
      </c>
      <c r="H78" s="19">
        <v>0</v>
      </c>
      <c r="I78" s="19">
        <v>0</v>
      </c>
      <c r="J78" s="19">
        <v>0</v>
      </c>
      <c r="K78" s="19">
        <v>0</v>
      </c>
      <c r="L78" s="44">
        <v>0</v>
      </c>
      <c r="M78" s="19">
        <v>0</v>
      </c>
      <c r="N78" s="45">
        <v>0</v>
      </c>
      <c r="O78" s="36">
        <v>0</v>
      </c>
      <c r="P78" s="19">
        <v>0</v>
      </c>
      <c r="Q78" s="33">
        <v>0</v>
      </c>
      <c r="R78" s="44">
        <v>0</v>
      </c>
      <c r="S78" s="19">
        <v>0</v>
      </c>
      <c r="T78" s="45">
        <v>0</v>
      </c>
      <c r="U78" s="36">
        <v>0</v>
      </c>
      <c r="V78" s="19">
        <v>0</v>
      </c>
      <c r="W78" s="19">
        <v>0</v>
      </c>
      <c r="X78" s="15">
        <f t="shared" si="4"/>
        <v>4269</v>
      </c>
      <c r="BO78" t="s">
        <v>6</v>
      </c>
      <c r="BP78" t="s">
        <v>7</v>
      </c>
    </row>
    <row r="79" spans="1:68" s="1" customFormat="1" ht="13.5" thickBot="1">
      <c r="A79" s="51" t="s">
        <v>73</v>
      </c>
      <c r="B79" s="19">
        <v>0</v>
      </c>
      <c r="C79" s="19">
        <v>0.899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v>0</v>
      </c>
      <c r="L79" s="44">
        <v>0</v>
      </c>
      <c r="M79" s="19">
        <v>0</v>
      </c>
      <c r="N79" s="45">
        <v>0</v>
      </c>
      <c r="O79" s="36">
        <v>0</v>
      </c>
      <c r="P79" s="19">
        <v>0</v>
      </c>
      <c r="Q79" s="33">
        <v>0</v>
      </c>
      <c r="R79" s="44">
        <v>0</v>
      </c>
      <c r="S79" s="19">
        <v>0</v>
      </c>
      <c r="T79" s="45">
        <v>0</v>
      </c>
      <c r="U79" s="36">
        <v>0</v>
      </c>
      <c r="V79" s="19">
        <v>0</v>
      </c>
      <c r="W79" s="19">
        <v>0</v>
      </c>
      <c r="X79" s="15">
        <f t="shared" si="4"/>
        <v>0.899</v>
      </c>
      <c r="BO79" t="s">
        <v>6</v>
      </c>
      <c r="BP79" t="s">
        <v>7</v>
      </c>
    </row>
    <row r="80" spans="1:68" s="1" customFormat="1" ht="21" thickBot="1">
      <c r="A80" s="51" t="s">
        <v>74</v>
      </c>
      <c r="B80" s="19">
        <v>0</v>
      </c>
      <c r="C80" s="19">
        <v>64.277</v>
      </c>
      <c r="D80" s="19">
        <v>1560.2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1820.19696</v>
      </c>
      <c r="K80" s="19">
        <v>901.2458</v>
      </c>
      <c r="L80" s="44">
        <v>0</v>
      </c>
      <c r="M80" s="19">
        <v>0</v>
      </c>
      <c r="N80" s="45">
        <v>0</v>
      </c>
      <c r="O80" s="36">
        <v>0</v>
      </c>
      <c r="P80" s="19">
        <v>0</v>
      </c>
      <c r="Q80" s="33">
        <v>0</v>
      </c>
      <c r="R80" s="44">
        <v>0</v>
      </c>
      <c r="S80" s="19">
        <v>0</v>
      </c>
      <c r="T80" s="45">
        <v>0</v>
      </c>
      <c r="U80" s="36">
        <v>180.266</v>
      </c>
      <c r="V80" s="19">
        <v>8.149</v>
      </c>
      <c r="W80" s="19">
        <v>172.117</v>
      </c>
      <c r="X80" s="15">
        <f t="shared" si="4"/>
        <v>4526.185759999999</v>
      </c>
      <c r="BO80" t="s">
        <v>6</v>
      </c>
      <c r="BP80" t="s">
        <v>7</v>
      </c>
    </row>
    <row r="81" spans="1:68" s="1" customFormat="1" ht="13.5" thickBot="1">
      <c r="A81" s="51" t="s">
        <v>75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v>0</v>
      </c>
      <c r="L81" s="44">
        <v>0</v>
      </c>
      <c r="M81" s="19">
        <v>0</v>
      </c>
      <c r="N81" s="45">
        <v>0</v>
      </c>
      <c r="O81" s="36">
        <v>0</v>
      </c>
      <c r="P81" s="19">
        <v>0</v>
      </c>
      <c r="Q81" s="33">
        <v>0</v>
      </c>
      <c r="R81" s="44">
        <v>0</v>
      </c>
      <c r="S81" s="19">
        <v>0</v>
      </c>
      <c r="T81" s="45">
        <v>0</v>
      </c>
      <c r="U81" s="36">
        <v>584.408</v>
      </c>
      <c r="V81" s="19">
        <v>584.408</v>
      </c>
      <c r="W81" s="19">
        <v>0</v>
      </c>
      <c r="X81" s="15">
        <f t="shared" si="4"/>
        <v>584.408</v>
      </c>
      <c r="BO81" t="s">
        <v>6</v>
      </c>
      <c r="BP81" t="s">
        <v>7</v>
      </c>
    </row>
    <row r="82" spans="1:68" s="1" customFormat="1" ht="21" thickBot="1">
      <c r="A82" s="51" t="s">
        <v>76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v>0</v>
      </c>
      <c r="L82" s="44">
        <v>0</v>
      </c>
      <c r="M82" s="19">
        <v>0</v>
      </c>
      <c r="N82" s="45">
        <v>0</v>
      </c>
      <c r="O82" s="36">
        <v>0</v>
      </c>
      <c r="P82" s="19">
        <v>0</v>
      </c>
      <c r="Q82" s="33">
        <v>0</v>
      </c>
      <c r="R82" s="44">
        <v>2338.583</v>
      </c>
      <c r="S82" s="19">
        <v>0</v>
      </c>
      <c r="T82" s="45">
        <v>2338.583</v>
      </c>
      <c r="U82" s="36">
        <v>16835.541</v>
      </c>
      <c r="V82" s="19">
        <v>0</v>
      </c>
      <c r="W82" s="19">
        <v>16835.541</v>
      </c>
      <c r="X82" s="15">
        <f t="shared" si="4"/>
        <v>19174.124</v>
      </c>
      <c r="BO82" t="s">
        <v>6</v>
      </c>
      <c r="BP82" t="s">
        <v>7</v>
      </c>
    </row>
    <row r="83" spans="1:68" s="1" customFormat="1" ht="21" thickBot="1">
      <c r="A83" s="51" t="s">
        <v>77</v>
      </c>
      <c r="B83" s="19">
        <v>0</v>
      </c>
      <c r="C83" s="19">
        <v>114.908</v>
      </c>
      <c r="D83" s="19">
        <v>1208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1622.43908</v>
      </c>
      <c r="K83" s="19">
        <v>824.44025</v>
      </c>
      <c r="L83" s="44">
        <v>0</v>
      </c>
      <c r="M83" s="19">
        <v>0</v>
      </c>
      <c r="N83" s="45">
        <v>0</v>
      </c>
      <c r="O83" s="36">
        <v>0</v>
      </c>
      <c r="P83" s="19">
        <v>0</v>
      </c>
      <c r="Q83" s="33">
        <v>0</v>
      </c>
      <c r="R83" s="44">
        <v>0</v>
      </c>
      <c r="S83" s="19">
        <v>0</v>
      </c>
      <c r="T83" s="45">
        <v>0</v>
      </c>
      <c r="U83" s="36">
        <v>0</v>
      </c>
      <c r="V83" s="19">
        <v>0</v>
      </c>
      <c r="W83" s="19">
        <v>0</v>
      </c>
      <c r="X83" s="15">
        <f t="shared" si="4"/>
        <v>3769.78733</v>
      </c>
      <c r="BO83" t="s">
        <v>6</v>
      </c>
      <c r="BP83" t="s">
        <v>7</v>
      </c>
    </row>
    <row r="84" spans="1:68" s="1" customFormat="1" ht="13.5" thickBot="1">
      <c r="A84" s="51" t="s">
        <v>78</v>
      </c>
      <c r="B84" s="19">
        <v>0</v>
      </c>
      <c r="C84" s="19">
        <v>775.129</v>
      </c>
      <c r="D84" s="19">
        <v>0</v>
      </c>
      <c r="E84" s="19">
        <v>1344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v>0</v>
      </c>
      <c r="L84" s="44">
        <v>0</v>
      </c>
      <c r="M84" s="19">
        <v>0</v>
      </c>
      <c r="N84" s="45">
        <v>0</v>
      </c>
      <c r="O84" s="36">
        <v>0</v>
      </c>
      <c r="P84" s="19">
        <v>0</v>
      </c>
      <c r="Q84" s="33">
        <v>0</v>
      </c>
      <c r="R84" s="44">
        <v>0</v>
      </c>
      <c r="S84" s="19">
        <v>0</v>
      </c>
      <c r="T84" s="45">
        <v>0</v>
      </c>
      <c r="U84" s="36">
        <v>0</v>
      </c>
      <c r="V84" s="19">
        <v>0</v>
      </c>
      <c r="W84" s="19">
        <v>0</v>
      </c>
      <c r="X84" s="15">
        <f t="shared" si="4"/>
        <v>2119.129</v>
      </c>
      <c r="BO84" t="s">
        <v>6</v>
      </c>
      <c r="BP84" t="s">
        <v>7</v>
      </c>
    </row>
    <row r="85" spans="1:68" s="1" customFormat="1" ht="13.5" thickBot="1">
      <c r="A85" s="51" t="s">
        <v>79</v>
      </c>
      <c r="B85" s="19">
        <v>0</v>
      </c>
      <c r="C85" s="19">
        <v>403.969</v>
      </c>
      <c r="D85" s="19">
        <v>2325.8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1461.65539</v>
      </c>
      <c r="K85" s="19">
        <v>596.99</v>
      </c>
      <c r="L85" s="44">
        <v>0</v>
      </c>
      <c r="M85" s="19">
        <v>0</v>
      </c>
      <c r="N85" s="45">
        <v>0</v>
      </c>
      <c r="O85" s="36">
        <v>0</v>
      </c>
      <c r="P85" s="19">
        <v>0</v>
      </c>
      <c r="Q85" s="33">
        <v>0</v>
      </c>
      <c r="R85" s="44">
        <v>0</v>
      </c>
      <c r="S85" s="19">
        <v>0</v>
      </c>
      <c r="T85" s="45">
        <v>0</v>
      </c>
      <c r="U85" s="36">
        <v>0</v>
      </c>
      <c r="V85" s="19">
        <v>0</v>
      </c>
      <c r="W85" s="19">
        <v>0</v>
      </c>
      <c r="X85" s="15">
        <f t="shared" si="4"/>
        <v>4788.41439</v>
      </c>
      <c r="BO85" t="s">
        <v>6</v>
      </c>
      <c r="BP85" t="s">
        <v>7</v>
      </c>
    </row>
    <row r="86" spans="1:66" s="1" customFormat="1" ht="10.5" thickBot="1">
      <c r="A86" s="52" t="s">
        <v>105</v>
      </c>
      <c r="B86" s="11">
        <f>SUM(B87:B110)</f>
        <v>120.246</v>
      </c>
      <c r="C86" s="12">
        <f>SUM(C87:C110)</f>
        <v>916.9129999999999</v>
      </c>
      <c r="D86" s="13">
        <f>SUM(D87:D110)</f>
        <v>11314.5</v>
      </c>
      <c r="E86" s="12">
        <f>SUM(E87:E110)</f>
        <v>0</v>
      </c>
      <c r="F86" s="12">
        <f>SUM(F87:F110)</f>
        <v>2100</v>
      </c>
      <c r="G86" s="12">
        <f>SUM(G87:G110)</f>
        <v>0</v>
      </c>
      <c r="H86" s="12">
        <f>SUM(H87:H110)</f>
        <v>0</v>
      </c>
      <c r="I86" s="12">
        <f>SUM(I87:I110)</f>
        <v>0</v>
      </c>
      <c r="J86" s="14">
        <f>SUM(J87:J110)</f>
        <v>9467.57358</v>
      </c>
      <c r="K86" s="14">
        <f>SUM(K87:K110)</f>
        <v>5023.48185</v>
      </c>
      <c r="L86" s="41">
        <f>SUM(L87:L110)</f>
        <v>0</v>
      </c>
      <c r="M86" s="14"/>
      <c r="N86" s="29"/>
      <c r="O86" s="35">
        <f>SUM(O87:O110)</f>
        <v>0</v>
      </c>
      <c r="P86" s="14"/>
      <c r="Q86" s="14"/>
      <c r="R86" s="54">
        <f>SUM(R87:R110)</f>
        <v>27017.792</v>
      </c>
      <c r="S86" s="12">
        <f>SUM(S87:S110)</f>
        <v>0</v>
      </c>
      <c r="T86" s="14">
        <f>SUM(T87:T110)</f>
        <v>27017.792</v>
      </c>
      <c r="U86" s="54">
        <f>SUM(U87:U110)</f>
        <v>31843.403</v>
      </c>
      <c r="V86" s="12">
        <f>SUM(V87:V110)</f>
        <v>17369.033</v>
      </c>
      <c r="W86" s="29">
        <f>SUM(W87:W110)</f>
        <v>14474.37</v>
      </c>
      <c r="X86" s="53">
        <f t="shared" si="4"/>
        <v>87803.90943</v>
      </c>
      <c r="Z86" s="7">
        <f>B86</f>
        <v>120.246</v>
      </c>
      <c r="AA86" s="7">
        <f>C86</f>
        <v>916.9129999999999</v>
      </c>
      <c r="AB86" s="7">
        <f>D86</f>
        <v>11314.5</v>
      </c>
      <c r="AC86" s="7" t="e">
        <f>#REF!</f>
        <v>#REF!</v>
      </c>
      <c r="AD86" s="7">
        <f>E86</f>
        <v>0</v>
      </c>
      <c r="AE86" s="7">
        <f>F86</f>
        <v>2100</v>
      </c>
      <c r="AF86" s="7">
        <f>G86</f>
        <v>0</v>
      </c>
      <c r="AG86" s="7" t="e">
        <f>#REF!</f>
        <v>#REF!</v>
      </c>
      <c r="AH86" s="7" t="e">
        <f>#REF!</f>
        <v>#REF!</v>
      </c>
      <c r="AI86" s="7" t="e">
        <f>#REF!</f>
        <v>#REF!</v>
      </c>
      <c r="AJ86" s="7" t="e">
        <f>#REF!</f>
        <v>#REF!</v>
      </c>
      <c r="AK86" s="7">
        <f>H86</f>
        <v>0</v>
      </c>
      <c r="AL86" s="7" t="e">
        <f>#REF!</f>
        <v>#REF!</v>
      </c>
      <c r="AM86" s="7">
        <f>I86</f>
        <v>0</v>
      </c>
      <c r="AN86" s="7" t="e">
        <f>#REF!</f>
        <v>#REF!</v>
      </c>
      <c r="AO86" s="7" t="e">
        <f>#REF!</f>
        <v>#REF!</v>
      </c>
      <c r="AP86" s="7" t="e">
        <f>#REF!</f>
        <v>#REF!</v>
      </c>
      <c r="AQ86" s="7" t="e">
        <f>#REF!</f>
        <v>#REF!</v>
      </c>
      <c r="AR86" s="7" t="e">
        <f>#REF!</f>
        <v>#REF!</v>
      </c>
      <c r="AS86" s="7" t="e">
        <f>#REF!</f>
        <v>#REF!</v>
      </c>
      <c r="AT86" s="7" t="e">
        <f>#REF!</f>
        <v>#REF!</v>
      </c>
      <c r="AU86" s="7">
        <f>J86</f>
        <v>9467.57358</v>
      </c>
      <c r="AV86" s="7">
        <f>K86</f>
        <v>5023.48185</v>
      </c>
      <c r="AW86" s="7" t="e">
        <f>#REF!</f>
        <v>#REF!</v>
      </c>
      <c r="AX86" s="7" t="e">
        <f>#REF!</f>
        <v>#REF!</v>
      </c>
      <c r="AY86" s="7" t="e">
        <f>#REF!</f>
        <v>#REF!</v>
      </c>
      <c r="AZ86" s="7">
        <f aca="true" t="shared" si="6" ref="AZ86:BL86">L86</f>
        <v>0</v>
      </c>
      <c r="BA86" s="7">
        <f t="shared" si="6"/>
        <v>0</v>
      </c>
      <c r="BB86" s="7">
        <f t="shared" si="6"/>
        <v>0</v>
      </c>
      <c r="BC86" s="7">
        <f t="shared" si="6"/>
        <v>0</v>
      </c>
      <c r="BD86" s="7">
        <f t="shared" si="6"/>
        <v>0</v>
      </c>
      <c r="BE86" s="7">
        <f t="shared" si="6"/>
        <v>0</v>
      </c>
      <c r="BF86" s="7">
        <f t="shared" si="6"/>
        <v>27017.792</v>
      </c>
      <c r="BG86" s="7">
        <f t="shared" si="6"/>
        <v>0</v>
      </c>
      <c r="BH86" s="7">
        <f t="shared" si="6"/>
        <v>27017.792</v>
      </c>
      <c r="BI86" s="7">
        <f t="shared" si="6"/>
        <v>31843.403</v>
      </c>
      <c r="BJ86" s="7">
        <f t="shared" si="6"/>
        <v>17369.033</v>
      </c>
      <c r="BK86" s="7">
        <f t="shared" si="6"/>
        <v>14474.37</v>
      </c>
      <c r="BL86" s="7">
        <f t="shared" si="6"/>
        <v>87803.90943</v>
      </c>
      <c r="BM86" s="7"/>
      <c r="BN86" s="7"/>
    </row>
    <row r="87" spans="1:68" s="1" customFormat="1" ht="21" thickBot="1">
      <c r="A87" s="51" t="s">
        <v>81</v>
      </c>
      <c r="B87" s="19">
        <v>5.055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v>0</v>
      </c>
      <c r="L87" s="44">
        <v>0</v>
      </c>
      <c r="M87" s="19">
        <v>0</v>
      </c>
      <c r="N87" s="45">
        <v>0</v>
      </c>
      <c r="O87" s="36">
        <v>0</v>
      </c>
      <c r="P87" s="19">
        <v>0</v>
      </c>
      <c r="Q87" s="33">
        <v>0</v>
      </c>
      <c r="R87" s="44">
        <v>0</v>
      </c>
      <c r="S87" s="19">
        <v>0</v>
      </c>
      <c r="T87" s="45">
        <v>0</v>
      </c>
      <c r="U87" s="36">
        <v>0</v>
      </c>
      <c r="V87" s="19">
        <v>0</v>
      </c>
      <c r="W87" s="19">
        <v>0</v>
      </c>
      <c r="X87" s="15">
        <f t="shared" si="4"/>
        <v>5.055</v>
      </c>
      <c r="BO87" t="s">
        <v>6</v>
      </c>
      <c r="BP87" t="s">
        <v>7</v>
      </c>
    </row>
    <row r="88" spans="1:68" s="1" customFormat="1" ht="21" thickBot="1">
      <c r="A88" s="51" t="s">
        <v>82</v>
      </c>
      <c r="B88" s="19">
        <v>0.917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v>0</v>
      </c>
      <c r="L88" s="44">
        <v>0</v>
      </c>
      <c r="M88" s="19">
        <v>0</v>
      </c>
      <c r="N88" s="45">
        <v>0</v>
      </c>
      <c r="O88" s="36">
        <v>0</v>
      </c>
      <c r="P88" s="19">
        <v>0</v>
      </c>
      <c r="Q88" s="33">
        <v>0</v>
      </c>
      <c r="R88" s="44">
        <v>0</v>
      </c>
      <c r="S88" s="19">
        <v>0</v>
      </c>
      <c r="T88" s="45">
        <v>0</v>
      </c>
      <c r="U88" s="36">
        <v>0</v>
      </c>
      <c r="V88" s="19">
        <v>0</v>
      </c>
      <c r="W88" s="19">
        <v>0</v>
      </c>
      <c r="X88" s="15">
        <f t="shared" si="4"/>
        <v>0.917</v>
      </c>
      <c r="BO88" t="s">
        <v>6</v>
      </c>
      <c r="BP88" t="s">
        <v>7</v>
      </c>
    </row>
    <row r="89" spans="1:68" s="1" customFormat="1" ht="13.5" thickBot="1">
      <c r="A89" s="51" t="s">
        <v>83</v>
      </c>
      <c r="B89" s="19">
        <v>0</v>
      </c>
      <c r="C89" s="19">
        <v>0.418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v>0</v>
      </c>
      <c r="L89" s="44">
        <v>0</v>
      </c>
      <c r="M89" s="19">
        <v>0</v>
      </c>
      <c r="N89" s="45">
        <v>0</v>
      </c>
      <c r="O89" s="36">
        <v>0</v>
      </c>
      <c r="P89" s="19">
        <v>0</v>
      </c>
      <c r="Q89" s="33">
        <v>0</v>
      </c>
      <c r="R89" s="44">
        <v>0</v>
      </c>
      <c r="S89" s="19">
        <v>0</v>
      </c>
      <c r="T89" s="45">
        <v>0</v>
      </c>
      <c r="U89" s="36">
        <v>0</v>
      </c>
      <c r="V89" s="19">
        <v>0</v>
      </c>
      <c r="W89" s="19">
        <v>0</v>
      </c>
      <c r="X89" s="15">
        <f t="shared" si="4"/>
        <v>0.418</v>
      </c>
      <c r="BO89" t="s">
        <v>6</v>
      </c>
      <c r="BP89" t="s">
        <v>7</v>
      </c>
    </row>
    <row r="90" spans="1:68" s="1" customFormat="1" ht="13.5" thickBot="1">
      <c r="A90" s="51" t="s">
        <v>84</v>
      </c>
      <c r="B90" s="19">
        <v>0</v>
      </c>
      <c r="C90" s="19">
        <v>2.024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124.83101</v>
      </c>
      <c r="K90" s="19">
        <v>0</v>
      </c>
      <c r="L90" s="44">
        <v>0</v>
      </c>
      <c r="M90" s="19">
        <v>0</v>
      </c>
      <c r="N90" s="45">
        <v>0</v>
      </c>
      <c r="O90" s="36">
        <v>0</v>
      </c>
      <c r="P90" s="19">
        <v>0</v>
      </c>
      <c r="Q90" s="33">
        <v>0</v>
      </c>
      <c r="R90" s="44">
        <v>0</v>
      </c>
      <c r="S90" s="19">
        <v>0</v>
      </c>
      <c r="T90" s="45">
        <v>0</v>
      </c>
      <c r="U90" s="36">
        <v>0</v>
      </c>
      <c r="V90" s="19">
        <v>0</v>
      </c>
      <c r="W90" s="19">
        <v>0</v>
      </c>
      <c r="X90" s="15">
        <f t="shared" si="4"/>
        <v>126.85501000000001</v>
      </c>
      <c r="BO90" t="s">
        <v>6</v>
      </c>
      <c r="BP90" t="s">
        <v>7</v>
      </c>
    </row>
    <row r="91" spans="1:68" s="1" customFormat="1" ht="13.5" thickBot="1">
      <c r="A91" s="51" t="s">
        <v>85</v>
      </c>
      <c r="B91" s="19">
        <v>0</v>
      </c>
      <c r="C91" s="19">
        <v>1.592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v>0</v>
      </c>
      <c r="L91" s="44">
        <v>0</v>
      </c>
      <c r="M91" s="19">
        <v>0</v>
      </c>
      <c r="N91" s="45">
        <v>0</v>
      </c>
      <c r="O91" s="36">
        <v>0</v>
      </c>
      <c r="P91" s="19">
        <v>0</v>
      </c>
      <c r="Q91" s="33">
        <v>0</v>
      </c>
      <c r="R91" s="44">
        <v>0</v>
      </c>
      <c r="S91" s="19">
        <v>0</v>
      </c>
      <c r="T91" s="45">
        <v>0</v>
      </c>
      <c r="U91" s="36">
        <v>0</v>
      </c>
      <c r="V91" s="19">
        <v>0</v>
      </c>
      <c r="W91" s="19">
        <v>0</v>
      </c>
      <c r="X91" s="15">
        <f t="shared" si="4"/>
        <v>1.592</v>
      </c>
      <c r="BO91" t="s">
        <v>6</v>
      </c>
      <c r="BP91" t="s">
        <v>7</v>
      </c>
    </row>
    <row r="92" spans="1:68" s="1" customFormat="1" ht="21" thickBot="1">
      <c r="A92" s="51" t="s">
        <v>86</v>
      </c>
      <c r="B92" s="19">
        <v>0</v>
      </c>
      <c r="C92" s="19">
        <v>0.796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44">
        <v>0</v>
      </c>
      <c r="M92" s="19">
        <v>0</v>
      </c>
      <c r="N92" s="45">
        <v>0</v>
      </c>
      <c r="O92" s="36">
        <v>0</v>
      </c>
      <c r="P92" s="19">
        <v>0</v>
      </c>
      <c r="Q92" s="33">
        <v>0</v>
      </c>
      <c r="R92" s="44">
        <v>0</v>
      </c>
      <c r="S92" s="19">
        <v>0</v>
      </c>
      <c r="T92" s="45">
        <v>0</v>
      </c>
      <c r="U92" s="36">
        <v>0</v>
      </c>
      <c r="V92" s="19">
        <v>0</v>
      </c>
      <c r="W92" s="19">
        <v>0</v>
      </c>
      <c r="X92" s="15">
        <f t="shared" si="4"/>
        <v>0.796</v>
      </c>
      <c r="BO92" t="s">
        <v>6</v>
      </c>
      <c r="BP92" t="s">
        <v>7</v>
      </c>
    </row>
    <row r="93" spans="1:68" s="1" customFormat="1" ht="21" thickBot="1">
      <c r="A93" s="51" t="s">
        <v>87</v>
      </c>
      <c r="B93" s="19">
        <v>0</v>
      </c>
      <c r="C93" s="19">
        <v>0.995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44">
        <v>0</v>
      </c>
      <c r="M93" s="19">
        <v>0</v>
      </c>
      <c r="N93" s="45">
        <v>0</v>
      </c>
      <c r="O93" s="36">
        <v>0</v>
      </c>
      <c r="P93" s="19">
        <v>0</v>
      </c>
      <c r="Q93" s="33">
        <v>0</v>
      </c>
      <c r="R93" s="44">
        <v>0</v>
      </c>
      <c r="S93" s="19">
        <v>0</v>
      </c>
      <c r="T93" s="45">
        <v>0</v>
      </c>
      <c r="U93" s="36">
        <v>0</v>
      </c>
      <c r="V93" s="19">
        <v>0</v>
      </c>
      <c r="W93" s="19">
        <v>0</v>
      </c>
      <c r="X93" s="15">
        <f t="shared" si="4"/>
        <v>0.995</v>
      </c>
      <c r="BO93" t="s">
        <v>6</v>
      </c>
      <c r="BP93" t="s">
        <v>7</v>
      </c>
    </row>
    <row r="94" spans="1:68" s="1" customFormat="1" ht="21" thickBot="1">
      <c r="A94" s="51" t="s">
        <v>88</v>
      </c>
      <c r="B94" s="19">
        <v>3.227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44">
        <v>0</v>
      </c>
      <c r="M94" s="19">
        <v>0</v>
      </c>
      <c r="N94" s="45">
        <v>0</v>
      </c>
      <c r="O94" s="36">
        <v>0</v>
      </c>
      <c r="P94" s="19">
        <v>0</v>
      </c>
      <c r="Q94" s="33">
        <v>0</v>
      </c>
      <c r="R94" s="44">
        <v>0</v>
      </c>
      <c r="S94" s="19">
        <v>0</v>
      </c>
      <c r="T94" s="45">
        <v>0</v>
      </c>
      <c r="U94" s="36">
        <v>0</v>
      </c>
      <c r="V94" s="19">
        <v>0</v>
      </c>
      <c r="W94" s="19">
        <v>0</v>
      </c>
      <c r="X94" s="15">
        <f t="shared" si="4"/>
        <v>3.227</v>
      </c>
      <c r="BO94" t="s">
        <v>6</v>
      </c>
      <c r="BP94" t="s">
        <v>7</v>
      </c>
    </row>
    <row r="95" spans="1:68" s="1" customFormat="1" ht="21" thickBot="1">
      <c r="A95" s="51" t="s">
        <v>89</v>
      </c>
      <c r="B95" s="19">
        <v>0</v>
      </c>
      <c r="C95" s="19">
        <v>0</v>
      </c>
      <c r="D95" s="19">
        <v>0</v>
      </c>
      <c r="E95" s="19">
        <v>0</v>
      </c>
      <c r="F95" s="19">
        <v>1050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44">
        <v>0</v>
      </c>
      <c r="M95" s="19">
        <v>0</v>
      </c>
      <c r="N95" s="45">
        <v>0</v>
      </c>
      <c r="O95" s="36">
        <v>0</v>
      </c>
      <c r="P95" s="19">
        <v>0</v>
      </c>
      <c r="Q95" s="33">
        <v>0</v>
      </c>
      <c r="R95" s="44">
        <v>0</v>
      </c>
      <c r="S95" s="19">
        <v>0</v>
      </c>
      <c r="T95" s="45">
        <v>0</v>
      </c>
      <c r="U95" s="36">
        <v>0</v>
      </c>
      <c r="V95" s="19">
        <v>0</v>
      </c>
      <c r="W95" s="19">
        <v>0</v>
      </c>
      <c r="X95" s="15">
        <f t="shared" si="4"/>
        <v>1050</v>
      </c>
      <c r="BO95" t="s">
        <v>6</v>
      </c>
      <c r="BP95" t="s">
        <v>7</v>
      </c>
    </row>
    <row r="96" spans="1:68" s="1" customFormat="1" ht="13.5" thickBot="1">
      <c r="A96" s="51" t="s">
        <v>90</v>
      </c>
      <c r="B96" s="19">
        <v>16.142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v>0</v>
      </c>
      <c r="L96" s="44">
        <v>0</v>
      </c>
      <c r="M96" s="19">
        <v>0</v>
      </c>
      <c r="N96" s="45">
        <v>0</v>
      </c>
      <c r="O96" s="36">
        <v>0</v>
      </c>
      <c r="P96" s="19">
        <v>0</v>
      </c>
      <c r="Q96" s="33">
        <v>0</v>
      </c>
      <c r="R96" s="44">
        <v>0</v>
      </c>
      <c r="S96" s="19">
        <v>0</v>
      </c>
      <c r="T96" s="45">
        <v>0</v>
      </c>
      <c r="U96" s="36">
        <v>0</v>
      </c>
      <c r="V96" s="19">
        <v>0</v>
      </c>
      <c r="W96" s="19">
        <v>0</v>
      </c>
      <c r="X96" s="15">
        <f aca="true" t="shared" si="7" ref="X96:X140">SUM(B96:K96)+L96+O96+R96+U96</f>
        <v>16.142</v>
      </c>
      <c r="BO96" t="s">
        <v>6</v>
      </c>
      <c r="BP96" t="s">
        <v>7</v>
      </c>
    </row>
    <row r="97" spans="1:68" s="1" customFormat="1" ht="21" thickBot="1">
      <c r="A97" s="51" t="s">
        <v>91</v>
      </c>
      <c r="B97" s="19">
        <v>82.806</v>
      </c>
      <c r="C97" s="19">
        <v>6.766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v>0</v>
      </c>
      <c r="L97" s="44">
        <v>0</v>
      </c>
      <c r="M97" s="19">
        <v>0</v>
      </c>
      <c r="N97" s="45">
        <v>0</v>
      </c>
      <c r="O97" s="36">
        <v>0</v>
      </c>
      <c r="P97" s="19">
        <v>0</v>
      </c>
      <c r="Q97" s="33">
        <v>0</v>
      </c>
      <c r="R97" s="44">
        <v>0</v>
      </c>
      <c r="S97" s="19">
        <v>0</v>
      </c>
      <c r="T97" s="45">
        <v>0</v>
      </c>
      <c r="U97" s="36">
        <v>0</v>
      </c>
      <c r="V97" s="19">
        <v>0</v>
      </c>
      <c r="W97" s="19">
        <v>0</v>
      </c>
      <c r="X97" s="15">
        <f t="shared" si="7"/>
        <v>89.572</v>
      </c>
      <c r="BO97" t="s">
        <v>6</v>
      </c>
      <c r="BP97" t="s">
        <v>7</v>
      </c>
    </row>
    <row r="98" spans="1:68" s="1" customFormat="1" ht="21" thickBot="1">
      <c r="A98" s="51" t="s">
        <v>92</v>
      </c>
      <c r="B98" s="19">
        <v>11.316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19">
        <v>0</v>
      </c>
      <c r="L98" s="44">
        <v>0</v>
      </c>
      <c r="M98" s="19">
        <v>0</v>
      </c>
      <c r="N98" s="45">
        <v>0</v>
      </c>
      <c r="O98" s="36">
        <v>0</v>
      </c>
      <c r="P98" s="19">
        <v>0</v>
      </c>
      <c r="Q98" s="33">
        <v>0</v>
      </c>
      <c r="R98" s="44">
        <v>0</v>
      </c>
      <c r="S98" s="19">
        <v>0</v>
      </c>
      <c r="T98" s="45">
        <v>0</v>
      </c>
      <c r="U98" s="36">
        <v>0</v>
      </c>
      <c r="V98" s="19">
        <v>0</v>
      </c>
      <c r="W98" s="19">
        <v>0</v>
      </c>
      <c r="X98" s="15">
        <f t="shared" si="7"/>
        <v>11.316</v>
      </c>
      <c r="BO98" t="s">
        <v>6</v>
      </c>
      <c r="BP98" t="s">
        <v>7</v>
      </c>
    </row>
    <row r="99" spans="1:68" s="1" customFormat="1" ht="21" thickBot="1">
      <c r="A99" s="51" t="s">
        <v>93</v>
      </c>
      <c r="B99" s="19">
        <v>0</v>
      </c>
      <c r="C99" s="19">
        <v>4.179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19">
        <v>0</v>
      </c>
      <c r="L99" s="44">
        <v>0</v>
      </c>
      <c r="M99" s="19">
        <v>0</v>
      </c>
      <c r="N99" s="45">
        <v>0</v>
      </c>
      <c r="O99" s="36">
        <v>0</v>
      </c>
      <c r="P99" s="19">
        <v>0</v>
      </c>
      <c r="Q99" s="33">
        <v>0</v>
      </c>
      <c r="R99" s="44">
        <v>20882.417</v>
      </c>
      <c r="S99" s="19">
        <v>0</v>
      </c>
      <c r="T99" s="45">
        <v>20882.417</v>
      </c>
      <c r="U99" s="36">
        <v>13286.039</v>
      </c>
      <c r="V99" s="19">
        <v>0</v>
      </c>
      <c r="W99" s="19">
        <v>13286.039</v>
      </c>
      <c r="X99" s="15">
        <f t="shared" si="7"/>
        <v>34172.635</v>
      </c>
      <c r="BO99" t="s">
        <v>6</v>
      </c>
      <c r="BP99" t="s">
        <v>7</v>
      </c>
    </row>
    <row r="100" spans="1:68" s="1" customFormat="1" ht="13.5" thickBot="1">
      <c r="A100" s="51" t="s">
        <v>94</v>
      </c>
      <c r="B100" s="19">
        <v>0</v>
      </c>
      <c r="C100" s="19">
        <v>201.146</v>
      </c>
      <c r="D100" s="19">
        <v>1305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1908.97809</v>
      </c>
      <c r="K100" s="19">
        <v>864.13588</v>
      </c>
      <c r="L100" s="44">
        <v>0</v>
      </c>
      <c r="M100" s="19">
        <v>0</v>
      </c>
      <c r="N100" s="45">
        <v>0</v>
      </c>
      <c r="O100" s="36">
        <v>0</v>
      </c>
      <c r="P100" s="19">
        <v>0</v>
      </c>
      <c r="Q100" s="33">
        <v>0</v>
      </c>
      <c r="R100" s="44">
        <v>126.552</v>
      </c>
      <c r="S100" s="19">
        <v>0</v>
      </c>
      <c r="T100" s="45">
        <v>126.552</v>
      </c>
      <c r="U100" s="36">
        <v>0</v>
      </c>
      <c r="V100" s="19">
        <v>0</v>
      </c>
      <c r="W100" s="19">
        <v>0</v>
      </c>
      <c r="X100" s="15">
        <f t="shared" si="7"/>
        <v>4405.81197</v>
      </c>
      <c r="BO100" t="s">
        <v>6</v>
      </c>
      <c r="BP100" t="s">
        <v>7</v>
      </c>
    </row>
    <row r="101" spans="1:68" s="1" customFormat="1" ht="13.5" thickBot="1">
      <c r="A101" s="51" t="s">
        <v>95</v>
      </c>
      <c r="B101" s="19">
        <v>0</v>
      </c>
      <c r="C101" s="19">
        <v>71.6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853.12781</v>
      </c>
      <c r="K101" s="19">
        <v>453.42987</v>
      </c>
      <c r="L101" s="44">
        <v>0</v>
      </c>
      <c r="M101" s="19">
        <v>0</v>
      </c>
      <c r="N101" s="45">
        <v>0</v>
      </c>
      <c r="O101" s="36">
        <v>0</v>
      </c>
      <c r="P101" s="19">
        <v>0</v>
      </c>
      <c r="Q101" s="33">
        <v>0</v>
      </c>
      <c r="R101" s="44">
        <v>0</v>
      </c>
      <c r="S101" s="19">
        <v>0</v>
      </c>
      <c r="T101" s="45">
        <v>0</v>
      </c>
      <c r="U101" s="36">
        <v>0</v>
      </c>
      <c r="V101" s="19">
        <v>0</v>
      </c>
      <c r="W101" s="19">
        <v>0</v>
      </c>
      <c r="X101" s="15">
        <f t="shared" si="7"/>
        <v>1378.15768</v>
      </c>
      <c r="BO101" t="s">
        <v>6</v>
      </c>
      <c r="BP101" t="s">
        <v>7</v>
      </c>
    </row>
    <row r="102" spans="1:68" s="1" customFormat="1" ht="13.5" thickBot="1">
      <c r="A102" s="51" t="s">
        <v>96</v>
      </c>
      <c r="B102" s="19">
        <v>0</v>
      </c>
      <c r="C102" s="19">
        <v>0</v>
      </c>
      <c r="D102" s="19">
        <v>2761.5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44">
        <v>0</v>
      </c>
      <c r="M102" s="19">
        <v>0</v>
      </c>
      <c r="N102" s="45">
        <v>0</v>
      </c>
      <c r="O102" s="36">
        <v>0</v>
      </c>
      <c r="P102" s="19">
        <v>0</v>
      </c>
      <c r="Q102" s="33">
        <v>0</v>
      </c>
      <c r="R102" s="44">
        <v>0</v>
      </c>
      <c r="S102" s="19">
        <v>0</v>
      </c>
      <c r="T102" s="45">
        <v>0</v>
      </c>
      <c r="U102" s="36">
        <v>0</v>
      </c>
      <c r="V102" s="19">
        <v>0</v>
      </c>
      <c r="W102" s="19">
        <v>0</v>
      </c>
      <c r="X102" s="15">
        <f t="shared" si="7"/>
        <v>2761.5</v>
      </c>
      <c r="BO102" t="s">
        <v>6</v>
      </c>
      <c r="BP102" t="s">
        <v>7</v>
      </c>
    </row>
    <row r="103" spans="1:68" s="1" customFormat="1" ht="21" thickBot="1">
      <c r="A103" s="51" t="s">
        <v>97</v>
      </c>
      <c r="B103" s="19">
        <v>0</v>
      </c>
      <c r="C103" s="19">
        <v>157.409</v>
      </c>
      <c r="D103" s="19">
        <v>2724</v>
      </c>
      <c r="E103" s="19">
        <v>0</v>
      </c>
      <c r="F103" s="19">
        <v>0</v>
      </c>
      <c r="G103" s="19">
        <v>0</v>
      </c>
      <c r="H103" s="19">
        <v>0</v>
      </c>
      <c r="I103" s="19">
        <v>0</v>
      </c>
      <c r="J103" s="19">
        <v>2114.39152</v>
      </c>
      <c r="K103" s="19">
        <v>1123.76816</v>
      </c>
      <c r="L103" s="44">
        <v>0</v>
      </c>
      <c r="M103" s="19">
        <v>0</v>
      </c>
      <c r="N103" s="45">
        <v>0</v>
      </c>
      <c r="O103" s="36">
        <v>0</v>
      </c>
      <c r="P103" s="19">
        <v>0</v>
      </c>
      <c r="Q103" s="33">
        <v>0</v>
      </c>
      <c r="R103" s="44">
        <v>1521.851</v>
      </c>
      <c r="S103" s="19">
        <v>0</v>
      </c>
      <c r="T103" s="45">
        <v>1521.851</v>
      </c>
      <c r="U103" s="36">
        <v>1513.562</v>
      </c>
      <c r="V103" s="19">
        <v>325.231</v>
      </c>
      <c r="W103" s="19">
        <v>1188.331</v>
      </c>
      <c r="X103" s="15">
        <f t="shared" si="7"/>
        <v>9154.98168</v>
      </c>
      <c r="BO103" t="s">
        <v>6</v>
      </c>
      <c r="BP103" t="s">
        <v>7</v>
      </c>
    </row>
    <row r="104" spans="1:68" s="1" customFormat="1" ht="13.5" thickBot="1">
      <c r="A104" s="51" t="s">
        <v>98</v>
      </c>
      <c r="B104" s="19">
        <v>0</v>
      </c>
      <c r="C104" s="19">
        <v>26.328</v>
      </c>
      <c r="D104" s="19">
        <v>0</v>
      </c>
      <c r="E104" s="19">
        <v>0</v>
      </c>
      <c r="F104" s="19">
        <v>0</v>
      </c>
      <c r="G104" s="19">
        <v>0</v>
      </c>
      <c r="H104" s="19">
        <v>0</v>
      </c>
      <c r="I104" s="19">
        <v>0</v>
      </c>
      <c r="J104" s="19">
        <v>162.83909</v>
      </c>
      <c r="K104" s="19">
        <v>0</v>
      </c>
      <c r="L104" s="44">
        <v>0</v>
      </c>
      <c r="M104" s="19">
        <v>0</v>
      </c>
      <c r="N104" s="45">
        <v>0</v>
      </c>
      <c r="O104" s="36">
        <v>0</v>
      </c>
      <c r="P104" s="19">
        <v>0</v>
      </c>
      <c r="Q104" s="33">
        <v>0</v>
      </c>
      <c r="R104" s="44">
        <v>0</v>
      </c>
      <c r="S104" s="19">
        <v>0</v>
      </c>
      <c r="T104" s="45">
        <v>0</v>
      </c>
      <c r="U104" s="36">
        <v>0</v>
      </c>
      <c r="V104" s="19">
        <v>0</v>
      </c>
      <c r="W104" s="19">
        <v>0</v>
      </c>
      <c r="X104" s="15">
        <f t="shared" si="7"/>
        <v>189.16709</v>
      </c>
      <c r="BO104" t="s">
        <v>6</v>
      </c>
      <c r="BP104" t="s">
        <v>7</v>
      </c>
    </row>
    <row r="105" spans="1:68" s="1" customFormat="1" ht="13.5" thickBot="1">
      <c r="A105" s="51" t="s">
        <v>99</v>
      </c>
      <c r="B105" s="19">
        <v>0</v>
      </c>
      <c r="C105" s="19">
        <v>0</v>
      </c>
      <c r="D105" s="19">
        <v>0</v>
      </c>
      <c r="E105" s="19">
        <v>0</v>
      </c>
      <c r="F105" s="19">
        <v>0</v>
      </c>
      <c r="G105" s="19">
        <v>0</v>
      </c>
      <c r="H105" s="19">
        <v>0</v>
      </c>
      <c r="I105" s="19">
        <v>0</v>
      </c>
      <c r="J105" s="19">
        <v>0</v>
      </c>
      <c r="K105" s="19">
        <v>0</v>
      </c>
      <c r="L105" s="44">
        <v>0</v>
      </c>
      <c r="M105" s="19">
        <v>0</v>
      </c>
      <c r="N105" s="45">
        <v>0</v>
      </c>
      <c r="O105" s="36">
        <v>0</v>
      </c>
      <c r="P105" s="19">
        <v>0</v>
      </c>
      <c r="Q105" s="33">
        <v>0</v>
      </c>
      <c r="R105" s="44">
        <v>4486.972</v>
      </c>
      <c r="S105" s="19">
        <v>0</v>
      </c>
      <c r="T105" s="45">
        <v>4486.972</v>
      </c>
      <c r="U105" s="36">
        <v>17043.802</v>
      </c>
      <c r="V105" s="19">
        <v>17043.802</v>
      </c>
      <c r="W105" s="19">
        <v>0</v>
      </c>
      <c r="X105" s="15">
        <f t="shared" si="7"/>
        <v>21530.773999999998</v>
      </c>
      <c r="BO105" t="s">
        <v>6</v>
      </c>
      <c r="BP105" t="s">
        <v>7</v>
      </c>
    </row>
    <row r="106" spans="1:68" s="1" customFormat="1" ht="13.5" thickBot="1">
      <c r="A106" s="51" t="s">
        <v>100</v>
      </c>
      <c r="B106" s="19">
        <v>0</v>
      </c>
      <c r="C106" s="19">
        <v>267.456</v>
      </c>
      <c r="D106" s="19">
        <v>2500</v>
      </c>
      <c r="E106" s="19">
        <v>0</v>
      </c>
      <c r="F106" s="19">
        <v>0</v>
      </c>
      <c r="G106" s="19">
        <v>0</v>
      </c>
      <c r="H106" s="19">
        <v>0</v>
      </c>
      <c r="I106" s="19">
        <v>0</v>
      </c>
      <c r="J106" s="19">
        <v>2149.25409</v>
      </c>
      <c r="K106" s="19">
        <v>1103.86914</v>
      </c>
      <c r="L106" s="44">
        <v>0</v>
      </c>
      <c r="M106" s="19">
        <v>0</v>
      </c>
      <c r="N106" s="45">
        <v>0</v>
      </c>
      <c r="O106" s="36">
        <v>0</v>
      </c>
      <c r="P106" s="19">
        <v>0</v>
      </c>
      <c r="Q106" s="33">
        <v>0</v>
      </c>
      <c r="R106" s="44">
        <v>0</v>
      </c>
      <c r="S106" s="19">
        <v>0</v>
      </c>
      <c r="T106" s="45">
        <v>0</v>
      </c>
      <c r="U106" s="36">
        <v>0</v>
      </c>
      <c r="V106" s="19">
        <v>0</v>
      </c>
      <c r="W106" s="19">
        <v>0</v>
      </c>
      <c r="X106" s="15">
        <f t="shared" si="7"/>
        <v>6020.57923</v>
      </c>
      <c r="BO106" t="s">
        <v>6</v>
      </c>
      <c r="BP106" t="s">
        <v>7</v>
      </c>
    </row>
    <row r="107" spans="1:68" s="1" customFormat="1" ht="13.5" thickBot="1">
      <c r="A107" s="51" t="s">
        <v>101</v>
      </c>
      <c r="B107" s="19">
        <v>0</v>
      </c>
      <c r="C107" s="19">
        <v>93.53</v>
      </c>
      <c r="D107" s="19">
        <v>2024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1173.69847</v>
      </c>
      <c r="K107" s="19">
        <v>925.91425</v>
      </c>
      <c r="L107" s="44">
        <v>0</v>
      </c>
      <c r="M107" s="19">
        <v>0</v>
      </c>
      <c r="N107" s="45">
        <v>0</v>
      </c>
      <c r="O107" s="36">
        <v>0</v>
      </c>
      <c r="P107" s="19">
        <v>0</v>
      </c>
      <c r="Q107" s="33">
        <v>0</v>
      </c>
      <c r="R107" s="44">
        <v>0</v>
      </c>
      <c r="S107" s="19">
        <v>0</v>
      </c>
      <c r="T107" s="45">
        <v>0</v>
      </c>
      <c r="U107" s="36">
        <v>0</v>
      </c>
      <c r="V107" s="19">
        <v>0</v>
      </c>
      <c r="W107" s="19">
        <v>0</v>
      </c>
      <c r="X107" s="15">
        <f t="shared" si="7"/>
        <v>4217.14272</v>
      </c>
      <c r="BO107" t="s">
        <v>6</v>
      </c>
      <c r="BP107" t="s">
        <v>7</v>
      </c>
    </row>
    <row r="108" spans="1:68" s="1" customFormat="1" ht="13.5" thickBot="1">
      <c r="A108" s="51" t="s">
        <v>102</v>
      </c>
      <c r="B108" s="19">
        <v>0</v>
      </c>
      <c r="C108" s="19">
        <v>82.674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980.4535</v>
      </c>
      <c r="K108" s="19">
        <v>552.36455</v>
      </c>
      <c r="L108" s="44">
        <v>0</v>
      </c>
      <c r="M108" s="19">
        <v>0</v>
      </c>
      <c r="N108" s="45">
        <v>0</v>
      </c>
      <c r="O108" s="36">
        <v>0</v>
      </c>
      <c r="P108" s="19">
        <v>0</v>
      </c>
      <c r="Q108" s="33">
        <v>0</v>
      </c>
      <c r="R108" s="44">
        <v>0</v>
      </c>
      <c r="S108" s="19">
        <v>0</v>
      </c>
      <c r="T108" s="45">
        <v>0</v>
      </c>
      <c r="U108" s="36">
        <v>0</v>
      </c>
      <c r="V108" s="19">
        <v>0</v>
      </c>
      <c r="W108" s="19">
        <v>0</v>
      </c>
      <c r="X108" s="15">
        <f t="shared" si="7"/>
        <v>1615.49205</v>
      </c>
      <c r="BO108" t="s">
        <v>6</v>
      </c>
      <c r="BP108" t="s">
        <v>7</v>
      </c>
    </row>
    <row r="109" spans="1:68" s="1" customFormat="1" ht="13.5" thickBot="1">
      <c r="A109" s="51" t="s">
        <v>103</v>
      </c>
      <c r="B109" s="19">
        <v>0</v>
      </c>
      <c r="C109" s="19">
        <v>0</v>
      </c>
      <c r="D109" s="19">
        <v>0</v>
      </c>
      <c r="E109" s="19">
        <v>0</v>
      </c>
      <c r="F109" s="19">
        <v>1050</v>
      </c>
      <c r="G109" s="19">
        <v>0</v>
      </c>
      <c r="H109" s="19">
        <v>0</v>
      </c>
      <c r="I109" s="19">
        <v>0</v>
      </c>
      <c r="J109" s="19">
        <v>0</v>
      </c>
      <c r="K109" s="19">
        <v>0</v>
      </c>
      <c r="L109" s="44">
        <v>0</v>
      </c>
      <c r="M109" s="19">
        <v>0</v>
      </c>
      <c r="N109" s="45">
        <v>0</v>
      </c>
      <c r="O109" s="36">
        <v>0</v>
      </c>
      <c r="P109" s="19">
        <v>0</v>
      </c>
      <c r="Q109" s="33">
        <v>0</v>
      </c>
      <c r="R109" s="44">
        <v>0</v>
      </c>
      <c r="S109" s="19">
        <v>0</v>
      </c>
      <c r="T109" s="45">
        <v>0</v>
      </c>
      <c r="U109" s="36">
        <v>0</v>
      </c>
      <c r="V109" s="19">
        <v>0</v>
      </c>
      <c r="W109" s="19">
        <v>0</v>
      </c>
      <c r="X109" s="15">
        <f t="shared" si="7"/>
        <v>1050</v>
      </c>
      <c r="BO109" t="s">
        <v>6</v>
      </c>
      <c r="BP109" t="s">
        <v>7</v>
      </c>
    </row>
    <row r="110" spans="1:68" s="1" customFormat="1" ht="21" thickBot="1">
      <c r="A110" s="51" t="s">
        <v>104</v>
      </c>
      <c r="B110" s="19">
        <v>0.783</v>
      </c>
      <c r="C110" s="19">
        <v>0</v>
      </c>
      <c r="D110" s="19">
        <v>0</v>
      </c>
      <c r="E110" s="19">
        <v>0</v>
      </c>
      <c r="F110" s="19">
        <v>0</v>
      </c>
      <c r="G110" s="19">
        <v>0</v>
      </c>
      <c r="H110" s="19">
        <v>0</v>
      </c>
      <c r="I110" s="19">
        <v>0</v>
      </c>
      <c r="J110" s="19">
        <v>0</v>
      </c>
      <c r="K110" s="19">
        <v>0</v>
      </c>
      <c r="L110" s="44">
        <v>0</v>
      </c>
      <c r="M110" s="19">
        <v>0</v>
      </c>
      <c r="N110" s="45">
        <v>0</v>
      </c>
      <c r="O110" s="36">
        <v>0</v>
      </c>
      <c r="P110" s="19">
        <v>0</v>
      </c>
      <c r="Q110" s="33">
        <v>0</v>
      </c>
      <c r="R110" s="44">
        <v>0</v>
      </c>
      <c r="S110" s="19">
        <v>0</v>
      </c>
      <c r="T110" s="45">
        <v>0</v>
      </c>
      <c r="U110" s="36">
        <v>0</v>
      </c>
      <c r="V110" s="19">
        <v>0</v>
      </c>
      <c r="W110" s="19">
        <v>0</v>
      </c>
      <c r="X110" s="15">
        <f t="shared" si="7"/>
        <v>0.783</v>
      </c>
      <c r="BO110" t="s">
        <v>6</v>
      </c>
      <c r="BP110" t="s">
        <v>7</v>
      </c>
    </row>
    <row r="111" spans="1:66" s="1" customFormat="1" ht="10.5" thickBot="1">
      <c r="A111" s="52" t="s">
        <v>135</v>
      </c>
      <c r="B111" s="11">
        <f>SUM(B112:B140)</f>
        <v>0</v>
      </c>
      <c r="C111" s="12">
        <f>SUM(C112:C140)</f>
        <v>7871.729000000001</v>
      </c>
      <c r="D111" s="13">
        <f>SUM(D112:D140)</f>
        <v>13720</v>
      </c>
      <c r="E111" s="12">
        <f>SUM(E112:E140)</f>
        <v>0</v>
      </c>
      <c r="F111" s="12">
        <f>SUM(F112:F140)</f>
        <v>1050</v>
      </c>
      <c r="G111" s="12">
        <f>SUM(G112:G140)</f>
        <v>11892</v>
      </c>
      <c r="H111" s="12">
        <f>SUM(H112:H140)</f>
        <v>0</v>
      </c>
      <c r="I111" s="12">
        <f>SUM(I112:I140)</f>
        <v>0</v>
      </c>
      <c r="J111" s="14">
        <f>SUM(J112:J140)</f>
        <v>14424.945960000001</v>
      </c>
      <c r="K111" s="14">
        <f>SUM(K112:K140)</f>
        <v>7800.8419699999995</v>
      </c>
      <c r="L111" s="41">
        <f>SUM(L112:L140)</f>
        <v>0</v>
      </c>
      <c r="M111" s="14"/>
      <c r="N111" s="29"/>
      <c r="O111" s="35">
        <f>SUM(O112:O140)</f>
        <v>0</v>
      </c>
      <c r="P111" s="14"/>
      <c r="Q111" s="14"/>
      <c r="R111" s="54">
        <f>SUM(R112:R140)</f>
        <v>15547.793000000001</v>
      </c>
      <c r="S111" s="12">
        <f>SUM(S112:S140)</f>
        <v>4035.4399999999996</v>
      </c>
      <c r="T111" s="14">
        <f>SUM(T112:T140)</f>
        <v>11512.353000000001</v>
      </c>
      <c r="U111" s="54">
        <f>SUM(U112:U140)</f>
        <v>31305.071</v>
      </c>
      <c r="V111" s="12">
        <f>SUM(V112:V140)</f>
        <v>11036.465999999999</v>
      </c>
      <c r="W111" s="29">
        <f>SUM(W112:W140)</f>
        <v>20268.605</v>
      </c>
      <c r="X111" s="53">
        <f t="shared" si="7"/>
        <v>103612.38093</v>
      </c>
      <c r="Z111" s="7">
        <f>B111</f>
        <v>0</v>
      </c>
      <c r="AA111" s="7">
        <f>C111</f>
        <v>7871.729000000001</v>
      </c>
      <c r="AB111" s="7">
        <f>D111</f>
        <v>13720</v>
      </c>
      <c r="AC111" s="7" t="e">
        <f>#REF!</f>
        <v>#REF!</v>
      </c>
      <c r="AD111" s="7">
        <f>E111</f>
        <v>0</v>
      </c>
      <c r="AE111" s="7">
        <f>F111</f>
        <v>1050</v>
      </c>
      <c r="AF111" s="7">
        <f>G111</f>
        <v>11892</v>
      </c>
      <c r="AG111" s="7" t="e">
        <f>#REF!</f>
        <v>#REF!</v>
      </c>
      <c r="AH111" s="7" t="e">
        <f>#REF!</f>
        <v>#REF!</v>
      </c>
      <c r="AI111" s="7" t="e">
        <f>#REF!</f>
        <v>#REF!</v>
      </c>
      <c r="AJ111" s="7" t="e">
        <f>#REF!</f>
        <v>#REF!</v>
      </c>
      <c r="AK111" s="7">
        <f>H111</f>
        <v>0</v>
      </c>
      <c r="AL111" s="7" t="e">
        <f>#REF!</f>
        <v>#REF!</v>
      </c>
      <c r="AM111" s="7">
        <f>I111</f>
        <v>0</v>
      </c>
      <c r="AN111" s="7" t="e">
        <f>#REF!</f>
        <v>#REF!</v>
      </c>
      <c r="AO111" s="7" t="e">
        <f>#REF!</f>
        <v>#REF!</v>
      </c>
      <c r="AP111" s="7" t="e">
        <f>#REF!</f>
        <v>#REF!</v>
      </c>
      <c r="AQ111" s="7" t="e">
        <f>#REF!</f>
        <v>#REF!</v>
      </c>
      <c r="AR111" s="7" t="e">
        <f>#REF!</f>
        <v>#REF!</v>
      </c>
      <c r="AS111" s="7" t="e">
        <f>#REF!</f>
        <v>#REF!</v>
      </c>
      <c r="AT111" s="7" t="e">
        <f>#REF!</f>
        <v>#REF!</v>
      </c>
      <c r="AU111" s="7">
        <f>J111</f>
        <v>14424.945960000001</v>
      </c>
      <c r="AV111" s="7">
        <f>K111</f>
        <v>7800.8419699999995</v>
      </c>
      <c r="AW111" s="7" t="e">
        <f>#REF!</f>
        <v>#REF!</v>
      </c>
      <c r="AX111" s="7" t="e">
        <f>#REF!</f>
        <v>#REF!</v>
      </c>
      <c r="AY111" s="7" t="e">
        <f>#REF!</f>
        <v>#REF!</v>
      </c>
      <c r="AZ111" s="7">
        <f aca="true" t="shared" si="8" ref="AZ111:BL111">L111</f>
        <v>0</v>
      </c>
      <c r="BA111" s="7">
        <f t="shared" si="8"/>
        <v>0</v>
      </c>
      <c r="BB111" s="7">
        <f t="shared" si="8"/>
        <v>0</v>
      </c>
      <c r="BC111" s="7">
        <f t="shared" si="8"/>
        <v>0</v>
      </c>
      <c r="BD111" s="7">
        <f t="shared" si="8"/>
        <v>0</v>
      </c>
      <c r="BE111" s="7">
        <f t="shared" si="8"/>
        <v>0</v>
      </c>
      <c r="BF111" s="7">
        <f t="shared" si="8"/>
        <v>15547.793000000001</v>
      </c>
      <c r="BG111" s="7">
        <f t="shared" si="8"/>
        <v>4035.4399999999996</v>
      </c>
      <c r="BH111" s="7">
        <f t="shared" si="8"/>
        <v>11512.353000000001</v>
      </c>
      <c r="BI111" s="7">
        <f t="shared" si="8"/>
        <v>31305.071</v>
      </c>
      <c r="BJ111" s="7">
        <f t="shared" si="8"/>
        <v>11036.465999999999</v>
      </c>
      <c r="BK111" s="7">
        <f t="shared" si="8"/>
        <v>20268.605</v>
      </c>
      <c r="BL111" s="7">
        <f t="shared" si="8"/>
        <v>103612.38093</v>
      </c>
      <c r="BM111" s="7"/>
      <c r="BN111" s="7"/>
    </row>
    <row r="112" spans="1:68" s="1" customFormat="1" ht="13.5" thickBot="1">
      <c r="A112" s="51" t="s">
        <v>106</v>
      </c>
      <c r="B112" s="19">
        <v>0</v>
      </c>
      <c r="C112" s="19">
        <v>153.578</v>
      </c>
      <c r="D112" s="19">
        <v>1732</v>
      </c>
      <c r="E112" s="19">
        <v>0</v>
      </c>
      <c r="F112" s="19">
        <v>0</v>
      </c>
      <c r="G112" s="19">
        <v>0</v>
      </c>
      <c r="H112" s="19">
        <v>0</v>
      </c>
      <c r="I112" s="19">
        <v>0</v>
      </c>
      <c r="J112" s="19">
        <v>0</v>
      </c>
      <c r="K112" s="19">
        <v>381.75319</v>
      </c>
      <c r="L112" s="44">
        <v>0</v>
      </c>
      <c r="M112" s="19">
        <v>0</v>
      </c>
      <c r="N112" s="45">
        <v>0</v>
      </c>
      <c r="O112" s="36">
        <v>0</v>
      </c>
      <c r="P112" s="19">
        <v>0</v>
      </c>
      <c r="Q112" s="33">
        <v>0</v>
      </c>
      <c r="R112" s="44">
        <v>215.258</v>
      </c>
      <c r="S112" s="19">
        <v>189.623</v>
      </c>
      <c r="T112" s="45">
        <v>25.635</v>
      </c>
      <c r="U112" s="36">
        <v>863.634</v>
      </c>
      <c r="V112" s="19">
        <v>53.199</v>
      </c>
      <c r="W112" s="19">
        <v>810.435</v>
      </c>
      <c r="X112" s="15">
        <f t="shared" si="7"/>
        <v>3346.2231899999997</v>
      </c>
      <c r="BO112" t="s">
        <v>6</v>
      </c>
      <c r="BP112" t="s">
        <v>7</v>
      </c>
    </row>
    <row r="113" spans="1:68" s="1" customFormat="1" ht="13.5" thickBot="1">
      <c r="A113" s="51" t="s">
        <v>107</v>
      </c>
      <c r="B113" s="19">
        <v>0</v>
      </c>
      <c r="C113" s="19">
        <v>698.091</v>
      </c>
      <c r="D113" s="19">
        <v>2956</v>
      </c>
      <c r="E113" s="19">
        <v>0</v>
      </c>
      <c r="F113" s="19">
        <v>0</v>
      </c>
      <c r="G113" s="19">
        <v>0</v>
      </c>
      <c r="H113" s="19">
        <v>0</v>
      </c>
      <c r="I113" s="19">
        <v>0</v>
      </c>
      <c r="J113" s="19">
        <v>2799.75855</v>
      </c>
      <c r="K113" s="19">
        <v>1443.26565</v>
      </c>
      <c r="L113" s="44">
        <v>0</v>
      </c>
      <c r="M113" s="19">
        <v>0</v>
      </c>
      <c r="N113" s="45">
        <v>0</v>
      </c>
      <c r="O113" s="36">
        <v>0</v>
      </c>
      <c r="P113" s="19">
        <v>0</v>
      </c>
      <c r="Q113" s="33">
        <v>0</v>
      </c>
      <c r="R113" s="44">
        <v>379.274</v>
      </c>
      <c r="S113" s="19">
        <v>148.978</v>
      </c>
      <c r="T113" s="45">
        <v>230.296</v>
      </c>
      <c r="U113" s="36">
        <v>0</v>
      </c>
      <c r="V113" s="19">
        <v>0</v>
      </c>
      <c r="W113" s="19">
        <v>0</v>
      </c>
      <c r="X113" s="15">
        <f t="shared" si="7"/>
        <v>8276.3892</v>
      </c>
      <c r="BO113" t="s">
        <v>6</v>
      </c>
      <c r="BP113" t="s">
        <v>7</v>
      </c>
    </row>
    <row r="114" spans="1:68" s="1" customFormat="1" ht="13.5" thickBot="1">
      <c r="A114" s="51" t="s">
        <v>108</v>
      </c>
      <c r="B114" s="19">
        <v>0</v>
      </c>
      <c r="C114" s="19">
        <v>770.925</v>
      </c>
      <c r="D114" s="19">
        <v>0</v>
      </c>
      <c r="E114" s="19">
        <v>0</v>
      </c>
      <c r="F114" s="19">
        <v>0</v>
      </c>
      <c r="G114" s="19">
        <v>0</v>
      </c>
      <c r="H114" s="19">
        <v>0</v>
      </c>
      <c r="I114" s="19">
        <v>0</v>
      </c>
      <c r="J114" s="19">
        <v>2631.24689</v>
      </c>
      <c r="K114" s="19">
        <v>1388.2066</v>
      </c>
      <c r="L114" s="44">
        <v>0</v>
      </c>
      <c r="M114" s="19">
        <v>0</v>
      </c>
      <c r="N114" s="45">
        <v>0</v>
      </c>
      <c r="O114" s="36">
        <v>0</v>
      </c>
      <c r="P114" s="19">
        <v>0</v>
      </c>
      <c r="Q114" s="33">
        <v>0</v>
      </c>
      <c r="R114" s="44">
        <v>1353.708</v>
      </c>
      <c r="S114" s="19">
        <v>290.28</v>
      </c>
      <c r="T114" s="45">
        <v>1063.428</v>
      </c>
      <c r="U114" s="36">
        <v>1745.864</v>
      </c>
      <c r="V114" s="19">
        <v>298.601</v>
      </c>
      <c r="W114" s="19">
        <v>1447.263</v>
      </c>
      <c r="X114" s="15">
        <f t="shared" si="7"/>
        <v>7889.950489999999</v>
      </c>
      <c r="BO114" t="s">
        <v>6</v>
      </c>
      <c r="BP114" t="s">
        <v>7</v>
      </c>
    </row>
    <row r="115" spans="1:68" s="1" customFormat="1" ht="21" thickBot="1">
      <c r="A115" s="51" t="s">
        <v>109</v>
      </c>
      <c r="B115" s="19">
        <v>0</v>
      </c>
      <c r="C115" s="19">
        <v>99.617</v>
      </c>
      <c r="D115" s="19">
        <v>0</v>
      </c>
      <c r="E115" s="19">
        <v>0</v>
      </c>
      <c r="F115" s="19">
        <v>0</v>
      </c>
      <c r="G115" s="19">
        <v>0</v>
      </c>
      <c r="H115" s="19">
        <v>0</v>
      </c>
      <c r="I115" s="19">
        <v>0</v>
      </c>
      <c r="J115" s="19">
        <v>0</v>
      </c>
      <c r="K115" s="19">
        <v>0</v>
      </c>
      <c r="L115" s="44">
        <v>0</v>
      </c>
      <c r="M115" s="19">
        <v>0</v>
      </c>
      <c r="N115" s="45">
        <v>0</v>
      </c>
      <c r="O115" s="36">
        <v>0</v>
      </c>
      <c r="P115" s="19">
        <v>0</v>
      </c>
      <c r="Q115" s="33">
        <v>0</v>
      </c>
      <c r="R115" s="44">
        <v>0</v>
      </c>
      <c r="S115" s="19">
        <v>0</v>
      </c>
      <c r="T115" s="45">
        <v>0</v>
      </c>
      <c r="U115" s="36">
        <v>0</v>
      </c>
      <c r="V115" s="19">
        <v>0</v>
      </c>
      <c r="W115" s="19">
        <v>0</v>
      </c>
      <c r="X115" s="15">
        <f t="shared" si="7"/>
        <v>99.617</v>
      </c>
      <c r="BO115" t="s">
        <v>6</v>
      </c>
      <c r="BP115" t="s">
        <v>7</v>
      </c>
    </row>
    <row r="116" spans="1:68" s="1" customFormat="1" ht="30.75" thickBot="1">
      <c r="A116" s="51" t="s">
        <v>110</v>
      </c>
      <c r="B116" s="19">
        <v>0</v>
      </c>
      <c r="C116" s="19">
        <v>14.418</v>
      </c>
      <c r="D116" s="19">
        <v>0</v>
      </c>
      <c r="E116" s="19">
        <v>0</v>
      </c>
      <c r="F116" s="19">
        <v>0</v>
      </c>
      <c r="G116" s="19">
        <v>0</v>
      </c>
      <c r="H116" s="19">
        <v>0</v>
      </c>
      <c r="I116" s="19">
        <v>0</v>
      </c>
      <c r="J116" s="19">
        <v>0</v>
      </c>
      <c r="K116" s="19">
        <v>0</v>
      </c>
      <c r="L116" s="44">
        <v>0</v>
      </c>
      <c r="M116" s="19">
        <v>0</v>
      </c>
      <c r="N116" s="45">
        <v>0</v>
      </c>
      <c r="O116" s="36">
        <v>0</v>
      </c>
      <c r="P116" s="19">
        <v>0</v>
      </c>
      <c r="Q116" s="33">
        <v>0</v>
      </c>
      <c r="R116" s="44">
        <v>0</v>
      </c>
      <c r="S116" s="19">
        <v>0</v>
      </c>
      <c r="T116" s="45">
        <v>0</v>
      </c>
      <c r="U116" s="36">
        <v>0</v>
      </c>
      <c r="V116" s="19">
        <v>0</v>
      </c>
      <c r="W116" s="19">
        <v>0</v>
      </c>
      <c r="X116" s="15">
        <f t="shared" si="7"/>
        <v>14.418</v>
      </c>
      <c r="BO116" t="s">
        <v>6</v>
      </c>
      <c r="BP116" t="s">
        <v>7</v>
      </c>
    </row>
    <row r="117" spans="1:68" s="1" customFormat="1" ht="21" thickBot="1">
      <c r="A117" s="51" t="s">
        <v>111</v>
      </c>
      <c r="B117" s="19">
        <v>0</v>
      </c>
      <c r="C117" s="19">
        <v>35.979</v>
      </c>
      <c r="D117" s="19">
        <v>0</v>
      </c>
      <c r="E117" s="19">
        <v>0</v>
      </c>
      <c r="F117" s="19">
        <v>0</v>
      </c>
      <c r="G117" s="19">
        <v>0</v>
      </c>
      <c r="H117" s="19">
        <v>0</v>
      </c>
      <c r="I117" s="19">
        <v>0</v>
      </c>
      <c r="J117" s="19">
        <v>0</v>
      </c>
      <c r="K117" s="19">
        <v>0</v>
      </c>
      <c r="L117" s="44">
        <v>0</v>
      </c>
      <c r="M117" s="19">
        <v>0</v>
      </c>
      <c r="N117" s="45">
        <v>0</v>
      </c>
      <c r="O117" s="36">
        <v>0</v>
      </c>
      <c r="P117" s="19">
        <v>0</v>
      </c>
      <c r="Q117" s="33">
        <v>0</v>
      </c>
      <c r="R117" s="44">
        <v>1238.381</v>
      </c>
      <c r="S117" s="19">
        <v>0</v>
      </c>
      <c r="T117" s="45">
        <v>1238.381</v>
      </c>
      <c r="U117" s="36">
        <v>8146.766</v>
      </c>
      <c r="V117" s="19">
        <v>0</v>
      </c>
      <c r="W117" s="19">
        <v>8146.766</v>
      </c>
      <c r="X117" s="15">
        <f t="shared" si="7"/>
        <v>9421.126</v>
      </c>
      <c r="BO117" t="s">
        <v>6</v>
      </c>
      <c r="BP117" t="s">
        <v>7</v>
      </c>
    </row>
    <row r="118" spans="1:68" s="1" customFormat="1" ht="13.5" thickBot="1">
      <c r="A118" s="51" t="s">
        <v>112</v>
      </c>
      <c r="B118" s="19">
        <v>0</v>
      </c>
      <c r="C118" s="19">
        <v>0</v>
      </c>
      <c r="D118" s="19">
        <v>0</v>
      </c>
      <c r="E118" s="19">
        <v>0</v>
      </c>
      <c r="F118" s="19">
        <v>0</v>
      </c>
      <c r="G118" s="19">
        <v>0</v>
      </c>
      <c r="H118" s="19">
        <v>0</v>
      </c>
      <c r="I118" s="19">
        <v>0</v>
      </c>
      <c r="J118" s="19">
        <v>0</v>
      </c>
      <c r="K118" s="19">
        <v>0</v>
      </c>
      <c r="L118" s="44">
        <v>0</v>
      </c>
      <c r="M118" s="19">
        <v>0</v>
      </c>
      <c r="N118" s="45">
        <v>0</v>
      </c>
      <c r="O118" s="36">
        <v>0</v>
      </c>
      <c r="P118" s="19">
        <v>0</v>
      </c>
      <c r="Q118" s="33">
        <v>0</v>
      </c>
      <c r="R118" s="44">
        <v>1748.638</v>
      </c>
      <c r="S118" s="19">
        <v>1748.638</v>
      </c>
      <c r="T118" s="45">
        <v>0</v>
      </c>
      <c r="U118" s="36">
        <v>10424.282</v>
      </c>
      <c r="V118" s="19">
        <v>10424.282</v>
      </c>
      <c r="W118" s="19">
        <v>0</v>
      </c>
      <c r="X118" s="15">
        <f t="shared" si="7"/>
        <v>12172.919999999998</v>
      </c>
      <c r="BO118" t="s">
        <v>6</v>
      </c>
      <c r="BP118" t="s">
        <v>7</v>
      </c>
    </row>
    <row r="119" spans="1:68" s="1" customFormat="1" ht="13.5" thickBot="1">
      <c r="A119" s="51" t="s">
        <v>113</v>
      </c>
      <c r="B119" s="19">
        <v>0</v>
      </c>
      <c r="C119" s="19">
        <v>4272.04</v>
      </c>
      <c r="D119" s="19">
        <v>2692</v>
      </c>
      <c r="E119" s="19">
        <v>0</v>
      </c>
      <c r="F119" s="19">
        <v>0</v>
      </c>
      <c r="G119" s="19">
        <v>0</v>
      </c>
      <c r="H119" s="19">
        <v>0</v>
      </c>
      <c r="I119" s="19">
        <v>0</v>
      </c>
      <c r="J119" s="19">
        <v>2229.84796</v>
      </c>
      <c r="K119" s="19">
        <v>1177.24256</v>
      </c>
      <c r="L119" s="44">
        <v>0</v>
      </c>
      <c r="M119" s="19">
        <v>0</v>
      </c>
      <c r="N119" s="45">
        <v>0</v>
      </c>
      <c r="O119" s="36">
        <v>0</v>
      </c>
      <c r="P119" s="19">
        <v>0</v>
      </c>
      <c r="Q119" s="33">
        <v>0</v>
      </c>
      <c r="R119" s="44">
        <v>418.676</v>
      </c>
      <c r="S119" s="19">
        <v>409.849</v>
      </c>
      <c r="T119" s="45">
        <v>8.827</v>
      </c>
      <c r="U119" s="36">
        <v>0</v>
      </c>
      <c r="V119" s="19">
        <v>0</v>
      </c>
      <c r="W119" s="19">
        <v>0</v>
      </c>
      <c r="X119" s="15">
        <f t="shared" si="7"/>
        <v>10789.80652</v>
      </c>
      <c r="BO119" t="s">
        <v>6</v>
      </c>
      <c r="BP119" t="s">
        <v>7</v>
      </c>
    </row>
    <row r="120" spans="1:68" s="1" customFormat="1" ht="13.5" thickBot="1">
      <c r="A120" s="51" t="s">
        <v>114</v>
      </c>
      <c r="B120" s="19">
        <v>0</v>
      </c>
      <c r="C120" s="19">
        <v>238.362</v>
      </c>
      <c r="D120" s="19">
        <v>0</v>
      </c>
      <c r="E120" s="19">
        <v>0</v>
      </c>
      <c r="F120" s="19">
        <v>0</v>
      </c>
      <c r="G120" s="19">
        <v>0</v>
      </c>
      <c r="H120" s="19">
        <v>0</v>
      </c>
      <c r="I120" s="19">
        <v>0</v>
      </c>
      <c r="J120" s="19">
        <v>665.07992</v>
      </c>
      <c r="K120" s="19">
        <v>293.80481</v>
      </c>
      <c r="L120" s="44">
        <v>0</v>
      </c>
      <c r="M120" s="19">
        <v>0</v>
      </c>
      <c r="N120" s="45">
        <v>0</v>
      </c>
      <c r="O120" s="36">
        <v>0</v>
      </c>
      <c r="P120" s="19">
        <v>0</v>
      </c>
      <c r="Q120" s="33">
        <v>0</v>
      </c>
      <c r="R120" s="44">
        <v>10.566</v>
      </c>
      <c r="S120" s="19">
        <v>0</v>
      </c>
      <c r="T120" s="45">
        <v>10.566</v>
      </c>
      <c r="U120" s="36">
        <v>0</v>
      </c>
      <c r="V120" s="19">
        <v>0</v>
      </c>
      <c r="W120" s="19">
        <v>0</v>
      </c>
      <c r="X120" s="15">
        <f t="shared" si="7"/>
        <v>1207.8127299999999</v>
      </c>
      <c r="BO120" t="s">
        <v>6</v>
      </c>
      <c r="BP120" t="s">
        <v>7</v>
      </c>
    </row>
    <row r="121" spans="1:68" s="1" customFormat="1" ht="13.5" thickBot="1">
      <c r="A121" s="51" t="s">
        <v>115</v>
      </c>
      <c r="B121" s="19">
        <v>0</v>
      </c>
      <c r="C121" s="19">
        <v>158.533</v>
      </c>
      <c r="D121" s="19">
        <v>0</v>
      </c>
      <c r="E121" s="19">
        <v>0</v>
      </c>
      <c r="F121" s="19">
        <v>0</v>
      </c>
      <c r="G121" s="19">
        <v>0</v>
      </c>
      <c r="H121" s="19">
        <v>0</v>
      </c>
      <c r="I121" s="19">
        <v>0</v>
      </c>
      <c r="J121" s="19">
        <v>1165.25964</v>
      </c>
      <c r="K121" s="19">
        <v>688.43042</v>
      </c>
      <c r="L121" s="44">
        <v>0</v>
      </c>
      <c r="M121" s="19">
        <v>0</v>
      </c>
      <c r="N121" s="45">
        <v>0</v>
      </c>
      <c r="O121" s="36">
        <v>0</v>
      </c>
      <c r="P121" s="19">
        <v>0</v>
      </c>
      <c r="Q121" s="33">
        <v>0</v>
      </c>
      <c r="R121" s="44">
        <v>315.721</v>
      </c>
      <c r="S121" s="19">
        <v>0</v>
      </c>
      <c r="T121" s="45">
        <v>315.721</v>
      </c>
      <c r="U121" s="36">
        <v>373.196</v>
      </c>
      <c r="V121" s="19">
        <v>102.98</v>
      </c>
      <c r="W121" s="19">
        <v>270.216</v>
      </c>
      <c r="X121" s="15">
        <f t="shared" si="7"/>
        <v>2701.1400599999997</v>
      </c>
      <c r="BO121" t="s">
        <v>6</v>
      </c>
      <c r="BP121" t="s">
        <v>7</v>
      </c>
    </row>
    <row r="122" spans="1:68" s="1" customFormat="1" ht="21" thickBot="1">
      <c r="A122" s="51" t="s">
        <v>116</v>
      </c>
      <c r="B122" s="19">
        <v>0</v>
      </c>
      <c r="C122" s="19">
        <v>418.098</v>
      </c>
      <c r="D122" s="19">
        <v>2244</v>
      </c>
      <c r="E122" s="19">
        <v>0</v>
      </c>
      <c r="F122" s="19">
        <v>0</v>
      </c>
      <c r="G122" s="19">
        <v>0</v>
      </c>
      <c r="H122" s="19">
        <v>0</v>
      </c>
      <c r="I122" s="19">
        <v>0</v>
      </c>
      <c r="J122" s="19">
        <v>1416.23474</v>
      </c>
      <c r="K122" s="19">
        <v>755.52899</v>
      </c>
      <c r="L122" s="44">
        <v>0</v>
      </c>
      <c r="M122" s="19">
        <v>0</v>
      </c>
      <c r="N122" s="45">
        <v>0</v>
      </c>
      <c r="O122" s="36">
        <v>0</v>
      </c>
      <c r="P122" s="19">
        <v>0</v>
      </c>
      <c r="Q122" s="33">
        <v>0</v>
      </c>
      <c r="R122" s="44">
        <v>889.373</v>
      </c>
      <c r="S122" s="19">
        <v>579.446</v>
      </c>
      <c r="T122" s="45">
        <v>309.927</v>
      </c>
      <c r="U122" s="36">
        <v>1044.13</v>
      </c>
      <c r="V122" s="19">
        <v>128.321</v>
      </c>
      <c r="W122" s="19">
        <v>915.809</v>
      </c>
      <c r="X122" s="15">
        <f t="shared" si="7"/>
        <v>6767.36473</v>
      </c>
      <c r="BO122" t="s">
        <v>6</v>
      </c>
      <c r="BP122" t="s">
        <v>7</v>
      </c>
    </row>
    <row r="123" spans="1:68" s="1" customFormat="1" ht="21" thickBot="1">
      <c r="A123" s="51" t="s">
        <v>117</v>
      </c>
      <c r="B123" s="19">
        <v>0</v>
      </c>
      <c r="C123" s="19">
        <v>344.071</v>
      </c>
      <c r="D123" s="19">
        <v>2216</v>
      </c>
      <c r="E123" s="19">
        <v>0</v>
      </c>
      <c r="F123" s="19">
        <v>0</v>
      </c>
      <c r="G123" s="19">
        <v>0</v>
      </c>
      <c r="H123" s="19">
        <v>0</v>
      </c>
      <c r="I123" s="19">
        <v>0</v>
      </c>
      <c r="J123" s="19">
        <v>1036.54464</v>
      </c>
      <c r="K123" s="19">
        <v>436.13393</v>
      </c>
      <c r="L123" s="44">
        <v>0</v>
      </c>
      <c r="M123" s="19">
        <v>0</v>
      </c>
      <c r="N123" s="45">
        <v>0</v>
      </c>
      <c r="O123" s="36">
        <v>0</v>
      </c>
      <c r="P123" s="19">
        <v>0</v>
      </c>
      <c r="Q123" s="33">
        <v>0</v>
      </c>
      <c r="R123" s="44">
        <v>1338.254</v>
      </c>
      <c r="S123" s="19">
        <v>164.056</v>
      </c>
      <c r="T123" s="45">
        <v>1174.198</v>
      </c>
      <c r="U123" s="36">
        <v>865.947</v>
      </c>
      <c r="V123" s="19">
        <v>29.083</v>
      </c>
      <c r="W123" s="19">
        <v>836.864</v>
      </c>
      <c r="X123" s="15">
        <f t="shared" si="7"/>
        <v>6236.95057</v>
      </c>
      <c r="BO123" t="s">
        <v>6</v>
      </c>
      <c r="BP123" t="s">
        <v>7</v>
      </c>
    </row>
    <row r="124" spans="1:68" s="1" customFormat="1" ht="21" thickBot="1">
      <c r="A124" s="51" t="s">
        <v>118</v>
      </c>
      <c r="B124" s="19">
        <v>0</v>
      </c>
      <c r="C124" s="19">
        <v>0</v>
      </c>
      <c r="D124" s="19">
        <v>0</v>
      </c>
      <c r="E124" s="19">
        <v>0</v>
      </c>
      <c r="F124" s="19">
        <v>0</v>
      </c>
      <c r="G124" s="19">
        <v>3120</v>
      </c>
      <c r="H124" s="19">
        <v>0</v>
      </c>
      <c r="I124" s="19">
        <v>0</v>
      </c>
      <c r="J124" s="19">
        <v>0</v>
      </c>
      <c r="K124" s="19">
        <v>0</v>
      </c>
      <c r="L124" s="44">
        <v>0</v>
      </c>
      <c r="M124" s="19">
        <v>0</v>
      </c>
      <c r="N124" s="45">
        <v>0</v>
      </c>
      <c r="O124" s="36">
        <v>0</v>
      </c>
      <c r="P124" s="19">
        <v>0</v>
      </c>
      <c r="Q124" s="33">
        <v>0</v>
      </c>
      <c r="R124" s="44">
        <v>0</v>
      </c>
      <c r="S124" s="19">
        <v>0</v>
      </c>
      <c r="T124" s="45">
        <v>0</v>
      </c>
      <c r="U124" s="36">
        <v>0</v>
      </c>
      <c r="V124" s="19">
        <v>0</v>
      </c>
      <c r="W124" s="19">
        <v>0</v>
      </c>
      <c r="X124" s="15">
        <f t="shared" si="7"/>
        <v>3120</v>
      </c>
      <c r="BO124" t="s">
        <v>6</v>
      </c>
      <c r="BP124" t="s">
        <v>7</v>
      </c>
    </row>
    <row r="125" spans="1:68" s="1" customFormat="1" ht="21" thickBot="1">
      <c r="A125" s="51" t="s">
        <v>119</v>
      </c>
      <c r="B125" s="19">
        <v>0</v>
      </c>
      <c r="C125" s="19">
        <v>11.94</v>
      </c>
      <c r="D125" s="19">
        <v>0</v>
      </c>
      <c r="E125" s="19">
        <v>0</v>
      </c>
      <c r="F125" s="19">
        <v>0</v>
      </c>
      <c r="G125" s="19">
        <v>0</v>
      </c>
      <c r="H125" s="19">
        <v>0</v>
      </c>
      <c r="I125" s="19">
        <v>0</v>
      </c>
      <c r="J125" s="19">
        <v>0</v>
      </c>
      <c r="K125" s="19">
        <v>0</v>
      </c>
      <c r="L125" s="44">
        <v>0</v>
      </c>
      <c r="M125" s="19">
        <v>0</v>
      </c>
      <c r="N125" s="45">
        <v>0</v>
      </c>
      <c r="O125" s="36">
        <v>0</v>
      </c>
      <c r="P125" s="19">
        <v>0</v>
      </c>
      <c r="Q125" s="33">
        <v>0</v>
      </c>
      <c r="R125" s="44">
        <v>0</v>
      </c>
      <c r="S125" s="19">
        <v>0</v>
      </c>
      <c r="T125" s="45">
        <v>0</v>
      </c>
      <c r="U125" s="36">
        <v>0</v>
      </c>
      <c r="V125" s="19">
        <v>0</v>
      </c>
      <c r="W125" s="19">
        <v>0</v>
      </c>
      <c r="X125" s="15">
        <f t="shared" si="7"/>
        <v>11.94</v>
      </c>
      <c r="BO125" t="s">
        <v>6</v>
      </c>
      <c r="BP125" t="s">
        <v>7</v>
      </c>
    </row>
    <row r="126" spans="1:68" s="1" customFormat="1" ht="21" thickBot="1">
      <c r="A126" s="51" t="s">
        <v>120</v>
      </c>
      <c r="B126" s="19">
        <v>0</v>
      </c>
      <c r="C126" s="19">
        <v>3.383</v>
      </c>
      <c r="D126" s="19">
        <v>0</v>
      </c>
      <c r="E126" s="19">
        <v>0</v>
      </c>
      <c r="F126" s="19">
        <v>0</v>
      </c>
      <c r="G126" s="19">
        <v>0</v>
      </c>
      <c r="H126" s="19">
        <v>0</v>
      </c>
      <c r="I126" s="19">
        <v>0</v>
      </c>
      <c r="J126" s="19">
        <v>0</v>
      </c>
      <c r="K126" s="19">
        <v>0</v>
      </c>
      <c r="L126" s="44">
        <v>0</v>
      </c>
      <c r="M126" s="19">
        <v>0</v>
      </c>
      <c r="N126" s="45">
        <v>0</v>
      </c>
      <c r="O126" s="36">
        <v>0</v>
      </c>
      <c r="P126" s="19">
        <v>0</v>
      </c>
      <c r="Q126" s="33">
        <v>0</v>
      </c>
      <c r="R126" s="44">
        <v>0</v>
      </c>
      <c r="S126" s="19">
        <v>0</v>
      </c>
      <c r="T126" s="45">
        <v>0</v>
      </c>
      <c r="U126" s="36">
        <v>0</v>
      </c>
      <c r="V126" s="19">
        <v>0</v>
      </c>
      <c r="W126" s="19">
        <v>0</v>
      </c>
      <c r="X126" s="15">
        <f t="shared" si="7"/>
        <v>3.383</v>
      </c>
      <c r="BO126" t="s">
        <v>6</v>
      </c>
      <c r="BP126" t="s">
        <v>7</v>
      </c>
    </row>
    <row r="127" spans="1:68" s="1" customFormat="1" ht="13.5" thickBot="1">
      <c r="A127" s="51" t="s">
        <v>121</v>
      </c>
      <c r="B127" s="19">
        <v>0</v>
      </c>
      <c r="C127" s="19">
        <v>17.765</v>
      </c>
      <c r="D127" s="19">
        <v>0</v>
      </c>
      <c r="E127" s="19">
        <v>0</v>
      </c>
      <c r="F127" s="19">
        <v>0</v>
      </c>
      <c r="G127" s="19">
        <v>0</v>
      </c>
      <c r="H127" s="19">
        <v>0</v>
      </c>
      <c r="I127" s="19">
        <v>0</v>
      </c>
      <c r="J127" s="19">
        <v>0</v>
      </c>
      <c r="K127" s="19">
        <v>0</v>
      </c>
      <c r="L127" s="44">
        <v>0</v>
      </c>
      <c r="M127" s="19">
        <v>0</v>
      </c>
      <c r="N127" s="45">
        <v>0</v>
      </c>
      <c r="O127" s="36">
        <v>0</v>
      </c>
      <c r="P127" s="19">
        <v>0</v>
      </c>
      <c r="Q127" s="33">
        <v>0</v>
      </c>
      <c r="R127" s="44">
        <v>0</v>
      </c>
      <c r="S127" s="19">
        <v>0</v>
      </c>
      <c r="T127" s="45">
        <v>0</v>
      </c>
      <c r="U127" s="36">
        <v>0</v>
      </c>
      <c r="V127" s="19">
        <v>0</v>
      </c>
      <c r="W127" s="19">
        <v>0</v>
      </c>
      <c r="X127" s="15">
        <f t="shared" si="7"/>
        <v>17.765</v>
      </c>
      <c r="BO127" t="s">
        <v>6</v>
      </c>
      <c r="BP127" t="s">
        <v>7</v>
      </c>
    </row>
    <row r="128" spans="1:68" s="1" customFormat="1" ht="21" thickBot="1">
      <c r="A128" s="51" t="s">
        <v>122</v>
      </c>
      <c r="B128" s="19">
        <v>0</v>
      </c>
      <c r="C128" s="19">
        <v>0</v>
      </c>
      <c r="D128" s="19">
        <v>0</v>
      </c>
      <c r="E128" s="19">
        <v>0</v>
      </c>
      <c r="F128" s="19">
        <v>1050</v>
      </c>
      <c r="G128" s="19">
        <v>0</v>
      </c>
      <c r="H128" s="19">
        <v>0</v>
      </c>
      <c r="I128" s="19">
        <v>0</v>
      </c>
      <c r="J128" s="19">
        <v>0</v>
      </c>
      <c r="K128" s="19">
        <v>0</v>
      </c>
      <c r="L128" s="44">
        <v>0</v>
      </c>
      <c r="M128" s="19">
        <v>0</v>
      </c>
      <c r="N128" s="45">
        <v>0</v>
      </c>
      <c r="O128" s="36">
        <v>0</v>
      </c>
      <c r="P128" s="19">
        <v>0</v>
      </c>
      <c r="Q128" s="33">
        <v>0</v>
      </c>
      <c r="R128" s="44">
        <v>0</v>
      </c>
      <c r="S128" s="19">
        <v>0</v>
      </c>
      <c r="T128" s="45">
        <v>0</v>
      </c>
      <c r="U128" s="36">
        <v>0</v>
      </c>
      <c r="V128" s="19">
        <v>0</v>
      </c>
      <c r="W128" s="19">
        <v>0</v>
      </c>
      <c r="X128" s="15">
        <f t="shared" si="7"/>
        <v>1050</v>
      </c>
      <c r="BO128" t="s">
        <v>6</v>
      </c>
      <c r="BP128" t="s">
        <v>7</v>
      </c>
    </row>
    <row r="129" spans="1:68" s="1" customFormat="1" ht="21" thickBot="1">
      <c r="A129" s="51" t="s">
        <v>123</v>
      </c>
      <c r="B129" s="19">
        <v>0</v>
      </c>
      <c r="C129" s="19">
        <v>20.895</v>
      </c>
      <c r="D129" s="19">
        <v>0</v>
      </c>
      <c r="E129" s="19">
        <v>0</v>
      </c>
      <c r="F129" s="19">
        <v>0</v>
      </c>
      <c r="G129" s="19">
        <v>0</v>
      </c>
      <c r="H129" s="19">
        <v>0</v>
      </c>
      <c r="I129" s="19">
        <v>0</v>
      </c>
      <c r="J129" s="19">
        <v>0</v>
      </c>
      <c r="K129" s="19">
        <v>0</v>
      </c>
      <c r="L129" s="44">
        <v>0</v>
      </c>
      <c r="M129" s="19">
        <v>0</v>
      </c>
      <c r="N129" s="45">
        <v>0</v>
      </c>
      <c r="O129" s="36">
        <v>0</v>
      </c>
      <c r="P129" s="19">
        <v>0</v>
      </c>
      <c r="Q129" s="33">
        <v>0</v>
      </c>
      <c r="R129" s="44">
        <v>0</v>
      </c>
      <c r="S129" s="19">
        <v>0</v>
      </c>
      <c r="T129" s="45">
        <v>0</v>
      </c>
      <c r="U129" s="36">
        <v>0</v>
      </c>
      <c r="V129" s="19">
        <v>0</v>
      </c>
      <c r="W129" s="19">
        <v>0</v>
      </c>
      <c r="X129" s="15">
        <f t="shared" si="7"/>
        <v>20.895</v>
      </c>
      <c r="BO129" t="s">
        <v>6</v>
      </c>
      <c r="BP129" t="s">
        <v>7</v>
      </c>
    </row>
    <row r="130" spans="1:68" s="1" customFormat="1" ht="21" thickBot="1">
      <c r="A130" s="51" t="s">
        <v>124</v>
      </c>
      <c r="B130" s="19">
        <v>0</v>
      </c>
      <c r="C130" s="19">
        <v>0</v>
      </c>
      <c r="D130" s="19">
        <v>0</v>
      </c>
      <c r="E130" s="19">
        <v>0</v>
      </c>
      <c r="F130" s="19">
        <v>0</v>
      </c>
      <c r="G130" s="19">
        <v>4848</v>
      </c>
      <c r="H130" s="19">
        <v>0</v>
      </c>
      <c r="I130" s="19">
        <v>0</v>
      </c>
      <c r="J130" s="19">
        <v>0</v>
      </c>
      <c r="K130" s="19">
        <v>0</v>
      </c>
      <c r="L130" s="44">
        <v>0</v>
      </c>
      <c r="M130" s="19">
        <v>0</v>
      </c>
      <c r="N130" s="45">
        <v>0</v>
      </c>
      <c r="O130" s="36">
        <v>0</v>
      </c>
      <c r="P130" s="19">
        <v>0</v>
      </c>
      <c r="Q130" s="33">
        <v>0</v>
      </c>
      <c r="R130" s="44">
        <v>0</v>
      </c>
      <c r="S130" s="19">
        <v>0</v>
      </c>
      <c r="T130" s="45">
        <v>0</v>
      </c>
      <c r="U130" s="36">
        <v>0</v>
      </c>
      <c r="V130" s="19">
        <v>0</v>
      </c>
      <c r="W130" s="19">
        <v>0</v>
      </c>
      <c r="X130" s="15">
        <f t="shared" si="7"/>
        <v>4848</v>
      </c>
      <c r="BO130" t="s">
        <v>6</v>
      </c>
      <c r="BP130" t="s">
        <v>7</v>
      </c>
    </row>
    <row r="131" spans="1:68" s="1" customFormat="1" ht="13.5" thickBot="1">
      <c r="A131" s="51" t="s">
        <v>125</v>
      </c>
      <c r="B131" s="19">
        <v>0</v>
      </c>
      <c r="C131" s="19">
        <v>21.774</v>
      </c>
      <c r="D131" s="19">
        <v>0</v>
      </c>
      <c r="E131" s="19">
        <v>0</v>
      </c>
      <c r="F131" s="19">
        <v>0</v>
      </c>
      <c r="G131" s="19">
        <v>3924</v>
      </c>
      <c r="H131" s="19">
        <v>0</v>
      </c>
      <c r="I131" s="19">
        <v>0</v>
      </c>
      <c r="J131" s="19">
        <v>0</v>
      </c>
      <c r="K131" s="19">
        <v>0</v>
      </c>
      <c r="L131" s="44">
        <v>0</v>
      </c>
      <c r="M131" s="19">
        <v>0</v>
      </c>
      <c r="N131" s="45">
        <v>0</v>
      </c>
      <c r="O131" s="36">
        <v>0</v>
      </c>
      <c r="P131" s="19">
        <v>0</v>
      </c>
      <c r="Q131" s="33">
        <v>0</v>
      </c>
      <c r="R131" s="44">
        <v>0</v>
      </c>
      <c r="S131" s="19">
        <v>0</v>
      </c>
      <c r="T131" s="45">
        <v>0</v>
      </c>
      <c r="U131" s="36">
        <v>0</v>
      </c>
      <c r="V131" s="19">
        <v>0</v>
      </c>
      <c r="W131" s="19">
        <v>0</v>
      </c>
      <c r="X131" s="15">
        <f t="shared" si="7"/>
        <v>3945.774</v>
      </c>
      <c r="BO131" t="s">
        <v>6</v>
      </c>
      <c r="BP131" t="s">
        <v>7</v>
      </c>
    </row>
    <row r="132" spans="1:68" s="1" customFormat="1" ht="21" thickBot="1">
      <c r="A132" s="51" t="s">
        <v>126</v>
      </c>
      <c r="B132" s="19">
        <v>0</v>
      </c>
      <c r="C132" s="19">
        <v>0</v>
      </c>
      <c r="D132" s="19">
        <v>0</v>
      </c>
      <c r="E132" s="19">
        <v>0</v>
      </c>
      <c r="F132" s="19">
        <v>0</v>
      </c>
      <c r="G132" s="19">
        <v>0</v>
      </c>
      <c r="H132" s="19">
        <v>0</v>
      </c>
      <c r="I132" s="19">
        <v>0</v>
      </c>
      <c r="J132" s="19">
        <v>0</v>
      </c>
      <c r="K132" s="19">
        <v>0</v>
      </c>
      <c r="L132" s="44">
        <v>0</v>
      </c>
      <c r="M132" s="19">
        <v>0</v>
      </c>
      <c r="N132" s="45">
        <v>0</v>
      </c>
      <c r="O132" s="36">
        <v>0</v>
      </c>
      <c r="P132" s="19">
        <v>0</v>
      </c>
      <c r="Q132" s="33">
        <v>0</v>
      </c>
      <c r="R132" s="44">
        <v>333.887</v>
      </c>
      <c r="S132" s="19">
        <v>333.887</v>
      </c>
      <c r="T132" s="45">
        <v>0</v>
      </c>
      <c r="U132" s="36">
        <v>0</v>
      </c>
      <c r="V132" s="19">
        <v>0</v>
      </c>
      <c r="W132" s="19">
        <v>0</v>
      </c>
      <c r="X132" s="15">
        <f t="shared" si="7"/>
        <v>333.887</v>
      </c>
      <c r="BO132" t="s">
        <v>6</v>
      </c>
      <c r="BP132" t="s">
        <v>7</v>
      </c>
    </row>
    <row r="133" spans="1:68" s="1" customFormat="1" ht="13.5" thickBot="1">
      <c r="A133" s="51" t="s">
        <v>127</v>
      </c>
      <c r="B133" s="19">
        <v>0</v>
      </c>
      <c r="C133" s="19">
        <v>0</v>
      </c>
      <c r="D133" s="19">
        <v>0</v>
      </c>
      <c r="E133" s="19">
        <v>0</v>
      </c>
      <c r="F133" s="19">
        <v>0</v>
      </c>
      <c r="G133" s="19">
        <v>0</v>
      </c>
      <c r="H133" s="19">
        <v>0</v>
      </c>
      <c r="I133" s="19">
        <v>0</v>
      </c>
      <c r="J133" s="19">
        <v>0</v>
      </c>
      <c r="K133" s="19">
        <v>0</v>
      </c>
      <c r="L133" s="44">
        <v>0</v>
      </c>
      <c r="M133" s="19">
        <v>0</v>
      </c>
      <c r="N133" s="45">
        <v>0</v>
      </c>
      <c r="O133" s="36">
        <v>0</v>
      </c>
      <c r="P133" s="19">
        <v>0</v>
      </c>
      <c r="Q133" s="33">
        <v>0</v>
      </c>
      <c r="R133" s="44">
        <v>3005.971</v>
      </c>
      <c r="S133" s="19">
        <v>0</v>
      </c>
      <c r="T133" s="45">
        <v>3005.971</v>
      </c>
      <c r="U133" s="36">
        <v>0</v>
      </c>
      <c r="V133" s="19">
        <v>0</v>
      </c>
      <c r="W133" s="19">
        <v>0</v>
      </c>
      <c r="X133" s="15">
        <f t="shared" si="7"/>
        <v>3005.971</v>
      </c>
      <c r="BO133" t="s">
        <v>6</v>
      </c>
      <c r="BP133" t="s">
        <v>7</v>
      </c>
    </row>
    <row r="134" spans="1:68" s="1" customFormat="1" ht="13.5" thickBot="1">
      <c r="A134" s="51" t="s">
        <v>128</v>
      </c>
      <c r="B134" s="19">
        <v>0</v>
      </c>
      <c r="C134" s="19">
        <v>20.238</v>
      </c>
      <c r="D134" s="19">
        <v>0</v>
      </c>
      <c r="E134" s="19">
        <v>0</v>
      </c>
      <c r="F134" s="19">
        <v>0</v>
      </c>
      <c r="G134" s="19">
        <v>0</v>
      </c>
      <c r="H134" s="19">
        <v>0</v>
      </c>
      <c r="I134" s="19">
        <v>0</v>
      </c>
      <c r="J134" s="19">
        <v>0</v>
      </c>
      <c r="K134" s="19">
        <v>0</v>
      </c>
      <c r="L134" s="44">
        <v>0</v>
      </c>
      <c r="M134" s="19">
        <v>0</v>
      </c>
      <c r="N134" s="45">
        <v>0</v>
      </c>
      <c r="O134" s="36">
        <v>0</v>
      </c>
      <c r="P134" s="19">
        <v>0</v>
      </c>
      <c r="Q134" s="33">
        <v>0</v>
      </c>
      <c r="R134" s="44">
        <v>0</v>
      </c>
      <c r="S134" s="19">
        <v>0</v>
      </c>
      <c r="T134" s="45">
        <v>0</v>
      </c>
      <c r="U134" s="36">
        <v>0</v>
      </c>
      <c r="V134" s="19">
        <v>0</v>
      </c>
      <c r="W134" s="19">
        <v>0</v>
      </c>
      <c r="X134" s="15">
        <f t="shared" si="7"/>
        <v>20.238</v>
      </c>
      <c r="BO134" t="s">
        <v>6</v>
      </c>
      <c r="BP134" t="s">
        <v>7</v>
      </c>
    </row>
    <row r="135" spans="1:68" s="1" customFormat="1" ht="13.5" thickBot="1">
      <c r="A135" s="51" t="s">
        <v>129</v>
      </c>
      <c r="B135" s="19">
        <v>0</v>
      </c>
      <c r="C135" s="19">
        <v>66.674</v>
      </c>
      <c r="D135" s="19">
        <v>0</v>
      </c>
      <c r="E135" s="19">
        <v>0</v>
      </c>
      <c r="F135" s="19">
        <v>0</v>
      </c>
      <c r="G135" s="19">
        <v>0</v>
      </c>
      <c r="H135" s="19">
        <v>0</v>
      </c>
      <c r="I135" s="19">
        <v>0</v>
      </c>
      <c r="J135" s="19">
        <v>0</v>
      </c>
      <c r="K135" s="19">
        <v>0</v>
      </c>
      <c r="L135" s="44">
        <v>0</v>
      </c>
      <c r="M135" s="19">
        <v>0</v>
      </c>
      <c r="N135" s="45">
        <v>0</v>
      </c>
      <c r="O135" s="36">
        <v>0</v>
      </c>
      <c r="P135" s="19">
        <v>0</v>
      </c>
      <c r="Q135" s="33">
        <v>0</v>
      </c>
      <c r="R135" s="44">
        <v>0</v>
      </c>
      <c r="S135" s="19">
        <v>0</v>
      </c>
      <c r="T135" s="45">
        <v>0</v>
      </c>
      <c r="U135" s="36">
        <v>7137.021</v>
      </c>
      <c r="V135" s="19">
        <v>0</v>
      </c>
      <c r="W135" s="19">
        <v>7137.021</v>
      </c>
      <c r="X135" s="15">
        <f t="shared" si="7"/>
        <v>7203.695</v>
      </c>
      <c r="BO135" t="s">
        <v>6</v>
      </c>
      <c r="BP135" t="s">
        <v>7</v>
      </c>
    </row>
    <row r="136" spans="1:68" s="1" customFormat="1" ht="13.5" thickBot="1">
      <c r="A136" s="51" t="s">
        <v>130</v>
      </c>
      <c r="B136" s="19">
        <v>0</v>
      </c>
      <c r="C136" s="19">
        <v>0</v>
      </c>
      <c r="D136" s="19">
        <v>0</v>
      </c>
      <c r="E136" s="19">
        <v>0</v>
      </c>
      <c r="F136" s="19">
        <v>0</v>
      </c>
      <c r="G136" s="19">
        <v>0</v>
      </c>
      <c r="H136" s="19">
        <v>0</v>
      </c>
      <c r="I136" s="19">
        <v>0</v>
      </c>
      <c r="J136" s="19">
        <v>0</v>
      </c>
      <c r="K136" s="19">
        <v>0</v>
      </c>
      <c r="L136" s="44">
        <v>0</v>
      </c>
      <c r="M136" s="19">
        <v>0</v>
      </c>
      <c r="N136" s="45">
        <v>0</v>
      </c>
      <c r="O136" s="36">
        <v>0</v>
      </c>
      <c r="P136" s="19">
        <v>0</v>
      </c>
      <c r="Q136" s="33">
        <v>0</v>
      </c>
      <c r="R136" s="44">
        <v>2867.737</v>
      </c>
      <c r="S136" s="19">
        <v>0</v>
      </c>
      <c r="T136" s="45">
        <v>2867.737</v>
      </c>
      <c r="U136" s="36">
        <v>0</v>
      </c>
      <c r="V136" s="19">
        <v>0</v>
      </c>
      <c r="W136" s="19">
        <v>0</v>
      </c>
      <c r="X136" s="15">
        <f t="shared" si="7"/>
        <v>2867.737</v>
      </c>
      <c r="BO136" t="s">
        <v>6</v>
      </c>
      <c r="BP136" t="s">
        <v>7</v>
      </c>
    </row>
    <row r="137" spans="1:68" s="1" customFormat="1" ht="13.5" thickBot="1">
      <c r="A137" s="51" t="s">
        <v>131</v>
      </c>
      <c r="B137" s="19">
        <v>0</v>
      </c>
      <c r="C137" s="19">
        <v>0</v>
      </c>
      <c r="D137" s="19">
        <v>0</v>
      </c>
      <c r="E137" s="19">
        <v>0</v>
      </c>
      <c r="F137" s="19">
        <v>0</v>
      </c>
      <c r="G137" s="19">
        <v>0</v>
      </c>
      <c r="H137" s="19">
        <v>0</v>
      </c>
      <c r="I137" s="19">
        <v>0</v>
      </c>
      <c r="J137" s="19">
        <v>0</v>
      </c>
      <c r="K137" s="19">
        <v>0</v>
      </c>
      <c r="L137" s="44">
        <v>0</v>
      </c>
      <c r="M137" s="19">
        <v>0</v>
      </c>
      <c r="N137" s="45">
        <v>0</v>
      </c>
      <c r="O137" s="36">
        <v>0</v>
      </c>
      <c r="P137" s="19">
        <v>0</v>
      </c>
      <c r="Q137" s="33">
        <v>0</v>
      </c>
      <c r="R137" s="44">
        <v>0</v>
      </c>
      <c r="S137" s="19">
        <v>0</v>
      </c>
      <c r="T137" s="45">
        <v>0</v>
      </c>
      <c r="U137" s="36">
        <v>704.231</v>
      </c>
      <c r="V137" s="19">
        <v>0</v>
      </c>
      <c r="W137" s="19">
        <v>704.231</v>
      </c>
      <c r="X137" s="15">
        <f t="shared" si="7"/>
        <v>704.231</v>
      </c>
      <c r="BO137" t="s">
        <v>6</v>
      </c>
      <c r="BP137" t="s">
        <v>7</v>
      </c>
    </row>
    <row r="138" spans="1:68" s="1" customFormat="1" ht="13.5" thickBot="1">
      <c r="A138" s="51" t="s">
        <v>132</v>
      </c>
      <c r="B138" s="19">
        <v>0</v>
      </c>
      <c r="C138" s="19">
        <v>11.144</v>
      </c>
      <c r="D138" s="19">
        <v>0</v>
      </c>
      <c r="E138" s="19">
        <v>0</v>
      </c>
      <c r="F138" s="19">
        <v>0</v>
      </c>
      <c r="G138" s="19">
        <v>0</v>
      </c>
      <c r="H138" s="19">
        <v>0</v>
      </c>
      <c r="I138" s="19">
        <v>0</v>
      </c>
      <c r="J138" s="19">
        <v>0</v>
      </c>
      <c r="K138" s="19">
        <v>0</v>
      </c>
      <c r="L138" s="44">
        <v>0</v>
      </c>
      <c r="M138" s="19">
        <v>0</v>
      </c>
      <c r="N138" s="45">
        <v>0</v>
      </c>
      <c r="O138" s="36">
        <v>0</v>
      </c>
      <c r="P138" s="19">
        <v>0</v>
      </c>
      <c r="Q138" s="33">
        <v>0</v>
      </c>
      <c r="R138" s="44">
        <v>33.138</v>
      </c>
      <c r="S138" s="19">
        <v>33.138</v>
      </c>
      <c r="T138" s="45">
        <v>0</v>
      </c>
      <c r="U138" s="36">
        <v>0</v>
      </c>
      <c r="V138" s="19">
        <v>0</v>
      </c>
      <c r="W138" s="19">
        <v>0</v>
      </c>
      <c r="X138" s="15">
        <f t="shared" si="7"/>
        <v>44.282</v>
      </c>
      <c r="BO138" t="s">
        <v>6</v>
      </c>
      <c r="BP138" t="s">
        <v>7</v>
      </c>
    </row>
    <row r="139" spans="1:68" s="1" customFormat="1" ht="13.5" thickBot="1">
      <c r="A139" s="51" t="s">
        <v>133</v>
      </c>
      <c r="B139" s="19">
        <v>0</v>
      </c>
      <c r="C139" s="19">
        <v>177.197</v>
      </c>
      <c r="D139" s="19">
        <v>0</v>
      </c>
      <c r="E139" s="19">
        <v>0</v>
      </c>
      <c r="F139" s="19">
        <v>0</v>
      </c>
      <c r="G139" s="19">
        <v>0</v>
      </c>
      <c r="H139" s="19">
        <v>0</v>
      </c>
      <c r="I139" s="19">
        <v>0</v>
      </c>
      <c r="J139" s="19">
        <v>1151.4141</v>
      </c>
      <c r="K139" s="19">
        <v>576.33923</v>
      </c>
      <c r="L139" s="44">
        <v>0</v>
      </c>
      <c r="M139" s="19">
        <v>0</v>
      </c>
      <c r="N139" s="45">
        <v>0</v>
      </c>
      <c r="O139" s="36">
        <v>0</v>
      </c>
      <c r="P139" s="19">
        <v>0</v>
      </c>
      <c r="Q139" s="33">
        <v>0</v>
      </c>
      <c r="R139" s="44">
        <v>30.805</v>
      </c>
      <c r="S139" s="19">
        <v>30.805</v>
      </c>
      <c r="T139" s="45">
        <v>0</v>
      </c>
      <c r="U139" s="36">
        <v>0</v>
      </c>
      <c r="V139" s="19">
        <v>0</v>
      </c>
      <c r="W139" s="19">
        <v>0</v>
      </c>
      <c r="X139" s="15">
        <f t="shared" si="7"/>
        <v>1935.7553300000002</v>
      </c>
      <c r="BO139" t="s">
        <v>6</v>
      </c>
      <c r="BP139" t="s">
        <v>7</v>
      </c>
    </row>
    <row r="140" spans="1:68" s="1" customFormat="1" ht="13.5" thickBot="1">
      <c r="A140" s="51" t="s">
        <v>134</v>
      </c>
      <c r="B140" s="19">
        <v>0</v>
      </c>
      <c r="C140" s="19">
        <v>317.007</v>
      </c>
      <c r="D140" s="19">
        <v>1880</v>
      </c>
      <c r="E140" s="19">
        <v>0</v>
      </c>
      <c r="F140" s="19">
        <v>0</v>
      </c>
      <c r="G140" s="19">
        <v>0</v>
      </c>
      <c r="H140" s="19">
        <v>0</v>
      </c>
      <c r="I140" s="19">
        <v>0</v>
      </c>
      <c r="J140" s="19">
        <v>1329.55952</v>
      </c>
      <c r="K140" s="19">
        <v>660.13659</v>
      </c>
      <c r="L140" s="44">
        <v>0</v>
      </c>
      <c r="M140" s="19">
        <v>0</v>
      </c>
      <c r="N140" s="45">
        <v>0</v>
      </c>
      <c r="O140" s="36">
        <v>0</v>
      </c>
      <c r="P140" s="19">
        <v>0</v>
      </c>
      <c r="Q140" s="33">
        <v>0</v>
      </c>
      <c r="R140" s="44">
        <v>1368.406</v>
      </c>
      <c r="S140" s="19">
        <v>106.74</v>
      </c>
      <c r="T140" s="45">
        <v>1261.666</v>
      </c>
      <c r="U140" s="36">
        <v>0</v>
      </c>
      <c r="V140" s="19">
        <v>0</v>
      </c>
      <c r="W140" s="19">
        <v>0</v>
      </c>
      <c r="X140" s="15">
        <f t="shared" si="7"/>
        <v>5555.10911</v>
      </c>
      <c r="BO140" t="s">
        <v>6</v>
      </c>
      <c r="BP140" t="s">
        <v>7</v>
      </c>
    </row>
    <row r="141" spans="1:66" s="1" customFormat="1" ht="10.5" thickBot="1">
      <c r="A141" s="52" t="s">
        <v>146</v>
      </c>
      <c r="B141" s="11">
        <f>SUM(B142:B151)</f>
        <v>0</v>
      </c>
      <c r="C141" s="12">
        <f>SUM(C142:C151)</f>
        <v>1479.4659999999997</v>
      </c>
      <c r="D141" s="13">
        <f>SUM(D142:D151)</f>
        <v>4116</v>
      </c>
      <c r="E141" s="12">
        <f>SUM(E142:E151)</f>
        <v>0</v>
      </c>
      <c r="F141" s="12">
        <f>SUM(F142:F151)</f>
        <v>2100</v>
      </c>
      <c r="G141" s="12">
        <f>SUM(G142:G151)</f>
        <v>0</v>
      </c>
      <c r="H141" s="12">
        <f>SUM(H142:H151)</f>
        <v>0</v>
      </c>
      <c r="I141" s="12">
        <f>SUM(I142:I151)</f>
        <v>0</v>
      </c>
      <c r="J141" s="14">
        <f>SUM(J142:J151)</f>
        <v>8039.04173</v>
      </c>
      <c r="K141" s="14">
        <f>SUM(K142:K151)</f>
        <v>4270.83423</v>
      </c>
      <c r="L141" s="41">
        <f>SUM(L142:L151)</f>
        <v>0</v>
      </c>
      <c r="M141" s="14"/>
      <c r="N141" s="29"/>
      <c r="O141" s="35">
        <f>SUM(O142:O151)</f>
        <v>0</v>
      </c>
      <c r="P141" s="14"/>
      <c r="Q141" s="14"/>
      <c r="R141" s="54">
        <f>SUM(R142:R151)</f>
        <v>18563.123</v>
      </c>
      <c r="S141" s="12">
        <f>SUM(S142:S151)</f>
        <v>1223.216</v>
      </c>
      <c r="T141" s="14">
        <f>SUM(T142:T151)</f>
        <v>17339.907</v>
      </c>
      <c r="U141" s="54">
        <f>SUM(U142:U151)</f>
        <v>74.869</v>
      </c>
      <c r="V141" s="12">
        <f>SUM(V142:V151)</f>
        <v>22.543</v>
      </c>
      <c r="W141" s="29">
        <f>SUM(W142:W151)</f>
        <v>52.326</v>
      </c>
      <c r="X141" s="53">
        <f aca="true" t="shared" si="9" ref="X141:X187">SUM(B141:K141)+L141+O141+R141+U141</f>
        <v>38643.333959999996</v>
      </c>
      <c r="Z141" s="7">
        <f>B141</f>
        <v>0</v>
      </c>
      <c r="AA141" s="7">
        <f>C141</f>
        <v>1479.4659999999997</v>
      </c>
      <c r="AB141" s="7">
        <f>D141</f>
        <v>4116</v>
      </c>
      <c r="AC141" s="7" t="e">
        <f>#REF!</f>
        <v>#REF!</v>
      </c>
      <c r="AD141" s="7">
        <f>E141</f>
        <v>0</v>
      </c>
      <c r="AE141" s="7">
        <f>F141</f>
        <v>2100</v>
      </c>
      <c r="AF141" s="7">
        <f>G141</f>
        <v>0</v>
      </c>
      <c r="AG141" s="7" t="e">
        <f>#REF!</f>
        <v>#REF!</v>
      </c>
      <c r="AH141" s="7" t="e">
        <f>#REF!</f>
        <v>#REF!</v>
      </c>
      <c r="AI141" s="7" t="e">
        <f>#REF!</f>
        <v>#REF!</v>
      </c>
      <c r="AJ141" s="7" t="e">
        <f>#REF!</f>
        <v>#REF!</v>
      </c>
      <c r="AK141" s="7">
        <f>H141</f>
        <v>0</v>
      </c>
      <c r="AL141" s="7" t="e">
        <f>#REF!</f>
        <v>#REF!</v>
      </c>
      <c r="AM141" s="7">
        <f>I141</f>
        <v>0</v>
      </c>
      <c r="AN141" s="7" t="e">
        <f>#REF!</f>
        <v>#REF!</v>
      </c>
      <c r="AO141" s="7" t="e">
        <f>#REF!</f>
        <v>#REF!</v>
      </c>
      <c r="AP141" s="7" t="e">
        <f>#REF!</f>
        <v>#REF!</v>
      </c>
      <c r="AQ141" s="7" t="e">
        <f>#REF!</f>
        <v>#REF!</v>
      </c>
      <c r="AR141" s="7" t="e">
        <f>#REF!</f>
        <v>#REF!</v>
      </c>
      <c r="AS141" s="7" t="e">
        <f>#REF!</f>
        <v>#REF!</v>
      </c>
      <c r="AT141" s="7" t="e">
        <f>#REF!</f>
        <v>#REF!</v>
      </c>
      <c r="AU141" s="7">
        <f>J141</f>
        <v>8039.04173</v>
      </c>
      <c r="AV141" s="7">
        <f>K141</f>
        <v>4270.83423</v>
      </c>
      <c r="AW141" s="7" t="e">
        <f>#REF!</f>
        <v>#REF!</v>
      </c>
      <c r="AX141" s="7" t="e">
        <f>#REF!</f>
        <v>#REF!</v>
      </c>
      <c r="AY141" s="7" t="e">
        <f>#REF!</f>
        <v>#REF!</v>
      </c>
      <c r="AZ141" s="7">
        <f aca="true" t="shared" si="10" ref="AZ141:BL141">L141</f>
        <v>0</v>
      </c>
      <c r="BA141" s="7">
        <f t="shared" si="10"/>
        <v>0</v>
      </c>
      <c r="BB141" s="7">
        <f t="shared" si="10"/>
        <v>0</v>
      </c>
      <c r="BC141" s="7">
        <f t="shared" si="10"/>
        <v>0</v>
      </c>
      <c r="BD141" s="7">
        <f t="shared" si="10"/>
        <v>0</v>
      </c>
      <c r="BE141" s="7">
        <f t="shared" si="10"/>
        <v>0</v>
      </c>
      <c r="BF141" s="7">
        <f t="shared" si="10"/>
        <v>18563.123</v>
      </c>
      <c r="BG141" s="7">
        <f t="shared" si="10"/>
        <v>1223.216</v>
      </c>
      <c r="BH141" s="7">
        <f t="shared" si="10"/>
        <v>17339.907</v>
      </c>
      <c r="BI141" s="7">
        <f t="shared" si="10"/>
        <v>74.869</v>
      </c>
      <c r="BJ141" s="7">
        <f t="shared" si="10"/>
        <v>22.543</v>
      </c>
      <c r="BK141" s="7">
        <f t="shared" si="10"/>
        <v>52.326</v>
      </c>
      <c r="BL141" s="7">
        <f t="shared" si="10"/>
        <v>38643.333959999996</v>
      </c>
      <c r="BM141" s="7"/>
      <c r="BN141" s="7"/>
    </row>
    <row r="142" spans="1:68" s="1" customFormat="1" ht="13.5" thickBot="1">
      <c r="A142" s="51" t="s">
        <v>136</v>
      </c>
      <c r="B142" s="19">
        <v>0</v>
      </c>
      <c r="C142" s="19">
        <v>374.858</v>
      </c>
      <c r="D142" s="19">
        <v>0</v>
      </c>
      <c r="E142" s="19">
        <v>0</v>
      </c>
      <c r="F142" s="19">
        <v>0</v>
      </c>
      <c r="G142" s="19">
        <v>0</v>
      </c>
      <c r="H142" s="19">
        <v>0</v>
      </c>
      <c r="I142" s="19">
        <v>0</v>
      </c>
      <c r="J142" s="19">
        <v>3508.52484</v>
      </c>
      <c r="K142" s="19">
        <v>1913.47161</v>
      </c>
      <c r="L142" s="44">
        <v>0</v>
      </c>
      <c r="M142" s="19">
        <v>0</v>
      </c>
      <c r="N142" s="45">
        <v>0</v>
      </c>
      <c r="O142" s="36">
        <v>0</v>
      </c>
      <c r="P142" s="19">
        <v>0</v>
      </c>
      <c r="Q142" s="33">
        <v>0</v>
      </c>
      <c r="R142" s="44">
        <v>241.607</v>
      </c>
      <c r="S142" s="19">
        <v>241.607</v>
      </c>
      <c r="T142" s="45">
        <v>0</v>
      </c>
      <c r="U142" s="36">
        <v>0</v>
      </c>
      <c r="V142" s="19">
        <v>0</v>
      </c>
      <c r="W142" s="19">
        <v>0</v>
      </c>
      <c r="X142" s="15">
        <f t="shared" si="9"/>
        <v>6038.461450000001</v>
      </c>
      <c r="BO142" t="s">
        <v>6</v>
      </c>
      <c r="BP142" t="s">
        <v>7</v>
      </c>
    </row>
    <row r="143" spans="1:68" s="1" customFormat="1" ht="13.5" thickBot="1">
      <c r="A143" s="51" t="s">
        <v>137</v>
      </c>
      <c r="B143" s="19">
        <v>0</v>
      </c>
      <c r="C143" s="19">
        <v>89.948</v>
      </c>
      <c r="D143" s="19">
        <v>0</v>
      </c>
      <c r="E143" s="19">
        <v>0</v>
      </c>
      <c r="F143" s="19">
        <v>0</v>
      </c>
      <c r="G143" s="19">
        <v>0</v>
      </c>
      <c r="H143" s="19">
        <v>0</v>
      </c>
      <c r="I143" s="19">
        <v>0</v>
      </c>
      <c r="J143" s="19">
        <v>0</v>
      </c>
      <c r="K143" s="19">
        <v>0</v>
      </c>
      <c r="L143" s="44">
        <v>0</v>
      </c>
      <c r="M143" s="19">
        <v>0</v>
      </c>
      <c r="N143" s="45">
        <v>0</v>
      </c>
      <c r="O143" s="36">
        <v>0</v>
      </c>
      <c r="P143" s="19">
        <v>0</v>
      </c>
      <c r="Q143" s="33">
        <v>0</v>
      </c>
      <c r="R143" s="44">
        <v>0</v>
      </c>
      <c r="S143" s="19">
        <v>0</v>
      </c>
      <c r="T143" s="45">
        <v>0</v>
      </c>
      <c r="U143" s="36">
        <v>0</v>
      </c>
      <c r="V143" s="19">
        <v>0</v>
      </c>
      <c r="W143" s="19">
        <v>0</v>
      </c>
      <c r="X143" s="15">
        <f t="shared" si="9"/>
        <v>89.948</v>
      </c>
      <c r="BO143" t="s">
        <v>6</v>
      </c>
      <c r="BP143" t="s">
        <v>7</v>
      </c>
    </row>
    <row r="144" spans="1:68" s="1" customFormat="1" ht="13.5" thickBot="1">
      <c r="A144" s="51" t="s">
        <v>138</v>
      </c>
      <c r="B144" s="19">
        <v>0</v>
      </c>
      <c r="C144" s="19">
        <v>921.568</v>
      </c>
      <c r="D144" s="19">
        <v>4116</v>
      </c>
      <c r="E144" s="19">
        <v>0</v>
      </c>
      <c r="F144" s="19">
        <v>0</v>
      </c>
      <c r="G144" s="19">
        <v>0</v>
      </c>
      <c r="H144" s="19">
        <v>0</v>
      </c>
      <c r="I144" s="19">
        <v>0</v>
      </c>
      <c r="J144" s="19">
        <v>4530.51689</v>
      </c>
      <c r="K144" s="19">
        <v>2357.36262</v>
      </c>
      <c r="L144" s="44">
        <v>0</v>
      </c>
      <c r="M144" s="19">
        <v>0</v>
      </c>
      <c r="N144" s="45">
        <v>0</v>
      </c>
      <c r="O144" s="36">
        <v>0</v>
      </c>
      <c r="P144" s="19">
        <v>0</v>
      </c>
      <c r="Q144" s="33">
        <v>0</v>
      </c>
      <c r="R144" s="44">
        <v>18184.626</v>
      </c>
      <c r="S144" s="19">
        <v>844.719</v>
      </c>
      <c r="T144" s="45">
        <v>17339.907</v>
      </c>
      <c r="U144" s="36">
        <v>74.869</v>
      </c>
      <c r="V144" s="19">
        <v>22.543</v>
      </c>
      <c r="W144" s="19">
        <v>52.326</v>
      </c>
      <c r="X144" s="15">
        <f t="shared" si="9"/>
        <v>30184.94251</v>
      </c>
      <c r="BO144" t="s">
        <v>6</v>
      </c>
      <c r="BP144" t="s">
        <v>7</v>
      </c>
    </row>
    <row r="145" spans="1:68" s="1" customFormat="1" ht="13.5" thickBot="1">
      <c r="A145" s="51" t="s">
        <v>139</v>
      </c>
      <c r="B145" s="19">
        <v>0</v>
      </c>
      <c r="C145" s="19">
        <v>5.572</v>
      </c>
      <c r="D145" s="19">
        <v>0</v>
      </c>
      <c r="E145" s="19">
        <v>0</v>
      </c>
      <c r="F145" s="19">
        <v>0</v>
      </c>
      <c r="G145" s="19">
        <v>0</v>
      </c>
      <c r="H145" s="19">
        <v>0</v>
      </c>
      <c r="I145" s="19">
        <v>0</v>
      </c>
      <c r="J145" s="19">
        <v>0</v>
      </c>
      <c r="K145" s="19">
        <v>0</v>
      </c>
      <c r="L145" s="44">
        <v>0</v>
      </c>
      <c r="M145" s="19">
        <v>0</v>
      </c>
      <c r="N145" s="45">
        <v>0</v>
      </c>
      <c r="O145" s="36">
        <v>0</v>
      </c>
      <c r="P145" s="19">
        <v>0</v>
      </c>
      <c r="Q145" s="33">
        <v>0</v>
      </c>
      <c r="R145" s="44">
        <v>136.89</v>
      </c>
      <c r="S145" s="19">
        <v>136.89</v>
      </c>
      <c r="T145" s="45">
        <v>0</v>
      </c>
      <c r="U145" s="36">
        <v>0</v>
      </c>
      <c r="V145" s="19">
        <v>0</v>
      </c>
      <c r="W145" s="19">
        <v>0</v>
      </c>
      <c r="X145" s="15">
        <f t="shared" si="9"/>
        <v>142.462</v>
      </c>
      <c r="BO145" t="s">
        <v>6</v>
      </c>
      <c r="BP145" t="s">
        <v>7</v>
      </c>
    </row>
    <row r="146" spans="1:68" s="1" customFormat="1" ht="21" thickBot="1">
      <c r="A146" s="51" t="s">
        <v>140</v>
      </c>
      <c r="B146" s="19">
        <v>0</v>
      </c>
      <c r="C146" s="19">
        <v>24.875</v>
      </c>
      <c r="D146" s="19">
        <v>0</v>
      </c>
      <c r="E146" s="19">
        <v>0</v>
      </c>
      <c r="F146" s="19">
        <v>0</v>
      </c>
      <c r="G146" s="19">
        <v>0</v>
      </c>
      <c r="H146" s="19">
        <v>0</v>
      </c>
      <c r="I146" s="19">
        <v>0</v>
      </c>
      <c r="J146" s="19">
        <v>0</v>
      </c>
      <c r="K146" s="19">
        <v>0</v>
      </c>
      <c r="L146" s="44">
        <v>0</v>
      </c>
      <c r="M146" s="19">
        <v>0</v>
      </c>
      <c r="N146" s="45">
        <v>0</v>
      </c>
      <c r="O146" s="36">
        <v>0</v>
      </c>
      <c r="P146" s="19">
        <v>0</v>
      </c>
      <c r="Q146" s="33">
        <v>0</v>
      </c>
      <c r="R146" s="44">
        <v>0</v>
      </c>
      <c r="S146" s="19">
        <v>0</v>
      </c>
      <c r="T146" s="45">
        <v>0</v>
      </c>
      <c r="U146" s="36">
        <v>0</v>
      </c>
      <c r="V146" s="19">
        <v>0</v>
      </c>
      <c r="W146" s="19">
        <v>0</v>
      </c>
      <c r="X146" s="15">
        <f t="shared" si="9"/>
        <v>24.875</v>
      </c>
      <c r="BO146" t="s">
        <v>6</v>
      </c>
      <c r="BP146" t="s">
        <v>7</v>
      </c>
    </row>
    <row r="147" spans="1:68" s="1" customFormat="1" ht="21" thickBot="1">
      <c r="A147" s="51" t="s">
        <v>141</v>
      </c>
      <c r="B147" s="19">
        <v>0</v>
      </c>
      <c r="C147" s="19">
        <v>5.572</v>
      </c>
      <c r="D147" s="19">
        <v>0</v>
      </c>
      <c r="E147" s="19">
        <v>0</v>
      </c>
      <c r="F147" s="19">
        <v>0</v>
      </c>
      <c r="G147" s="19">
        <v>0</v>
      </c>
      <c r="H147" s="19">
        <v>0</v>
      </c>
      <c r="I147" s="19">
        <v>0</v>
      </c>
      <c r="J147" s="19">
        <v>0</v>
      </c>
      <c r="K147" s="19">
        <v>0</v>
      </c>
      <c r="L147" s="44">
        <v>0</v>
      </c>
      <c r="M147" s="19">
        <v>0</v>
      </c>
      <c r="N147" s="45">
        <v>0</v>
      </c>
      <c r="O147" s="36">
        <v>0</v>
      </c>
      <c r="P147" s="19">
        <v>0</v>
      </c>
      <c r="Q147" s="33">
        <v>0</v>
      </c>
      <c r="R147" s="44">
        <v>0</v>
      </c>
      <c r="S147" s="19">
        <v>0</v>
      </c>
      <c r="T147" s="45">
        <v>0</v>
      </c>
      <c r="U147" s="36">
        <v>0</v>
      </c>
      <c r="V147" s="19">
        <v>0</v>
      </c>
      <c r="W147" s="19">
        <v>0</v>
      </c>
      <c r="X147" s="15">
        <f t="shared" si="9"/>
        <v>5.572</v>
      </c>
      <c r="BO147" t="s">
        <v>6</v>
      </c>
      <c r="BP147" t="s">
        <v>7</v>
      </c>
    </row>
    <row r="148" spans="1:68" s="1" customFormat="1" ht="21" thickBot="1">
      <c r="A148" s="51" t="s">
        <v>142</v>
      </c>
      <c r="B148" s="19">
        <v>0</v>
      </c>
      <c r="C148" s="19">
        <v>0</v>
      </c>
      <c r="D148" s="19">
        <v>0</v>
      </c>
      <c r="E148" s="19">
        <v>0</v>
      </c>
      <c r="F148" s="19">
        <v>1050</v>
      </c>
      <c r="G148" s="19">
        <v>0</v>
      </c>
      <c r="H148" s="19">
        <v>0</v>
      </c>
      <c r="I148" s="19">
        <v>0</v>
      </c>
      <c r="J148" s="19">
        <v>0</v>
      </c>
      <c r="K148" s="19">
        <v>0</v>
      </c>
      <c r="L148" s="44">
        <v>0</v>
      </c>
      <c r="M148" s="19">
        <v>0</v>
      </c>
      <c r="N148" s="45">
        <v>0</v>
      </c>
      <c r="O148" s="36">
        <v>0</v>
      </c>
      <c r="P148" s="19">
        <v>0</v>
      </c>
      <c r="Q148" s="33">
        <v>0</v>
      </c>
      <c r="R148" s="44">
        <v>0</v>
      </c>
      <c r="S148" s="19">
        <v>0</v>
      </c>
      <c r="T148" s="45">
        <v>0</v>
      </c>
      <c r="U148" s="36">
        <v>0</v>
      </c>
      <c r="V148" s="19">
        <v>0</v>
      </c>
      <c r="W148" s="19">
        <v>0</v>
      </c>
      <c r="X148" s="15">
        <f t="shared" si="9"/>
        <v>1050</v>
      </c>
      <c r="BO148" t="s">
        <v>6</v>
      </c>
      <c r="BP148" t="s">
        <v>7</v>
      </c>
    </row>
    <row r="149" spans="1:68" s="1" customFormat="1" ht="21" thickBot="1">
      <c r="A149" s="51" t="s">
        <v>143</v>
      </c>
      <c r="B149" s="19">
        <v>0</v>
      </c>
      <c r="C149" s="19">
        <v>0</v>
      </c>
      <c r="D149" s="19">
        <v>0</v>
      </c>
      <c r="E149" s="19">
        <v>0</v>
      </c>
      <c r="F149" s="19">
        <v>1050</v>
      </c>
      <c r="G149" s="19">
        <v>0</v>
      </c>
      <c r="H149" s="19">
        <v>0</v>
      </c>
      <c r="I149" s="19">
        <v>0</v>
      </c>
      <c r="J149" s="19">
        <v>0</v>
      </c>
      <c r="K149" s="19">
        <v>0</v>
      </c>
      <c r="L149" s="44">
        <v>0</v>
      </c>
      <c r="M149" s="19">
        <v>0</v>
      </c>
      <c r="N149" s="45">
        <v>0</v>
      </c>
      <c r="O149" s="36">
        <v>0</v>
      </c>
      <c r="P149" s="19">
        <v>0</v>
      </c>
      <c r="Q149" s="33">
        <v>0</v>
      </c>
      <c r="R149" s="44">
        <v>0</v>
      </c>
      <c r="S149" s="19">
        <v>0</v>
      </c>
      <c r="T149" s="45">
        <v>0</v>
      </c>
      <c r="U149" s="36">
        <v>0</v>
      </c>
      <c r="V149" s="19">
        <v>0</v>
      </c>
      <c r="W149" s="19">
        <v>0</v>
      </c>
      <c r="X149" s="15">
        <f t="shared" si="9"/>
        <v>1050</v>
      </c>
      <c r="BO149" t="s">
        <v>6</v>
      </c>
      <c r="BP149" t="s">
        <v>7</v>
      </c>
    </row>
    <row r="150" spans="1:68" s="1" customFormat="1" ht="21" thickBot="1">
      <c r="A150" s="51" t="s">
        <v>144</v>
      </c>
      <c r="B150" s="19">
        <v>0</v>
      </c>
      <c r="C150" s="19">
        <v>34.244</v>
      </c>
      <c r="D150" s="19">
        <v>0</v>
      </c>
      <c r="E150" s="19">
        <v>0</v>
      </c>
      <c r="F150" s="19">
        <v>0</v>
      </c>
      <c r="G150" s="19">
        <v>0</v>
      </c>
      <c r="H150" s="19">
        <v>0</v>
      </c>
      <c r="I150" s="19">
        <v>0</v>
      </c>
      <c r="J150" s="19">
        <v>0</v>
      </c>
      <c r="K150" s="19">
        <v>0</v>
      </c>
      <c r="L150" s="44">
        <v>0</v>
      </c>
      <c r="M150" s="19">
        <v>0</v>
      </c>
      <c r="N150" s="45">
        <v>0</v>
      </c>
      <c r="O150" s="36">
        <v>0</v>
      </c>
      <c r="P150" s="19">
        <v>0</v>
      </c>
      <c r="Q150" s="33">
        <v>0</v>
      </c>
      <c r="R150" s="44">
        <v>0</v>
      </c>
      <c r="S150" s="19">
        <v>0</v>
      </c>
      <c r="T150" s="45">
        <v>0</v>
      </c>
      <c r="U150" s="36">
        <v>0</v>
      </c>
      <c r="V150" s="19">
        <v>0</v>
      </c>
      <c r="W150" s="19">
        <v>0</v>
      </c>
      <c r="X150" s="15">
        <f t="shared" si="9"/>
        <v>34.244</v>
      </c>
      <c r="BO150" t="s">
        <v>6</v>
      </c>
      <c r="BP150" t="s">
        <v>7</v>
      </c>
    </row>
    <row r="151" spans="1:68" s="1" customFormat="1" ht="21" thickBot="1">
      <c r="A151" s="51" t="s">
        <v>145</v>
      </c>
      <c r="B151" s="19">
        <v>0</v>
      </c>
      <c r="C151" s="19">
        <v>22.829</v>
      </c>
      <c r="D151" s="19">
        <v>0</v>
      </c>
      <c r="E151" s="19">
        <v>0</v>
      </c>
      <c r="F151" s="19">
        <v>0</v>
      </c>
      <c r="G151" s="19">
        <v>0</v>
      </c>
      <c r="H151" s="19">
        <v>0</v>
      </c>
      <c r="I151" s="19">
        <v>0</v>
      </c>
      <c r="J151" s="19">
        <v>0</v>
      </c>
      <c r="K151" s="19">
        <v>0</v>
      </c>
      <c r="L151" s="44">
        <v>0</v>
      </c>
      <c r="M151" s="19">
        <v>0</v>
      </c>
      <c r="N151" s="45">
        <v>0</v>
      </c>
      <c r="O151" s="36">
        <v>0</v>
      </c>
      <c r="P151" s="19">
        <v>0</v>
      </c>
      <c r="Q151" s="33">
        <v>0</v>
      </c>
      <c r="R151" s="44">
        <v>0</v>
      </c>
      <c r="S151" s="19">
        <v>0</v>
      </c>
      <c r="T151" s="45">
        <v>0</v>
      </c>
      <c r="U151" s="36">
        <v>0</v>
      </c>
      <c r="V151" s="19">
        <v>0</v>
      </c>
      <c r="W151" s="19">
        <v>0</v>
      </c>
      <c r="X151" s="15">
        <f t="shared" si="9"/>
        <v>22.829</v>
      </c>
      <c r="BO151" t="s">
        <v>6</v>
      </c>
      <c r="BP151" t="s">
        <v>7</v>
      </c>
    </row>
    <row r="152" spans="1:66" s="1" customFormat="1" ht="10.5" thickBot="1">
      <c r="A152" s="52" t="s">
        <v>164</v>
      </c>
      <c r="B152" s="11">
        <f>SUM(B153:B169)</f>
        <v>190.663</v>
      </c>
      <c r="C152" s="12">
        <f>SUM(C153:C169)</f>
        <v>619.51</v>
      </c>
      <c r="D152" s="13">
        <f>SUM(D153:D169)</f>
        <v>5884.6</v>
      </c>
      <c r="E152" s="12">
        <f>SUM(E153:E169)</f>
        <v>770</v>
      </c>
      <c r="F152" s="12">
        <f>SUM(F153:F169)</f>
        <v>3150</v>
      </c>
      <c r="G152" s="12">
        <f>SUM(G153:G169)</f>
        <v>0</v>
      </c>
      <c r="H152" s="12">
        <f>SUM(H153:H169)</f>
        <v>20.275</v>
      </c>
      <c r="I152" s="12">
        <f>SUM(I153:I169)</f>
        <v>0</v>
      </c>
      <c r="J152" s="14">
        <f>SUM(J153:J169)</f>
        <v>2646.92199</v>
      </c>
      <c r="K152" s="14">
        <f>SUM(K153:K169)</f>
        <v>2185.31155</v>
      </c>
      <c r="L152" s="41">
        <f>SUM(L153:L169)</f>
        <v>0</v>
      </c>
      <c r="M152" s="14"/>
      <c r="N152" s="29"/>
      <c r="O152" s="35">
        <f>SUM(O153:O169)</f>
        <v>0</v>
      </c>
      <c r="P152" s="14"/>
      <c r="Q152" s="14"/>
      <c r="R152" s="54">
        <f>SUM(R153:R169)</f>
        <v>225.35999999999999</v>
      </c>
      <c r="S152" s="12">
        <f>SUM(S153:S169)</f>
        <v>1.046</v>
      </c>
      <c r="T152" s="14">
        <f>SUM(T153:T169)</f>
        <v>224.314</v>
      </c>
      <c r="U152" s="54">
        <f>SUM(U153:U169)</f>
        <v>214.97400000000002</v>
      </c>
      <c r="V152" s="12">
        <f>SUM(V153:V169)</f>
        <v>36.594</v>
      </c>
      <c r="W152" s="29">
        <f>SUM(W153:W169)</f>
        <v>178.38</v>
      </c>
      <c r="X152" s="53">
        <f t="shared" si="9"/>
        <v>15907.615540000003</v>
      </c>
      <c r="Z152" s="7">
        <f>B152</f>
        <v>190.663</v>
      </c>
      <c r="AA152" s="7">
        <f>C152</f>
        <v>619.51</v>
      </c>
      <c r="AB152" s="7">
        <f>D152</f>
        <v>5884.6</v>
      </c>
      <c r="AC152" s="7" t="e">
        <f>#REF!</f>
        <v>#REF!</v>
      </c>
      <c r="AD152" s="7">
        <f>E152</f>
        <v>770</v>
      </c>
      <c r="AE152" s="7">
        <f>F152</f>
        <v>3150</v>
      </c>
      <c r="AF152" s="7">
        <f>G152</f>
        <v>0</v>
      </c>
      <c r="AG152" s="7" t="e">
        <f>#REF!</f>
        <v>#REF!</v>
      </c>
      <c r="AH152" s="7" t="e">
        <f>#REF!</f>
        <v>#REF!</v>
      </c>
      <c r="AI152" s="7" t="e">
        <f>#REF!</f>
        <v>#REF!</v>
      </c>
      <c r="AJ152" s="7" t="e">
        <f>#REF!</f>
        <v>#REF!</v>
      </c>
      <c r="AK152" s="7">
        <f>H152</f>
        <v>20.275</v>
      </c>
      <c r="AL152" s="7" t="e">
        <f>#REF!</f>
        <v>#REF!</v>
      </c>
      <c r="AM152" s="7">
        <f>I152</f>
        <v>0</v>
      </c>
      <c r="AN152" s="7" t="e">
        <f>#REF!</f>
        <v>#REF!</v>
      </c>
      <c r="AO152" s="7" t="e">
        <f>#REF!</f>
        <v>#REF!</v>
      </c>
      <c r="AP152" s="7" t="e">
        <f>#REF!</f>
        <v>#REF!</v>
      </c>
      <c r="AQ152" s="7" t="e">
        <f>#REF!</f>
        <v>#REF!</v>
      </c>
      <c r="AR152" s="7" t="e">
        <f>#REF!</f>
        <v>#REF!</v>
      </c>
      <c r="AS152" s="7" t="e">
        <f>#REF!</f>
        <v>#REF!</v>
      </c>
      <c r="AT152" s="7" t="e">
        <f>#REF!</f>
        <v>#REF!</v>
      </c>
      <c r="AU152" s="7">
        <f>J152</f>
        <v>2646.92199</v>
      </c>
      <c r="AV152" s="7">
        <f>K152</f>
        <v>2185.31155</v>
      </c>
      <c r="AW152" s="7" t="e">
        <f>#REF!</f>
        <v>#REF!</v>
      </c>
      <c r="AX152" s="7" t="e">
        <f>#REF!</f>
        <v>#REF!</v>
      </c>
      <c r="AY152" s="7" t="e">
        <f>#REF!</f>
        <v>#REF!</v>
      </c>
      <c r="AZ152" s="7">
        <f aca="true" t="shared" si="11" ref="AZ152:BL152">L152</f>
        <v>0</v>
      </c>
      <c r="BA152" s="7">
        <f t="shared" si="11"/>
        <v>0</v>
      </c>
      <c r="BB152" s="7">
        <f t="shared" si="11"/>
        <v>0</v>
      </c>
      <c r="BC152" s="7">
        <f t="shared" si="11"/>
        <v>0</v>
      </c>
      <c r="BD152" s="7">
        <f t="shared" si="11"/>
        <v>0</v>
      </c>
      <c r="BE152" s="7">
        <f t="shared" si="11"/>
        <v>0</v>
      </c>
      <c r="BF152" s="7">
        <f t="shared" si="11"/>
        <v>225.35999999999999</v>
      </c>
      <c r="BG152" s="7">
        <f t="shared" si="11"/>
        <v>1.046</v>
      </c>
      <c r="BH152" s="7">
        <f t="shared" si="11"/>
        <v>224.314</v>
      </c>
      <c r="BI152" s="7">
        <f t="shared" si="11"/>
        <v>214.97400000000002</v>
      </c>
      <c r="BJ152" s="7">
        <f t="shared" si="11"/>
        <v>36.594</v>
      </c>
      <c r="BK152" s="7">
        <f t="shared" si="11"/>
        <v>178.38</v>
      </c>
      <c r="BL152" s="7">
        <f t="shared" si="11"/>
        <v>15907.615540000003</v>
      </c>
      <c r="BM152" s="7"/>
      <c r="BN152" s="7"/>
    </row>
    <row r="153" spans="1:68" s="1" customFormat="1" ht="21" thickBot="1">
      <c r="A153" s="51" t="s">
        <v>147</v>
      </c>
      <c r="B153" s="19">
        <v>0</v>
      </c>
      <c r="C153" s="19">
        <v>5.672</v>
      </c>
      <c r="D153" s="19">
        <v>0</v>
      </c>
      <c r="E153" s="19">
        <v>0</v>
      </c>
      <c r="F153" s="19">
        <v>0</v>
      </c>
      <c r="G153" s="19">
        <v>0</v>
      </c>
      <c r="H153" s="19">
        <v>0</v>
      </c>
      <c r="I153" s="19">
        <v>0</v>
      </c>
      <c r="J153" s="19">
        <v>0</v>
      </c>
      <c r="K153" s="19">
        <v>0</v>
      </c>
      <c r="L153" s="44">
        <v>0</v>
      </c>
      <c r="M153" s="19">
        <v>0</v>
      </c>
      <c r="N153" s="45">
        <v>0</v>
      </c>
      <c r="O153" s="36">
        <v>0</v>
      </c>
      <c r="P153" s="19">
        <v>0</v>
      </c>
      <c r="Q153" s="33">
        <v>0</v>
      </c>
      <c r="R153" s="44">
        <v>0</v>
      </c>
      <c r="S153" s="19">
        <v>0</v>
      </c>
      <c r="T153" s="45">
        <v>0</v>
      </c>
      <c r="U153" s="36">
        <v>0</v>
      </c>
      <c r="V153" s="19">
        <v>0</v>
      </c>
      <c r="W153" s="19">
        <v>0</v>
      </c>
      <c r="X153" s="15">
        <f t="shared" si="9"/>
        <v>5.672</v>
      </c>
      <c r="BO153" t="s">
        <v>6</v>
      </c>
      <c r="BP153" t="s">
        <v>7</v>
      </c>
    </row>
    <row r="154" spans="1:68" s="1" customFormat="1" ht="13.5" thickBot="1">
      <c r="A154" s="51" t="s">
        <v>148</v>
      </c>
      <c r="B154" s="19">
        <v>0</v>
      </c>
      <c r="C154" s="19">
        <v>89.43</v>
      </c>
      <c r="D154" s="19">
        <v>980.2</v>
      </c>
      <c r="E154" s="19">
        <v>0</v>
      </c>
      <c r="F154" s="19">
        <v>0</v>
      </c>
      <c r="G154" s="19">
        <v>0</v>
      </c>
      <c r="H154" s="19">
        <v>0</v>
      </c>
      <c r="I154" s="19">
        <v>0</v>
      </c>
      <c r="J154" s="19">
        <v>800.23458</v>
      </c>
      <c r="K154" s="19">
        <v>454.26858</v>
      </c>
      <c r="L154" s="44">
        <v>0</v>
      </c>
      <c r="M154" s="19">
        <v>0</v>
      </c>
      <c r="N154" s="45">
        <v>0</v>
      </c>
      <c r="O154" s="36">
        <v>0</v>
      </c>
      <c r="P154" s="19">
        <v>0</v>
      </c>
      <c r="Q154" s="33">
        <v>0</v>
      </c>
      <c r="R154" s="44">
        <v>1.046</v>
      </c>
      <c r="S154" s="19">
        <v>1.046</v>
      </c>
      <c r="T154" s="45">
        <v>0</v>
      </c>
      <c r="U154" s="36">
        <v>0</v>
      </c>
      <c r="V154" s="19">
        <v>0</v>
      </c>
      <c r="W154" s="19">
        <v>0</v>
      </c>
      <c r="X154" s="15">
        <f t="shared" si="9"/>
        <v>2325.17916</v>
      </c>
      <c r="BO154" t="s">
        <v>6</v>
      </c>
      <c r="BP154" t="s">
        <v>7</v>
      </c>
    </row>
    <row r="155" spans="1:68" s="1" customFormat="1" ht="13.5" thickBot="1">
      <c r="A155" s="51" t="s">
        <v>149</v>
      </c>
      <c r="B155" s="19">
        <v>0</v>
      </c>
      <c r="C155" s="19">
        <v>12.513</v>
      </c>
      <c r="D155" s="19">
        <v>0</v>
      </c>
      <c r="E155" s="19">
        <v>0</v>
      </c>
      <c r="F155" s="19">
        <v>0</v>
      </c>
      <c r="G155" s="19">
        <v>0</v>
      </c>
      <c r="H155" s="19">
        <v>0</v>
      </c>
      <c r="I155" s="19">
        <v>0</v>
      </c>
      <c r="J155" s="19">
        <v>0</v>
      </c>
      <c r="K155" s="19">
        <v>0</v>
      </c>
      <c r="L155" s="44">
        <v>0</v>
      </c>
      <c r="M155" s="19">
        <v>0</v>
      </c>
      <c r="N155" s="45">
        <v>0</v>
      </c>
      <c r="O155" s="36">
        <v>0</v>
      </c>
      <c r="P155" s="19">
        <v>0</v>
      </c>
      <c r="Q155" s="33">
        <v>0</v>
      </c>
      <c r="R155" s="44">
        <v>0</v>
      </c>
      <c r="S155" s="19">
        <v>0</v>
      </c>
      <c r="T155" s="45">
        <v>0</v>
      </c>
      <c r="U155" s="36">
        <v>0</v>
      </c>
      <c r="V155" s="19">
        <v>0</v>
      </c>
      <c r="W155" s="19">
        <v>0</v>
      </c>
      <c r="X155" s="15">
        <f t="shared" si="9"/>
        <v>12.513</v>
      </c>
      <c r="BO155" t="s">
        <v>6</v>
      </c>
      <c r="BP155" t="s">
        <v>7</v>
      </c>
    </row>
    <row r="156" spans="1:68" s="1" customFormat="1" ht="13.5" thickBot="1">
      <c r="A156" s="51" t="s">
        <v>150</v>
      </c>
      <c r="B156" s="19">
        <v>0</v>
      </c>
      <c r="C156" s="19">
        <v>1.045</v>
      </c>
      <c r="D156" s="19">
        <v>0</v>
      </c>
      <c r="E156" s="19">
        <v>0</v>
      </c>
      <c r="F156" s="19">
        <v>0</v>
      </c>
      <c r="G156" s="19">
        <v>0</v>
      </c>
      <c r="H156" s="19">
        <v>0</v>
      </c>
      <c r="I156" s="19">
        <v>0</v>
      </c>
      <c r="J156" s="19">
        <v>0</v>
      </c>
      <c r="K156" s="19">
        <v>0</v>
      </c>
      <c r="L156" s="44">
        <v>0</v>
      </c>
      <c r="M156" s="19">
        <v>0</v>
      </c>
      <c r="N156" s="45">
        <v>0</v>
      </c>
      <c r="O156" s="36">
        <v>0</v>
      </c>
      <c r="P156" s="19">
        <v>0</v>
      </c>
      <c r="Q156" s="33">
        <v>0</v>
      </c>
      <c r="R156" s="44">
        <v>0</v>
      </c>
      <c r="S156" s="19">
        <v>0</v>
      </c>
      <c r="T156" s="45">
        <v>0</v>
      </c>
      <c r="U156" s="36">
        <v>0</v>
      </c>
      <c r="V156" s="19">
        <v>0</v>
      </c>
      <c r="W156" s="19">
        <v>0</v>
      </c>
      <c r="X156" s="15">
        <f t="shared" si="9"/>
        <v>1.045</v>
      </c>
      <c r="BO156" t="s">
        <v>6</v>
      </c>
      <c r="BP156" t="s">
        <v>7</v>
      </c>
    </row>
    <row r="157" spans="1:68" s="1" customFormat="1" ht="21" thickBot="1">
      <c r="A157" s="51" t="s">
        <v>151</v>
      </c>
      <c r="B157" s="19">
        <v>0</v>
      </c>
      <c r="C157" s="19">
        <v>0.307</v>
      </c>
      <c r="D157" s="19">
        <v>0</v>
      </c>
      <c r="E157" s="19">
        <v>0</v>
      </c>
      <c r="F157" s="19">
        <v>0</v>
      </c>
      <c r="G157" s="19">
        <v>0</v>
      </c>
      <c r="H157" s="19">
        <v>0</v>
      </c>
      <c r="I157" s="19">
        <v>0</v>
      </c>
      <c r="J157" s="19">
        <v>0</v>
      </c>
      <c r="K157" s="19">
        <v>0</v>
      </c>
      <c r="L157" s="44">
        <v>0</v>
      </c>
      <c r="M157" s="19">
        <v>0</v>
      </c>
      <c r="N157" s="45">
        <v>0</v>
      </c>
      <c r="O157" s="36">
        <v>0</v>
      </c>
      <c r="P157" s="19">
        <v>0</v>
      </c>
      <c r="Q157" s="33">
        <v>0</v>
      </c>
      <c r="R157" s="44">
        <v>0</v>
      </c>
      <c r="S157" s="19">
        <v>0</v>
      </c>
      <c r="T157" s="45">
        <v>0</v>
      </c>
      <c r="U157" s="36">
        <v>0</v>
      </c>
      <c r="V157" s="19">
        <v>0</v>
      </c>
      <c r="W157" s="19">
        <v>0</v>
      </c>
      <c r="X157" s="15">
        <f t="shared" si="9"/>
        <v>0.307</v>
      </c>
      <c r="BO157" t="s">
        <v>6</v>
      </c>
      <c r="BP157" t="s">
        <v>7</v>
      </c>
    </row>
    <row r="158" spans="1:68" s="1" customFormat="1" ht="13.5" thickBot="1">
      <c r="A158" s="51" t="s">
        <v>152</v>
      </c>
      <c r="B158" s="19">
        <v>0</v>
      </c>
      <c r="C158" s="19">
        <v>1.99</v>
      </c>
      <c r="D158" s="19">
        <v>0</v>
      </c>
      <c r="E158" s="19">
        <v>0</v>
      </c>
      <c r="F158" s="19">
        <v>0</v>
      </c>
      <c r="G158" s="19">
        <v>0</v>
      </c>
      <c r="H158" s="19">
        <v>0</v>
      </c>
      <c r="I158" s="19">
        <v>0</v>
      </c>
      <c r="J158" s="19">
        <v>0</v>
      </c>
      <c r="K158" s="19">
        <v>0</v>
      </c>
      <c r="L158" s="44">
        <v>0</v>
      </c>
      <c r="M158" s="19">
        <v>0</v>
      </c>
      <c r="N158" s="45">
        <v>0</v>
      </c>
      <c r="O158" s="36">
        <v>0</v>
      </c>
      <c r="P158" s="19">
        <v>0</v>
      </c>
      <c r="Q158" s="33">
        <v>0</v>
      </c>
      <c r="R158" s="44">
        <v>0</v>
      </c>
      <c r="S158" s="19">
        <v>0</v>
      </c>
      <c r="T158" s="45">
        <v>0</v>
      </c>
      <c r="U158" s="36">
        <v>0</v>
      </c>
      <c r="V158" s="19">
        <v>0</v>
      </c>
      <c r="W158" s="19">
        <v>0</v>
      </c>
      <c r="X158" s="15">
        <f t="shared" si="9"/>
        <v>1.99</v>
      </c>
      <c r="BO158" t="s">
        <v>6</v>
      </c>
      <c r="BP158" t="s">
        <v>7</v>
      </c>
    </row>
    <row r="159" spans="1:68" s="1" customFormat="1" ht="21" thickBot="1">
      <c r="A159" s="51" t="s">
        <v>153</v>
      </c>
      <c r="B159" s="19">
        <v>190.663</v>
      </c>
      <c r="C159" s="19">
        <v>22.487</v>
      </c>
      <c r="D159" s="19">
        <v>0</v>
      </c>
      <c r="E159" s="19">
        <v>770</v>
      </c>
      <c r="F159" s="19">
        <v>0</v>
      </c>
      <c r="G159" s="19">
        <v>0</v>
      </c>
      <c r="H159" s="19">
        <v>0</v>
      </c>
      <c r="I159" s="19">
        <v>0</v>
      </c>
      <c r="J159" s="19">
        <v>0</v>
      </c>
      <c r="K159" s="19">
        <v>0</v>
      </c>
      <c r="L159" s="44">
        <v>0</v>
      </c>
      <c r="M159" s="19">
        <v>0</v>
      </c>
      <c r="N159" s="45">
        <v>0</v>
      </c>
      <c r="O159" s="36">
        <v>0</v>
      </c>
      <c r="P159" s="19">
        <v>0</v>
      </c>
      <c r="Q159" s="33">
        <v>0</v>
      </c>
      <c r="R159" s="44">
        <v>0</v>
      </c>
      <c r="S159" s="19">
        <v>0</v>
      </c>
      <c r="T159" s="45">
        <v>0</v>
      </c>
      <c r="U159" s="36">
        <v>0</v>
      </c>
      <c r="V159" s="19">
        <v>0</v>
      </c>
      <c r="W159" s="19">
        <v>0</v>
      </c>
      <c r="X159" s="15">
        <f t="shared" si="9"/>
        <v>983.15</v>
      </c>
      <c r="BO159" t="s">
        <v>6</v>
      </c>
      <c r="BP159" t="s">
        <v>7</v>
      </c>
    </row>
    <row r="160" spans="1:68" s="1" customFormat="1" ht="21" thickBot="1">
      <c r="A160" s="51" t="s">
        <v>154</v>
      </c>
      <c r="B160" s="19">
        <v>0</v>
      </c>
      <c r="C160" s="19">
        <v>2.388</v>
      </c>
      <c r="D160" s="19">
        <v>0</v>
      </c>
      <c r="E160" s="19">
        <v>0</v>
      </c>
      <c r="F160" s="19">
        <v>0</v>
      </c>
      <c r="G160" s="19">
        <v>0</v>
      </c>
      <c r="H160" s="19">
        <v>0</v>
      </c>
      <c r="I160" s="19">
        <v>0</v>
      </c>
      <c r="J160" s="19">
        <v>0</v>
      </c>
      <c r="K160" s="19">
        <v>0</v>
      </c>
      <c r="L160" s="44">
        <v>0</v>
      </c>
      <c r="M160" s="19">
        <v>0</v>
      </c>
      <c r="N160" s="45">
        <v>0</v>
      </c>
      <c r="O160" s="36">
        <v>0</v>
      </c>
      <c r="P160" s="19">
        <v>0</v>
      </c>
      <c r="Q160" s="33">
        <v>0</v>
      </c>
      <c r="R160" s="44">
        <v>0</v>
      </c>
      <c r="S160" s="19">
        <v>0</v>
      </c>
      <c r="T160" s="45">
        <v>0</v>
      </c>
      <c r="U160" s="36">
        <v>0</v>
      </c>
      <c r="V160" s="19">
        <v>0</v>
      </c>
      <c r="W160" s="19">
        <v>0</v>
      </c>
      <c r="X160" s="15">
        <f t="shared" si="9"/>
        <v>2.388</v>
      </c>
      <c r="BO160" t="s">
        <v>6</v>
      </c>
      <c r="BP160" t="s">
        <v>7</v>
      </c>
    </row>
    <row r="161" spans="1:68" s="1" customFormat="1" ht="21" thickBot="1">
      <c r="A161" s="51" t="s">
        <v>155</v>
      </c>
      <c r="B161" s="19">
        <v>0</v>
      </c>
      <c r="C161" s="19">
        <v>0</v>
      </c>
      <c r="D161" s="19">
        <v>0</v>
      </c>
      <c r="E161" s="19">
        <v>0</v>
      </c>
      <c r="F161" s="19">
        <v>1050</v>
      </c>
      <c r="G161" s="19">
        <v>0</v>
      </c>
      <c r="H161" s="19">
        <v>0</v>
      </c>
      <c r="I161" s="19">
        <v>0</v>
      </c>
      <c r="J161" s="19">
        <v>0</v>
      </c>
      <c r="K161" s="19">
        <v>0</v>
      </c>
      <c r="L161" s="44">
        <v>0</v>
      </c>
      <c r="M161" s="19">
        <v>0</v>
      </c>
      <c r="N161" s="45">
        <v>0</v>
      </c>
      <c r="O161" s="36">
        <v>0</v>
      </c>
      <c r="P161" s="19">
        <v>0</v>
      </c>
      <c r="Q161" s="33">
        <v>0</v>
      </c>
      <c r="R161" s="44">
        <v>0</v>
      </c>
      <c r="S161" s="19">
        <v>0</v>
      </c>
      <c r="T161" s="45">
        <v>0</v>
      </c>
      <c r="U161" s="36">
        <v>0</v>
      </c>
      <c r="V161" s="19">
        <v>0</v>
      </c>
      <c r="W161" s="19">
        <v>0</v>
      </c>
      <c r="X161" s="15">
        <f t="shared" si="9"/>
        <v>1050</v>
      </c>
      <c r="BO161" t="s">
        <v>6</v>
      </c>
      <c r="BP161" t="s">
        <v>7</v>
      </c>
    </row>
    <row r="162" spans="1:68" s="1" customFormat="1" ht="21" thickBot="1">
      <c r="A162" s="51" t="s">
        <v>156</v>
      </c>
      <c r="B162" s="19">
        <v>0</v>
      </c>
      <c r="C162" s="19">
        <v>0</v>
      </c>
      <c r="D162" s="19">
        <v>0</v>
      </c>
      <c r="E162" s="19">
        <v>0</v>
      </c>
      <c r="F162" s="19">
        <v>1050</v>
      </c>
      <c r="G162" s="19">
        <v>0</v>
      </c>
      <c r="H162" s="19">
        <v>0</v>
      </c>
      <c r="I162" s="19">
        <v>0</v>
      </c>
      <c r="J162" s="19">
        <v>0</v>
      </c>
      <c r="K162" s="19">
        <v>0</v>
      </c>
      <c r="L162" s="44">
        <v>0</v>
      </c>
      <c r="M162" s="19">
        <v>0</v>
      </c>
      <c r="N162" s="45">
        <v>0</v>
      </c>
      <c r="O162" s="36">
        <v>0</v>
      </c>
      <c r="P162" s="19">
        <v>0</v>
      </c>
      <c r="Q162" s="33">
        <v>0</v>
      </c>
      <c r="R162" s="44">
        <v>0</v>
      </c>
      <c r="S162" s="19">
        <v>0</v>
      </c>
      <c r="T162" s="45">
        <v>0</v>
      </c>
      <c r="U162" s="36">
        <v>0</v>
      </c>
      <c r="V162" s="19">
        <v>0</v>
      </c>
      <c r="W162" s="19">
        <v>0</v>
      </c>
      <c r="X162" s="15">
        <f t="shared" si="9"/>
        <v>1050</v>
      </c>
      <c r="BO162" t="s">
        <v>6</v>
      </c>
      <c r="BP162" t="s">
        <v>7</v>
      </c>
    </row>
    <row r="163" spans="1:68" s="1" customFormat="1" ht="21" thickBot="1">
      <c r="A163" s="51" t="s">
        <v>157</v>
      </c>
      <c r="B163" s="19">
        <v>0</v>
      </c>
      <c r="C163" s="19">
        <v>0</v>
      </c>
      <c r="D163" s="19">
        <v>0</v>
      </c>
      <c r="E163" s="19">
        <v>0</v>
      </c>
      <c r="F163" s="19">
        <v>1050</v>
      </c>
      <c r="G163" s="19">
        <v>0</v>
      </c>
      <c r="H163" s="19">
        <v>0</v>
      </c>
      <c r="I163" s="19">
        <v>0</v>
      </c>
      <c r="J163" s="19">
        <v>0</v>
      </c>
      <c r="K163" s="19">
        <v>0</v>
      </c>
      <c r="L163" s="44">
        <v>0</v>
      </c>
      <c r="M163" s="19">
        <v>0</v>
      </c>
      <c r="N163" s="45">
        <v>0</v>
      </c>
      <c r="O163" s="36">
        <v>0</v>
      </c>
      <c r="P163" s="19">
        <v>0</v>
      </c>
      <c r="Q163" s="33">
        <v>0</v>
      </c>
      <c r="R163" s="44">
        <v>0</v>
      </c>
      <c r="S163" s="19">
        <v>0</v>
      </c>
      <c r="T163" s="45">
        <v>0</v>
      </c>
      <c r="U163" s="36">
        <v>0</v>
      </c>
      <c r="V163" s="19">
        <v>0</v>
      </c>
      <c r="W163" s="19">
        <v>0</v>
      </c>
      <c r="X163" s="15">
        <f t="shared" si="9"/>
        <v>1050</v>
      </c>
      <c r="BO163" t="s">
        <v>6</v>
      </c>
      <c r="BP163" t="s">
        <v>7</v>
      </c>
    </row>
    <row r="164" spans="1:68" s="1" customFormat="1" ht="13.5" thickBot="1">
      <c r="A164" s="51" t="s">
        <v>158</v>
      </c>
      <c r="B164" s="19">
        <v>0</v>
      </c>
      <c r="C164" s="19">
        <v>0</v>
      </c>
      <c r="D164" s="19">
        <v>0</v>
      </c>
      <c r="E164" s="19">
        <v>0</v>
      </c>
      <c r="F164" s="19">
        <v>0</v>
      </c>
      <c r="G164" s="19">
        <v>0</v>
      </c>
      <c r="H164" s="19">
        <v>0</v>
      </c>
      <c r="I164" s="19">
        <v>0</v>
      </c>
      <c r="J164" s="19">
        <v>0</v>
      </c>
      <c r="K164" s="19">
        <v>0</v>
      </c>
      <c r="L164" s="44">
        <v>0</v>
      </c>
      <c r="M164" s="19">
        <v>0</v>
      </c>
      <c r="N164" s="45">
        <v>0</v>
      </c>
      <c r="O164" s="36">
        <v>0</v>
      </c>
      <c r="P164" s="19">
        <v>0</v>
      </c>
      <c r="Q164" s="33">
        <v>0</v>
      </c>
      <c r="R164" s="44">
        <v>0</v>
      </c>
      <c r="S164" s="19">
        <v>0</v>
      </c>
      <c r="T164" s="45">
        <v>0</v>
      </c>
      <c r="U164" s="36">
        <v>0</v>
      </c>
      <c r="V164" s="19">
        <v>0</v>
      </c>
      <c r="W164" s="19">
        <v>0</v>
      </c>
      <c r="X164" s="15">
        <f t="shared" si="9"/>
        <v>0</v>
      </c>
      <c r="BO164" t="s">
        <v>6</v>
      </c>
      <c r="BP164" t="s">
        <v>7</v>
      </c>
    </row>
    <row r="165" spans="1:68" s="1" customFormat="1" ht="21" thickBot="1">
      <c r="A165" s="51" t="s">
        <v>159</v>
      </c>
      <c r="B165" s="19">
        <v>0</v>
      </c>
      <c r="C165" s="19">
        <v>0.766</v>
      </c>
      <c r="D165" s="19">
        <v>0</v>
      </c>
      <c r="E165" s="19">
        <v>0</v>
      </c>
      <c r="F165" s="19">
        <v>0</v>
      </c>
      <c r="G165" s="19">
        <v>0</v>
      </c>
      <c r="H165" s="19">
        <v>0</v>
      </c>
      <c r="I165" s="19">
        <v>0</v>
      </c>
      <c r="J165" s="19">
        <v>0</v>
      </c>
      <c r="K165" s="19">
        <v>0</v>
      </c>
      <c r="L165" s="44">
        <v>0</v>
      </c>
      <c r="M165" s="19">
        <v>0</v>
      </c>
      <c r="N165" s="45">
        <v>0</v>
      </c>
      <c r="O165" s="36">
        <v>0</v>
      </c>
      <c r="P165" s="19">
        <v>0</v>
      </c>
      <c r="Q165" s="33">
        <v>0</v>
      </c>
      <c r="R165" s="44">
        <v>0</v>
      </c>
      <c r="S165" s="19">
        <v>0</v>
      </c>
      <c r="T165" s="45">
        <v>0</v>
      </c>
      <c r="U165" s="36">
        <v>0</v>
      </c>
      <c r="V165" s="19">
        <v>0</v>
      </c>
      <c r="W165" s="19">
        <v>0</v>
      </c>
      <c r="X165" s="15">
        <f t="shared" si="9"/>
        <v>0.766</v>
      </c>
      <c r="BO165" t="s">
        <v>6</v>
      </c>
      <c r="BP165" t="s">
        <v>7</v>
      </c>
    </row>
    <row r="166" spans="1:68" s="1" customFormat="1" ht="30.75" thickBot="1">
      <c r="A166" s="51" t="s">
        <v>160</v>
      </c>
      <c r="B166" s="19">
        <v>0</v>
      </c>
      <c r="C166" s="19">
        <v>0</v>
      </c>
      <c r="D166" s="19">
        <v>0</v>
      </c>
      <c r="E166" s="19">
        <v>0</v>
      </c>
      <c r="F166" s="19">
        <v>0</v>
      </c>
      <c r="G166" s="19">
        <v>0</v>
      </c>
      <c r="H166" s="19">
        <v>20.275</v>
      </c>
      <c r="I166" s="19">
        <v>0</v>
      </c>
      <c r="J166" s="19">
        <v>0</v>
      </c>
      <c r="K166" s="19">
        <v>0</v>
      </c>
      <c r="L166" s="44">
        <v>0</v>
      </c>
      <c r="M166" s="19">
        <v>0</v>
      </c>
      <c r="N166" s="45">
        <v>0</v>
      </c>
      <c r="O166" s="36">
        <v>0</v>
      </c>
      <c r="P166" s="19">
        <v>0</v>
      </c>
      <c r="Q166" s="33">
        <v>0</v>
      </c>
      <c r="R166" s="44">
        <v>0</v>
      </c>
      <c r="S166" s="19">
        <v>0</v>
      </c>
      <c r="T166" s="45">
        <v>0</v>
      </c>
      <c r="U166" s="36">
        <v>0</v>
      </c>
      <c r="V166" s="19">
        <v>0</v>
      </c>
      <c r="W166" s="19">
        <v>0</v>
      </c>
      <c r="X166" s="15">
        <f t="shared" si="9"/>
        <v>20.275</v>
      </c>
      <c r="BO166" t="s">
        <v>6</v>
      </c>
      <c r="BP166" t="s">
        <v>7</v>
      </c>
    </row>
    <row r="167" spans="1:68" s="1" customFormat="1" ht="13.5" thickBot="1">
      <c r="A167" s="51" t="s">
        <v>161</v>
      </c>
      <c r="B167" s="19">
        <v>0</v>
      </c>
      <c r="C167" s="19">
        <v>134.494</v>
      </c>
      <c r="D167" s="19">
        <v>0</v>
      </c>
      <c r="E167" s="19">
        <v>0</v>
      </c>
      <c r="F167" s="19">
        <v>0</v>
      </c>
      <c r="G167" s="19">
        <v>0</v>
      </c>
      <c r="H167" s="19">
        <v>0</v>
      </c>
      <c r="I167" s="19">
        <v>0</v>
      </c>
      <c r="J167" s="19">
        <v>0</v>
      </c>
      <c r="K167" s="19">
        <v>0</v>
      </c>
      <c r="L167" s="44">
        <v>0</v>
      </c>
      <c r="M167" s="19">
        <v>0</v>
      </c>
      <c r="N167" s="45">
        <v>0</v>
      </c>
      <c r="O167" s="36">
        <v>0</v>
      </c>
      <c r="P167" s="19">
        <v>0</v>
      </c>
      <c r="Q167" s="33">
        <v>0</v>
      </c>
      <c r="R167" s="44">
        <v>0</v>
      </c>
      <c r="S167" s="19">
        <v>0</v>
      </c>
      <c r="T167" s="45">
        <v>0</v>
      </c>
      <c r="U167" s="36">
        <v>43.621</v>
      </c>
      <c r="V167" s="19">
        <v>36.594</v>
      </c>
      <c r="W167" s="19">
        <v>7.027</v>
      </c>
      <c r="X167" s="15">
        <f t="shared" si="9"/>
        <v>178.115</v>
      </c>
      <c r="BO167" t="s">
        <v>6</v>
      </c>
      <c r="BP167" t="s">
        <v>7</v>
      </c>
    </row>
    <row r="168" spans="1:68" s="1" customFormat="1" ht="13.5" thickBot="1">
      <c r="A168" s="51" t="s">
        <v>162</v>
      </c>
      <c r="B168" s="19">
        <v>0</v>
      </c>
      <c r="C168" s="19">
        <v>97.818</v>
      </c>
      <c r="D168" s="19">
        <v>2596</v>
      </c>
      <c r="E168" s="19">
        <v>0</v>
      </c>
      <c r="F168" s="19">
        <v>0</v>
      </c>
      <c r="G168" s="19">
        <v>0</v>
      </c>
      <c r="H168" s="19">
        <v>0</v>
      </c>
      <c r="I168" s="19">
        <v>0</v>
      </c>
      <c r="J168" s="19">
        <v>1846.68741</v>
      </c>
      <c r="K168" s="19">
        <v>918.3311</v>
      </c>
      <c r="L168" s="44">
        <v>0</v>
      </c>
      <c r="M168" s="19">
        <v>0</v>
      </c>
      <c r="N168" s="45">
        <v>0</v>
      </c>
      <c r="O168" s="36">
        <v>0</v>
      </c>
      <c r="P168" s="19">
        <v>0</v>
      </c>
      <c r="Q168" s="33">
        <v>0</v>
      </c>
      <c r="R168" s="44">
        <v>0</v>
      </c>
      <c r="S168" s="19">
        <v>0</v>
      </c>
      <c r="T168" s="45">
        <v>0</v>
      </c>
      <c r="U168" s="36">
        <v>0</v>
      </c>
      <c r="V168" s="19">
        <v>0</v>
      </c>
      <c r="W168" s="19">
        <v>0</v>
      </c>
      <c r="X168" s="15">
        <f t="shared" si="9"/>
        <v>5458.83651</v>
      </c>
      <c r="BO168" t="s">
        <v>6</v>
      </c>
      <c r="BP168" t="s">
        <v>7</v>
      </c>
    </row>
    <row r="169" spans="1:68" s="1" customFormat="1" ht="13.5" thickBot="1">
      <c r="A169" s="51" t="s">
        <v>163</v>
      </c>
      <c r="B169" s="19">
        <v>0</v>
      </c>
      <c r="C169" s="19">
        <v>250.6</v>
      </c>
      <c r="D169" s="19">
        <v>2308.4</v>
      </c>
      <c r="E169" s="19">
        <v>0</v>
      </c>
      <c r="F169" s="19">
        <v>0</v>
      </c>
      <c r="G169" s="19">
        <v>0</v>
      </c>
      <c r="H169" s="19">
        <v>0</v>
      </c>
      <c r="I169" s="19">
        <v>0</v>
      </c>
      <c r="J169" s="19">
        <v>0</v>
      </c>
      <c r="K169" s="19">
        <v>812.71187</v>
      </c>
      <c r="L169" s="44">
        <v>0</v>
      </c>
      <c r="M169" s="19">
        <v>0</v>
      </c>
      <c r="N169" s="45">
        <v>0</v>
      </c>
      <c r="O169" s="36">
        <v>0</v>
      </c>
      <c r="P169" s="19">
        <v>0</v>
      </c>
      <c r="Q169" s="33">
        <v>0</v>
      </c>
      <c r="R169" s="44">
        <v>224.314</v>
      </c>
      <c r="S169" s="19">
        <v>0</v>
      </c>
      <c r="T169" s="45">
        <v>224.314</v>
      </c>
      <c r="U169" s="36">
        <v>171.353</v>
      </c>
      <c r="V169" s="19">
        <v>0</v>
      </c>
      <c r="W169" s="19">
        <v>171.353</v>
      </c>
      <c r="X169" s="15">
        <f t="shared" si="9"/>
        <v>3767.37887</v>
      </c>
      <c r="BO169" t="s">
        <v>6</v>
      </c>
      <c r="BP169" t="s">
        <v>7</v>
      </c>
    </row>
    <row r="170" spans="1:66" s="1" customFormat="1" ht="10.5" thickBot="1">
      <c r="A170" s="52" t="s">
        <v>182</v>
      </c>
      <c r="B170" s="11">
        <f>SUM(B171:B188)</f>
        <v>418.918</v>
      </c>
      <c r="C170" s="12">
        <f>SUM(C171:C188)</f>
        <v>474.5139999999999</v>
      </c>
      <c r="D170" s="13">
        <f>SUM(D171:D188)</f>
        <v>1556</v>
      </c>
      <c r="E170" s="12">
        <f>SUM(E171:E188)</f>
        <v>0</v>
      </c>
      <c r="F170" s="12">
        <f>SUM(F171:F188)</f>
        <v>3180</v>
      </c>
      <c r="G170" s="12">
        <f>SUM(G171:G188)</f>
        <v>0</v>
      </c>
      <c r="H170" s="12">
        <f>SUM(H171:H188)</f>
        <v>0</v>
      </c>
      <c r="I170" s="12">
        <f>SUM(I171:I188)</f>
        <v>0</v>
      </c>
      <c r="J170" s="14">
        <f>SUM(J171:J188)</f>
        <v>0</v>
      </c>
      <c r="K170" s="14">
        <f>SUM(K171:K188)</f>
        <v>479.65399</v>
      </c>
      <c r="L170" s="41">
        <f>SUM(L171:L188)</f>
        <v>0</v>
      </c>
      <c r="M170" s="14"/>
      <c r="N170" s="29"/>
      <c r="O170" s="35">
        <f>SUM(O171:O188)</f>
        <v>0</v>
      </c>
      <c r="P170" s="14"/>
      <c r="Q170" s="14"/>
      <c r="R170" s="54">
        <f>SUM(R171:R188)</f>
        <v>156272.36099999998</v>
      </c>
      <c r="S170" s="12">
        <f>SUM(S171:S188)</f>
        <v>0</v>
      </c>
      <c r="T170" s="14">
        <f>SUM(T171:T188)</f>
        <v>156272.36099999998</v>
      </c>
      <c r="U170" s="54">
        <f>SUM(U171:U188)</f>
        <v>286109.397</v>
      </c>
      <c r="V170" s="12">
        <f>SUM(V171:V188)</f>
        <v>145622.71899999998</v>
      </c>
      <c r="W170" s="29">
        <f>SUM(W171:W188)</f>
        <v>140486.67799999999</v>
      </c>
      <c r="X170" s="53">
        <f t="shared" si="9"/>
        <v>448490.84398999996</v>
      </c>
      <c r="Z170" s="7">
        <f>B170</f>
        <v>418.918</v>
      </c>
      <c r="AA170" s="7">
        <f>C170</f>
        <v>474.5139999999999</v>
      </c>
      <c r="AB170" s="7">
        <f>D170</f>
        <v>1556</v>
      </c>
      <c r="AC170" s="7" t="e">
        <f>#REF!</f>
        <v>#REF!</v>
      </c>
      <c r="AD170" s="7">
        <f>E170</f>
        <v>0</v>
      </c>
      <c r="AE170" s="7">
        <f>F170</f>
        <v>3180</v>
      </c>
      <c r="AF170" s="7">
        <f>G170</f>
        <v>0</v>
      </c>
      <c r="AG170" s="7" t="e">
        <f>#REF!</f>
        <v>#REF!</v>
      </c>
      <c r="AH170" s="7" t="e">
        <f>#REF!</f>
        <v>#REF!</v>
      </c>
      <c r="AI170" s="7" t="e">
        <f>#REF!</f>
        <v>#REF!</v>
      </c>
      <c r="AJ170" s="7" t="e">
        <f>#REF!</f>
        <v>#REF!</v>
      </c>
      <c r="AK170" s="7">
        <f>H170</f>
        <v>0</v>
      </c>
      <c r="AL170" s="7" t="e">
        <f>#REF!</f>
        <v>#REF!</v>
      </c>
      <c r="AM170" s="7">
        <f>I170</f>
        <v>0</v>
      </c>
      <c r="AN170" s="7" t="e">
        <f>#REF!</f>
        <v>#REF!</v>
      </c>
      <c r="AO170" s="7" t="e">
        <f>#REF!</f>
        <v>#REF!</v>
      </c>
      <c r="AP170" s="7" t="e">
        <f>#REF!</f>
        <v>#REF!</v>
      </c>
      <c r="AQ170" s="7" t="e">
        <f>#REF!</f>
        <v>#REF!</v>
      </c>
      <c r="AR170" s="7" t="e">
        <f>#REF!</f>
        <v>#REF!</v>
      </c>
      <c r="AS170" s="7" t="e">
        <f>#REF!</f>
        <v>#REF!</v>
      </c>
      <c r="AT170" s="7" t="e">
        <f>#REF!</f>
        <v>#REF!</v>
      </c>
      <c r="AU170" s="7">
        <f>J170</f>
        <v>0</v>
      </c>
      <c r="AV170" s="7">
        <f>K170</f>
        <v>479.65399</v>
      </c>
      <c r="AW170" s="7" t="e">
        <f>#REF!</f>
        <v>#REF!</v>
      </c>
      <c r="AX170" s="7" t="e">
        <f>#REF!</f>
        <v>#REF!</v>
      </c>
      <c r="AY170" s="7" t="e">
        <f>#REF!</f>
        <v>#REF!</v>
      </c>
      <c r="AZ170" s="7">
        <f aca="true" t="shared" si="12" ref="AZ170:BL170">L170</f>
        <v>0</v>
      </c>
      <c r="BA170" s="7">
        <f t="shared" si="12"/>
        <v>0</v>
      </c>
      <c r="BB170" s="7">
        <f t="shared" si="12"/>
        <v>0</v>
      </c>
      <c r="BC170" s="7">
        <f t="shared" si="12"/>
        <v>0</v>
      </c>
      <c r="BD170" s="7">
        <f t="shared" si="12"/>
        <v>0</v>
      </c>
      <c r="BE170" s="7">
        <f t="shared" si="12"/>
        <v>0</v>
      </c>
      <c r="BF170" s="7">
        <f t="shared" si="12"/>
        <v>156272.36099999998</v>
      </c>
      <c r="BG170" s="7">
        <f t="shared" si="12"/>
        <v>0</v>
      </c>
      <c r="BH170" s="7">
        <f t="shared" si="12"/>
        <v>156272.36099999998</v>
      </c>
      <c r="BI170" s="7">
        <f t="shared" si="12"/>
        <v>286109.397</v>
      </c>
      <c r="BJ170" s="7">
        <f t="shared" si="12"/>
        <v>145622.71899999998</v>
      </c>
      <c r="BK170" s="7">
        <f t="shared" si="12"/>
        <v>140486.67799999999</v>
      </c>
      <c r="BL170" s="7">
        <f t="shared" si="12"/>
        <v>448490.84398999996</v>
      </c>
      <c r="BM170" s="7"/>
      <c r="BN170" s="7"/>
    </row>
    <row r="171" spans="1:24" s="1" customFormat="1" ht="10.5" thickBot="1">
      <c r="A171" s="8"/>
      <c r="B171" s="16"/>
      <c r="C171" s="16"/>
      <c r="D171" s="17"/>
      <c r="E171" s="16"/>
      <c r="F171" s="16"/>
      <c r="G171" s="16"/>
      <c r="H171" s="16"/>
      <c r="I171" s="16"/>
      <c r="J171" s="10"/>
      <c r="K171" s="10"/>
      <c r="L171" s="42"/>
      <c r="M171" s="10"/>
      <c r="N171" s="43"/>
      <c r="O171" s="10"/>
      <c r="P171" s="10"/>
      <c r="Q171" s="10"/>
      <c r="R171" s="42"/>
      <c r="S171" s="10"/>
      <c r="T171" s="43"/>
      <c r="U171" s="10"/>
      <c r="V171" s="18"/>
      <c r="W171" s="30"/>
      <c r="X171" s="15">
        <f t="shared" si="9"/>
        <v>0</v>
      </c>
    </row>
    <row r="172" spans="1:68" s="1" customFormat="1" ht="21" thickBot="1">
      <c r="A172" s="51" t="s">
        <v>165</v>
      </c>
      <c r="B172" s="19">
        <v>0</v>
      </c>
      <c r="C172" s="19">
        <v>13.134</v>
      </c>
      <c r="D172" s="19">
        <v>0</v>
      </c>
      <c r="E172" s="19">
        <v>0</v>
      </c>
      <c r="F172" s="19">
        <v>0</v>
      </c>
      <c r="G172" s="19">
        <v>0</v>
      </c>
      <c r="H172" s="19">
        <v>0</v>
      </c>
      <c r="I172" s="19">
        <v>0</v>
      </c>
      <c r="J172" s="19">
        <v>0</v>
      </c>
      <c r="K172" s="19">
        <v>0</v>
      </c>
      <c r="L172" s="44">
        <v>0</v>
      </c>
      <c r="M172" s="19">
        <v>0</v>
      </c>
      <c r="N172" s="45">
        <v>0</v>
      </c>
      <c r="O172" s="36">
        <v>0</v>
      </c>
      <c r="P172" s="19">
        <v>0</v>
      </c>
      <c r="Q172" s="33">
        <v>0</v>
      </c>
      <c r="R172" s="44">
        <v>0</v>
      </c>
      <c r="S172" s="19">
        <v>0</v>
      </c>
      <c r="T172" s="45">
        <v>0</v>
      </c>
      <c r="U172" s="36">
        <v>0</v>
      </c>
      <c r="V172" s="19">
        <v>0</v>
      </c>
      <c r="W172" s="19">
        <v>0</v>
      </c>
      <c r="X172" s="15">
        <f t="shared" si="9"/>
        <v>13.134</v>
      </c>
      <c r="BO172" t="s">
        <v>6</v>
      </c>
      <c r="BP172" t="s">
        <v>7</v>
      </c>
    </row>
    <row r="173" spans="1:68" s="1" customFormat="1" ht="13.5" thickBot="1">
      <c r="A173" s="51" t="s">
        <v>166</v>
      </c>
      <c r="B173" s="19">
        <v>0</v>
      </c>
      <c r="C173" s="19">
        <v>108.162</v>
      </c>
      <c r="D173" s="19">
        <v>0</v>
      </c>
      <c r="E173" s="19">
        <v>0</v>
      </c>
      <c r="F173" s="19">
        <v>0</v>
      </c>
      <c r="G173" s="19">
        <v>0</v>
      </c>
      <c r="H173" s="19">
        <v>0</v>
      </c>
      <c r="I173" s="19">
        <v>0</v>
      </c>
      <c r="J173" s="19">
        <v>0</v>
      </c>
      <c r="K173" s="19">
        <v>0</v>
      </c>
      <c r="L173" s="44">
        <v>0</v>
      </c>
      <c r="M173" s="19">
        <v>0</v>
      </c>
      <c r="N173" s="45">
        <v>0</v>
      </c>
      <c r="O173" s="36">
        <v>0</v>
      </c>
      <c r="P173" s="19">
        <v>0</v>
      </c>
      <c r="Q173" s="33">
        <v>0</v>
      </c>
      <c r="R173" s="44">
        <v>0</v>
      </c>
      <c r="S173" s="19">
        <v>0</v>
      </c>
      <c r="T173" s="45">
        <v>0</v>
      </c>
      <c r="U173" s="36">
        <v>0</v>
      </c>
      <c r="V173" s="19">
        <v>0</v>
      </c>
      <c r="W173" s="19">
        <v>0</v>
      </c>
      <c r="X173" s="15">
        <f t="shared" si="9"/>
        <v>108.162</v>
      </c>
      <c r="BO173" t="s">
        <v>6</v>
      </c>
      <c r="BP173" t="s">
        <v>7</v>
      </c>
    </row>
    <row r="174" spans="1:68" s="1" customFormat="1" ht="21" thickBot="1">
      <c r="A174" s="51" t="s">
        <v>167</v>
      </c>
      <c r="B174" s="19">
        <v>0</v>
      </c>
      <c r="C174" s="19">
        <v>0</v>
      </c>
      <c r="D174" s="19">
        <v>0</v>
      </c>
      <c r="E174" s="19">
        <v>0</v>
      </c>
      <c r="F174" s="19">
        <v>0</v>
      </c>
      <c r="G174" s="19">
        <v>0</v>
      </c>
      <c r="H174" s="19">
        <v>0</v>
      </c>
      <c r="I174" s="19">
        <v>0</v>
      </c>
      <c r="J174" s="19">
        <v>0</v>
      </c>
      <c r="K174" s="19">
        <v>0</v>
      </c>
      <c r="L174" s="44">
        <v>0</v>
      </c>
      <c r="M174" s="19">
        <v>0</v>
      </c>
      <c r="N174" s="45">
        <v>0</v>
      </c>
      <c r="O174" s="36">
        <v>0</v>
      </c>
      <c r="P174" s="19">
        <v>0</v>
      </c>
      <c r="Q174" s="33">
        <v>0</v>
      </c>
      <c r="R174" s="44">
        <v>90341.446</v>
      </c>
      <c r="S174" s="19">
        <v>0</v>
      </c>
      <c r="T174" s="45">
        <v>90341.446</v>
      </c>
      <c r="U174" s="36">
        <v>144842.706</v>
      </c>
      <c r="V174" s="19">
        <v>128565.424</v>
      </c>
      <c r="W174" s="19">
        <v>16277.282</v>
      </c>
      <c r="X174" s="15">
        <f t="shared" si="9"/>
        <v>235184.152</v>
      </c>
      <c r="BO174" t="s">
        <v>6</v>
      </c>
      <c r="BP174" t="s">
        <v>7</v>
      </c>
    </row>
    <row r="175" spans="1:68" s="1" customFormat="1" ht="30.75" thickBot="1">
      <c r="A175" s="51" t="s">
        <v>168</v>
      </c>
      <c r="B175" s="19">
        <v>0</v>
      </c>
      <c r="C175" s="19">
        <v>0</v>
      </c>
      <c r="D175" s="19">
        <v>0</v>
      </c>
      <c r="E175" s="19">
        <v>0</v>
      </c>
      <c r="F175" s="19">
        <v>0</v>
      </c>
      <c r="G175" s="19">
        <v>0</v>
      </c>
      <c r="H175" s="19">
        <v>0</v>
      </c>
      <c r="I175" s="19">
        <v>0</v>
      </c>
      <c r="J175" s="19">
        <v>0</v>
      </c>
      <c r="K175" s="19">
        <v>0</v>
      </c>
      <c r="L175" s="44">
        <v>0</v>
      </c>
      <c r="M175" s="19">
        <v>0</v>
      </c>
      <c r="N175" s="45">
        <v>0</v>
      </c>
      <c r="O175" s="36">
        <v>0</v>
      </c>
      <c r="P175" s="19">
        <v>0</v>
      </c>
      <c r="Q175" s="33">
        <v>0</v>
      </c>
      <c r="R175" s="44">
        <v>65930.915</v>
      </c>
      <c r="S175" s="19">
        <v>0</v>
      </c>
      <c r="T175" s="45">
        <v>65930.915</v>
      </c>
      <c r="U175" s="36">
        <v>141266.691</v>
      </c>
      <c r="V175" s="19">
        <v>17057.295</v>
      </c>
      <c r="W175" s="19">
        <v>124209.396</v>
      </c>
      <c r="X175" s="15">
        <f t="shared" si="9"/>
        <v>207197.60599999997</v>
      </c>
      <c r="BO175" t="s">
        <v>6</v>
      </c>
      <c r="BP175" t="s">
        <v>7</v>
      </c>
    </row>
    <row r="176" spans="1:68" s="1" customFormat="1" ht="21" thickBot="1">
      <c r="A176" s="51" t="s">
        <v>169</v>
      </c>
      <c r="B176" s="19">
        <v>0</v>
      </c>
      <c r="C176" s="19">
        <v>0</v>
      </c>
      <c r="D176" s="19">
        <v>0</v>
      </c>
      <c r="E176" s="19">
        <v>0</v>
      </c>
      <c r="F176" s="19">
        <v>1050</v>
      </c>
      <c r="G176" s="19">
        <v>0</v>
      </c>
      <c r="H176" s="19">
        <v>0</v>
      </c>
      <c r="I176" s="19">
        <v>0</v>
      </c>
      <c r="J176" s="19">
        <v>0</v>
      </c>
      <c r="K176" s="19">
        <v>0</v>
      </c>
      <c r="L176" s="44">
        <v>0</v>
      </c>
      <c r="M176" s="19">
        <v>0</v>
      </c>
      <c r="N176" s="45">
        <v>0</v>
      </c>
      <c r="O176" s="36">
        <v>0</v>
      </c>
      <c r="P176" s="19">
        <v>0</v>
      </c>
      <c r="Q176" s="33">
        <v>0</v>
      </c>
      <c r="R176" s="44">
        <v>0</v>
      </c>
      <c r="S176" s="19">
        <v>0</v>
      </c>
      <c r="T176" s="45">
        <v>0</v>
      </c>
      <c r="U176" s="36">
        <v>0</v>
      </c>
      <c r="V176" s="19">
        <v>0</v>
      </c>
      <c r="W176" s="19">
        <v>0</v>
      </c>
      <c r="X176" s="15">
        <f t="shared" si="9"/>
        <v>1050</v>
      </c>
      <c r="BO176" t="s">
        <v>6</v>
      </c>
      <c r="BP176" t="s">
        <v>7</v>
      </c>
    </row>
    <row r="177" spans="1:68" s="1" customFormat="1" ht="21" thickBot="1">
      <c r="A177" s="51" t="s">
        <v>170</v>
      </c>
      <c r="B177" s="19">
        <v>0</v>
      </c>
      <c r="C177" s="19">
        <v>113.547</v>
      </c>
      <c r="D177" s="19">
        <v>0</v>
      </c>
      <c r="E177" s="19">
        <v>0</v>
      </c>
      <c r="F177" s="19">
        <v>0</v>
      </c>
      <c r="G177" s="19">
        <v>0</v>
      </c>
      <c r="H177" s="19">
        <v>0</v>
      </c>
      <c r="I177" s="19">
        <v>0</v>
      </c>
      <c r="J177" s="19">
        <v>0</v>
      </c>
      <c r="K177" s="19">
        <v>0</v>
      </c>
      <c r="L177" s="44">
        <v>0</v>
      </c>
      <c r="M177" s="19">
        <v>0</v>
      </c>
      <c r="N177" s="45">
        <v>0</v>
      </c>
      <c r="O177" s="36">
        <v>0</v>
      </c>
      <c r="P177" s="19">
        <v>0</v>
      </c>
      <c r="Q177" s="33">
        <v>0</v>
      </c>
      <c r="R177" s="44">
        <v>0</v>
      </c>
      <c r="S177" s="19">
        <v>0</v>
      </c>
      <c r="T177" s="45">
        <v>0</v>
      </c>
      <c r="U177" s="36">
        <v>0</v>
      </c>
      <c r="V177" s="19">
        <v>0</v>
      </c>
      <c r="W177" s="19">
        <v>0</v>
      </c>
      <c r="X177" s="15">
        <f t="shared" si="9"/>
        <v>113.547</v>
      </c>
      <c r="BO177" t="s">
        <v>6</v>
      </c>
      <c r="BP177" t="s">
        <v>7</v>
      </c>
    </row>
    <row r="178" spans="1:68" s="1" customFormat="1" ht="21" thickBot="1">
      <c r="A178" s="51" t="s">
        <v>171</v>
      </c>
      <c r="B178" s="19">
        <v>418.918</v>
      </c>
      <c r="C178" s="19">
        <v>106.385</v>
      </c>
      <c r="D178" s="19">
        <v>0</v>
      </c>
      <c r="E178" s="19">
        <v>0</v>
      </c>
      <c r="F178" s="19">
        <v>0</v>
      </c>
      <c r="G178" s="19">
        <v>0</v>
      </c>
      <c r="H178" s="19">
        <v>0</v>
      </c>
      <c r="I178" s="19">
        <v>0</v>
      </c>
      <c r="J178" s="19">
        <v>0</v>
      </c>
      <c r="K178" s="19">
        <v>0</v>
      </c>
      <c r="L178" s="44">
        <v>0</v>
      </c>
      <c r="M178" s="19">
        <v>0</v>
      </c>
      <c r="N178" s="45">
        <v>0</v>
      </c>
      <c r="O178" s="36">
        <v>0</v>
      </c>
      <c r="P178" s="19">
        <v>0</v>
      </c>
      <c r="Q178" s="33">
        <v>0</v>
      </c>
      <c r="R178" s="44">
        <v>0</v>
      </c>
      <c r="S178" s="19">
        <v>0</v>
      </c>
      <c r="T178" s="45">
        <v>0</v>
      </c>
      <c r="U178" s="36">
        <v>0</v>
      </c>
      <c r="V178" s="19">
        <v>0</v>
      </c>
      <c r="W178" s="19">
        <v>0</v>
      </c>
      <c r="X178" s="15">
        <f t="shared" si="9"/>
        <v>525.303</v>
      </c>
      <c r="BO178" t="s">
        <v>6</v>
      </c>
      <c r="BP178" t="s">
        <v>7</v>
      </c>
    </row>
    <row r="179" spans="1:68" s="1" customFormat="1" ht="21" thickBot="1">
      <c r="A179" s="51" t="s">
        <v>172</v>
      </c>
      <c r="B179" s="19">
        <v>0</v>
      </c>
      <c r="C179" s="19">
        <v>6.965</v>
      </c>
      <c r="D179" s="19">
        <v>0</v>
      </c>
      <c r="E179" s="19">
        <v>0</v>
      </c>
      <c r="F179" s="19">
        <v>0</v>
      </c>
      <c r="G179" s="19">
        <v>0</v>
      </c>
      <c r="H179" s="19">
        <v>0</v>
      </c>
      <c r="I179" s="19">
        <v>0</v>
      </c>
      <c r="J179" s="19">
        <v>0</v>
      </c>
      <c r="K179" s="19">
        <v>0</v>
      </c>
      <c r="L179" s="44">
        <v>0</v>
      </c>
      <c r="M179" s="19">
        <v>0</v>
      </c>
      <c r="N179" s="45">
        <v>0</v>
      </c>
      <c r="O179" s="36">
        <v>0</v>
      </c>
      <c r="P179" s="19">
        <v>0</v>
      </c>
      <c r="Q179" s="33">
        <v>0</v>
      </c>
      <c r="R179" s="44">
        <v>0</v>
      </c>
      <c r="S179" s="19">
        <v>0</v>
      </c>
      <c r="T179" s="45">
        <v>0</v>
      </c>
      <c r="U179" s="36">
        <v>0</v>
      </c>
      <c r="V179" s="19">
        <v>0</v>
      </c>
      <c r="W179" s="19">
        <v>0</v>
      </c>
      <c r="X179" s="15">
        <f t="shared" si="9"/>
        <v>6.965</v>
      </c>
      <c r="BO179" t="s">
        <v>6</v>
      </c>
      <c r="BP179" t="s">
        <v>7</v>
      </c>
    </row>
    <row r="180" spans="1:68" s="1" customFormat="1" ht="21" thickBot="1">
      <c r="A180" s="51" t="s">
        <v>173</v>
      </c>
      <c r="B180" s="19">
        <v>0</v>
      </c>
      <c r="C180" s="19">
        <v>5.037</v>
      </c>
      <c r="D180" s="19">
        <v>0</v>
      </c>
      <c r="E180" s="19">
        <v>0</v>
      </c>
      <c r="F180" s="19">
        <v>0</v>
      </c>
      <c r="G180" s="19">
        <v>0</v>
      </c>
      <c r="H180" s="19">
        <v>0</v>
      </c>
      <c r="I180" s="19">
        <v>0</v>
      </c>
      <c r="J180" s="19">
        <v>0</v>
      </c>
      <c r="K180" s="19">
        <v>0</v>
      </c>
      <c r="L180" s="44">
        <v>0</v>
      </c>
      <c r="M180" s="19">
        <v>0</v>
      </c>
      <c r="N180" s="45">
        <v>0</v>
      </c>
      <c r="O180" s="36">
        <v>0</v>
      </c>
      <c r="P180" s="19">
        <v>0</v>
      </c>
      <c r="Q180" s="33">
        <v>0</v>
      </c>
      <c r="R180" s="44">
        <v>0</v>
      </c>
      <c r="S180" s="19">
        <v>0</v>
      </c>
      <c r="T180" s="45">
        <v>0</v>
      </c>
      <c r="U180" s="36">
        <v>0</v>
      </c>
      <c r="V180" s="19">
        <v>0</v>
      </c>
      <c r="W180" s="19">
        <v>0</v>
      </c>
      <c r="X180" s="15">
        <f t="shared" si="9"/>
        <v>5.037</v>
      </c>
      <c r="BO180" t="s">
        <v>6</v>
      </c>
      <c r="BP180" t="s">
        <v>7</v>
      </c>
    </row>
    <row r="181" spans="1:68" s="1" customFormat="1" ht="21" thickBot="1">
      <c r="A181" s="51" t="s">
        <v>174</v>
      </c>
      <c r="B181" s="19">
        <v>0</v>
      </c>
      <c r="C181" s="19">
        <v>7.104</v>
      </c>
      <c r="D181" s="19">
        <v>0</v>
      </c>
      <c r="E181" s="19">
        <v>0</v>
      </c>
      <c r="F181" s="19">
        <v>0</v>
      </c>
      <c r="G181" s="19">
        <v>0</v>
      </c>
      <c r="H181" s="19">
        <v>0</v>
      </c>
      <c r="I181" s="19">
        <v>0</v>
      </c>
      <c r="J181" s="19">
        <v>0</v>
      </c>
      <c r="K181" s="19">
        <v>0</v>
      </c>
      <c r="L181" s="44">
        <v>0</v>
      </c>
      <c r="M181" s="19">
        <v>0</v>
      </c>
      <c r="N181" s="45">
        <v>0</v>
      </c>
      <c r="O181" s="36">
        <v>0</v>
      </c>
      <c r="P181" s="19">
        <v>0</v>
      </c>
      <c r="Q181" s="33">
        <v>0</v>
      </c>
      <c r="R181" s="44">
        <v>0</v>
      </c>
      <c r="S181" s="19">
        <v>0</v>
      </c>
      <c r="T181" s="45">
        <v>0</v>
      </c>
      <c r="U181" s="36">
        <v>0</v>
      </c>
      <c r="V181" s="19">
        <v>0</v>
      </c>
      <c r="W181" s="19">
        <v>0</v>
      </c>
      <c r="X181" s="15">
        <f t="shared" si="9"/>
        <v>7.104</v>
      </c>
      <c r="BO181" t="s">
        <v>6</v>
      </c>
      <c r="BP181" t="s">
        <v>7</v>
      </c>
    </row>
    <row r="182" spans="1:68" s="1" customFormat="1" ht="21" thickBot="1">
      <c r="A182" s="51" t="s">
        <v>175</v>
      </c>
      <c r="B182" s="19">
        <v>0</v>
      </c>
      <c r="C182" s="19">
        <v>0</v>
      </c>
      <c r="D182" s="19">
        <v>0</v>
      </c>
      <c r="E182" s="19">
        <v>0</v>
      </c>
      <c r="F182" s="19">
        <v>1080</v>
      </c>
      <c r="G182" s="19">
        <v>0</v>
      </c>
      <c r="H182" s="19">
        <v>0</v>
      </c>
      <c r="I182" s="19">
        <v>0</v>
      </c>
      <c r="J182" s="19">
        <v>0</v>
      </c>
      <c r="K182" s="19">
        <v>0</v>
      </c>
      <c r="L182" s="44">
        <v>0</v>
      </c>
      <c r="M182" s="19">
        <v>0</v>
      </c>
      <c r="N182" s="45">
        <v>0</v>
      </c>
      <c r="O182" s="36">
        <v>0</v>
      </c>
      <c r="P182" s="19">
        <v>0</v>
      </c>
      <c r="Q182" s="33">
        <v>0</v>
      </c>
      <c r="R182" s="44">
        <v>0</v>
      </c>
      <c r="S182" s="19">
        <v>0</v>
      </c>
      <c r="T182" s="45">
        <v>0</v>
      </c>
      <c r="U182" s="36">
        <v>0</v>
      </c>
      <c r="V182" s="19">
        <v>0</v>
      </c>
      <c r="W182" s="19">
        <v>0</v>
      </c>
      <c r="X182" s="15">
        <f t="shared" si="9"/>
        <v>1080</v>
      </c>
      <c r="BO182" t="s">
        <v>6</v>
      </c>
      <c r="BP182" t="s">
        <v>7</v>
      </c>
    </row>
    <row r="183" spans="1:68" s="1" customFormat="1" ht="21" thickBot="1">
      <c r="A183" s="51" t="s">
        <v>176</v>
      </c>
      <c r="B183" s="19">
        <v>0</v>
      </c>
      <c r="C183" s="19">
        <v>8.159</v>
      </c>
      <c r="D183" s="19">
        <v>0</v>
      </c>
      <c r="E183" s="19">
        <v>0</v>
      </c>
      <c r="F183" s="19">
        <v>0</v>
      </c>
      <c r="G183" s="19">
        <v>0</v>
      </c>
      <c r="H183" s="19">
        <v>0</v>
      </c>
      <c r="I183" s="19">
        <v>0</v>
      </c>
      <c r="J183" s="19">
        <v>0</v>
      </c>
      <c r="K183" s="19">
        <v>0</v>
      </c>
      <c r="L183" s="44">
        <v>0</v>
      </c>
      <c r="M183" s="19">
        <v>0</v>
      </c>
      <c r="N183" s="45">
        <v>0</v>
      </c>
      <c r="O183" s="36">
        <v>0</v>
      </c>
      <c r="P183" s="19">
        <v>0</v>
      </c>
      <c r="Q183" s="33">
        <v>0</v>
      </c>
      <c r="R183" s="44">
        <v>0</v>
      </c>
      <c r="S183" s="19">
        <v>0</v>
      </c>
      <c r="T183" s="45">
        <v>0</v>
      </c>
      <c r="U183" s="36">
        <v>0</v>
      </c>
      <c r="V183" s="19">
        <v>0</v>
      </c>
      <c r="W183" s="19">
        <v>0</v>
      </c>
      <c r="X183" s="15">
        <f t="shared" si="9"/>
        <v>8.159</v>
      </c>
      <c r="BO183" t="s">
        <v>6</v>
      </c>
      <c r="BP183" t="s">
        <v>7</v>
      </c>
    </row>
    <row r="184" spans="1:68" s="1" customFormat="1" ht="21" thickBot="1">
      <c r="A184" s="51" t="s">
        <v>177</v>
      </c>
      <c r="B184" s="19">
        <v>0</v>
      </c>
      <c r="C184" s="19">
        <v>3.065</v>
      </c>
      <c r="D184" s="19">
        <v>0</v>
      </c>
      <c r="E184" s="19">
        <v>0</v>
      </c>
      <c r="F184" s="19">
        <v>0</v>
      </c>
      <c r="G184" s="19">
        <v>0</v>
      </c>
      <c r="H184" s="19">
        <v>0</v>
      </c>
      <c r="I184" s="19">
        <v>0</v>
      </c>
      <c r="J184" s="19">
        <v>0</v>
      </c>
      <c r="K184" s="19">
        <v>0</v>
      </c>
      <c r="L184" s="44">
        <v>0</v>
      </c>
      <c r="M184" s="19">
        <v>0</v>
      </c>
      <c r="N184" s="45">
        <v>0</v>
      </c>
      <c r="O184" s="36">
        <v>0</v>
      </c>
      <c r="P184" s="19">
        <v>0</v>
      </c>
      <c r="Q184" s="33">
        <v>0</v>
      </c>
      <c r="R184" s="44">
        <v>0</v>
      </c>
      <c r="S184" s="19">
        <v>0</v>
      </c>
      <c r="T184" s="45">
        <v>0</v>
      </c>
      <c r="U184" s="36">
        <v>0</v>
      </c>
      <c r="V184" s="19">
        <v>0</v>
      </c>
      <c r="W184" s="19">
        <v>0</v>
      </c>
      <c r="X184" s="15">
        <f t="shared" si="9"/>
        <v>3.065</v>
      </c>
      <c r="BO184" t="s">
        <v>6</v>
      </c>
      <c r="BP184" t="s">
        <v>7</v>
      </c>
    </row>
    <row r="185" spans="1:68" s="1" customFormat="1" ht="30.75" thickBot="1">
      <c r="A185" s="51" t="s">
        <v>178</v>
      </c>
      <c r="B185" s="19">
        <v>0</v>
      </c>
      <c r="C185" s="19">
        <v>0</v>
      </c>
      <c r="D185" s="19">
        <v>0</v>
      </c>
      <c r="E185" s="19">
        <v>0</v>
      </c>
      <c r="F185" s="19">
        <v>1050</v>
      </c>
      <c r="G185" s="19">
        <v>0</v>
      </c>
      <c r="H185" s="19">
        <v>0</v>
      </c>
      <c r="I185" s="19">
        <v>0</v>
      </c>
      <c r="J185" s="19">
        <v>0</v>
      </c>
      <c r="K185" s="19">
        <v>0</v>
      </c>
      <c r="L185" s="44">
        <v>0</v>
      </c>
      <c r="M185" s="19">
        <v>0</v>
      </c>
      <c r="N185" s="45">
        <v>0</v>
      </c>
      <c r="O185" s="36">
        <v>0</v>
      </c>
      <c r="P185" s="19">
        <v>0</v>
      </c>
      <c r="Q185" s="33">
        <v>0</v>
      </c>
      <c r="R185" s="44">
        <v>0</v>
      </c>
      <c r="S185" s="19">
        <v>0</v>
      </c>
      <c r="T185" s="45">
        <v>0</v>
      </c>
      <c r="U185" s="36">
        <v>0</v>
      </c>
      <c r="V185" s="19">
        <v>0</v>
      </c>
      <c r="W185" s="19">
        <v>0</v>
      </c>
      <c r="X185" s="15">
        <f t="shared" si="9"/>
        <v>1050</v>
      </c>
      <c r="BO185" t="s">
        <v>6</v>
      </c>
      <c r="BP185" t="s">
        <v>7</v>
      </c>
    </row>
    <row r="186" spans="1:68" s="1" customFormat="1" ht="13.5" thickBot="1">
      <c r="A186" s="51" t="s">
        <v>179</v>
      </c>
      <c r="B186" s="19">
        <v>0</v>
      </c>
      <c r="C186" s="19">
        <v>3.781</v>
      </c>
      <c r="D186" s="19">
        <v>0</v>
      </c>
      <c r="E186" s="19">
        <v>0</v>
      </c>
      <c r="F186" s="19">
        <v>0</v>
      </c>
      <c r="G186" s="19">
        <v>0</v>
      </c>
      <c r="H186" s="19">
        <v>0</v>
      </c>
      <c r="I186" s="19">
        <v>0</v>
      </c>
      <c r="J186" s="19">
        <v>0</v>
      </c>
      <c r="K186" s="19">
        <v>0</v>
      </c>
      <c r="L186" s="44">
        <v>0</v>
      </c>
      <c r="M186" s="19">
        <v>0</v>
      </c>
      <c r="N186" s="45">
        <v>0</v>
      </c>
      <c r="O186" s="36">
        <v>0</v>
      </c>
      <c r="P186" s="19">
        <v>0</v>
      </c>
      <c r="Q186" s="33">
        <v>0</v>
      </c>
      <c r="R186" s="44">
        <v>0</v>
      </c>
      <c r="S186" s="19">
        <v>0</v>
      </c>
      <c r="T186" s="45">
        <v>0</v>
      </c>
      <c r="U186" s="36">
        <v>0</v>
      </c>
      <c r="V186" s="19">
        <v>0</v>
      </c>
      <c r="W186" s="19">
        <v>0</v>
      </c>
      <c r="X186" s="15">
        <f t="shared" si="9"/>
        <v>3.781</v>
      </c>
      <c r="BO186" t="s">
        <v>6</v>
      </c>
      <c r="BP186" t="s">
        <v>7</v>
      </c>
    </row>
    <row r="187" spans="1:68" s="1" customFormat="1" ht="21" thickBot="1">
      <c r="A187" s="51" t="s">
        <v>180</v>
      </c>
      <c r="B187" s="19">
        <v>0</v>
      </c>
      <c r="C187" s="19">
        <v>18.109</v>
      </c>
      <c r="D187" s="19">
        <v>0</v>
      </c>
      <c r="E187" s="19">
        <v>0</v>
      </c>
      <c r="F187" s="19">
        <v>0</v>
      </c>
      <c r="G187" s="19">
        <v>0</v>
      </c>
      <c r="H187" s="19">
        <v>0</v>
      </c>
      <c r="I187" s="19">
        <v>0</v>
      </c>
      <c r="J187" s="19">
        <v>0</v>
      </c>
      <c r="K187" s="19">
        <v>0</v>
      </c>
      <c r="L187" s="44">
        <v>0</v>
      </c>
      <c r="M187" s="19">
        <v>0</v>
      </c>
      <c r="N187" s="45">
        <v>0</v>
      </c>
      <c r="O187" s="36">
        <v>0</v>
      </c>
      <c r="P187" s="19">
        <v>0</v>
      </c>
      <c r="Q187" s="33">
        <v>0</v>
      </c>
      <c r="R187" s="44">
        <v>0</v>
      </c>
      <c r="S187" s="19">
        <v>0</v>
      </c>
      <c r="T187" s="45">
        <v>0</v>
      </c>
      <c r="U187" s="36">
        <v>0</v>
      </c>
      <c r="V187" s="19">
        <v>0</v>
      </c>
      <c r="W187" s="19">
        <v>0</v>
      </c>
      <c r="X187" s="15">
        <f t="shared" si="9"/>
        <v>18.109</v>
      </c>
      <c r="BO187" t="s">
        <v>6</v>
      </c>
      <c r="BP187" t="s">
        <v>7</v>
      </c>
    </row>
    <row r="188" spans="1:68" s="1" customFormat="1" ht="13.5" thickBot="1">
      <c r="A188" s="51" t="s">
        <v>181</v>
      </c>
      <c r="B188" s="19">
        <v>0</v>
      </c>
      <c r="C188" s="19">
        <v>81.066</v>
      </c>
      <c r="D188" s="19">
        <v>1556</v>
      </c>
      <c r="E188" s="19">
        <v>0</v>
      </c>
      <c r="F188" s="19">
        <v>0</v>
      </c>
      <c r="G188" s="19">
        <v>0</v>
      </c>
      <c r="H188" s="19">
        <v>0</v>
      </c>
      <c r="I188" s="19">
        <v>0</v>
      </c>
      <c r="J188" s="19">
        <v>0</v>
      </c>
      <c r="K188" s="19">
        <v>479.65399</v>
      </c>
      <c r="L188" s="44">
        <v>0</v>
      </c>
      <c r="M188" s="19">
        <v>0</v>
      </c>
      <c r="N188" s="45">
        <v>0</v>
      </c>
      <c r="O188" s="36">
        <v>0</v>
      </c>
      <c r="P188" s="19">
        <v>0</v>
      </c>
      <c r="Q188" s="33">
        <v>0</v>
      </c>
      <c r="R188" s="44">
        <v>0</v>
      </c>
      <c r="S188" s="19">
        <v>0</v>
      </c>
      <c r="T188" s="45">
        <v>0</v>
      </c>
      <c r="U188" s="36">
        <v>0</v>
      </c>
      <c r="V188" s="19">
        <v>0</v>
      </c>
      <c r="W188" s="19">
        <v>0</v>
      </c>
      <c r="X188" s="15">
        <f aca="true" t="shared" si="13" ref="X188:X233">SUM(B188:K188)+L188+O188+R188+U188</f>
        <v>2116.71999</v>
      </c>
      <c r="BO188" t="s">
        <v>6</v>
      </c>
      <c r="BP188" t="s">
        <v>7</v>
      </c>
    </row>
    <row r="189" spans="1:66" s="1" customFormat="1" ht="10.5" thickBot="1">
      <c r="A189" s="52" t="s">
        <v>203</v>
      </c>
      <c r="B189" s="11">
        <f>SUM(B190:B209)</f>
        <v>6.851</v>
      </c>
      <c r="C189" s="12">
        <f>SUM(C190:C209)</f>
        <v>448.50300000000004</v>
      </c>
      <c r="D189" s="13">
        <f>SUM(D190:D209)</f>
        <v>1334</v>
      </c>
      <c r="E189" s="12">
        <f>SUM(E190:E209)</f>
        <v>0</v>
      </c>
      <c r="F189" s="12">
        <f>SUM(F190:F209)</f>
        <v>2100</v>
      </c>
      <c r="G189" s="12">
        <f>SUM(G190:G209)</f>
        <v>0</v>
      </c>
      <c r="H189" s="12">
        <f>SUM(H190:H209)</f>
        <v>0</v>
      </c>
      <c r="I189" s="12">
        <f>SUM(I190:I209)</f>
        <v>0</v>
      </c>
      <c r="J189" s="14">
        <f>SUM(J190:J209)</f>
        <v>1507.1141400000001</v>
      </c>
      <c r="K189" s="14">
        <f>SUM(K190:K209)</f>
        <v>790.54989</v>
      </c>
      <c r="L189" s="41">
        <f>SUM(L190:L209)</f>
        <v>0</v>
      </c>
      <c r="M189" s="14"/>
      <c r="N189" s="29"/>
      <c r="O189" s="35">
        <f>SUM(O190:O209)</f>
        <v>0</v>
      </c>
      <c r="P189" s="14"/>
      <c r="Q189" s="14"/>
      <c r="R189" s="54">
        <f>SUM(R190:R209)</f>
        <v>2016.4630000000002</v>
      </c>
      <c r="S189" s="12">
        <f>SUM(S190:S209)</f>
        <v>0</v>
      </c>
      <c r="T189" s="14">
        <f>SUM(T190:T209)</f>
        <v>2016.4630000000002</v>
      </c>
      <c r="U189" s="54">
        <f>SUM(U190:U209)</f>
        <v>0</v>
      </c>
      <c r="V189" s="12">
        <f>SUM(V190:V209)</f>
        <v>0</v>
      </c>
      <c r="W189" s="29">
        <f>SUM(W190:W209)</f>
        <v>0</v>
      </c>
      <c r="X189" s="53">
        <f t="shared" si="13"/>
        <v>8203.48103</v>
      </c>
      <c r="Z189" s="7">
        <f>B189</f>
        <v>6.851</v>
      </c>
      <c r="AA189" s="7">
        <f>C189</f>
        <v>448.50300000000004</v>
      </c>
      <c r="AB189" s="7">
        <f>D189</f>
        <v>1334</v>
      </c>
      <c r="AC189" s="7" t="e">
        <f>#REF!</f>
        <v>#REF!</v>
      </c>
      <c r="AD189" s="7">
        <f>E189</f>
        <v>0</v>
      </c>
      <c r="AE189" s="7">
        <f>F189</f>
        <v>2100</v>
      </c>
      <c r="AF189" s="7">
        <f>G189</f>
        <v>0</v>
      </c>
      <c r="AG189" s="7" t="e">
        <f>#REF!</f>
        <v>#REF!</v>
      </c>
      <c r="AH189" s="7" t="e">
        <f>#REF!</f>
        <v>#REF!</v>
      </c>
      <c r="AI189" s="7" t="e">
        <f>#REF!</f>
        <v>#REF!</v>
      </c>
      <c r="AJ189" s="7" t="e">
        <f>#REF!</f>
        <v>#REF!</v>
      </c>
      <c r="AK189" s="7">
        <f>H189</f>
        <v>0</v>
      </c>
      <c r="AL189" s="7" t="e">
        <f>#REF!</f>
        <v>#REF!</v>
      </c>
      <c r="AM189" s="7">
        <f>I189</f>
        <v>0</v>
      </c>
      <c r="AN189" s="7" t="e">
        <f>#REF!</f>
        <v>#REF!</v>
      </c>
      <c r="AO189" s="7" t="e">
        <f>#REF!</f>
        <v>#REF!</v>
      </c>
      <c r="AP189" s="7" t="e">
        <f>#REF!</f>
        <v>#REF!</v>
      </c>
      <c r="AQ189" s="7" t="e">
        <f>#REF!</f>
        <v>#REF!</v>
      </c>
      <c r="AR189" s="7" t="e">
        <f>#REF!</f>
        <v>#REF!</v>
      </c>
      <c r="AS189" s="7" t="e">
        <f>#REF!</f>
        <v>#REF!</v>
      </c>
      <c r="AT189" s="7" t="e">
        <f>#REF!</f>
        <v>#REF!</v>
      </c>
      <c r="AU189" s="7">
        <f>J189</f>
        <v>1507.1141400000001</v>
      </c>
      <c r="AV189" s="7">
        <f>K189</f>
        <v>790.54989</v>
      </c>
      <c r="AW189" s="7" t="e">
        <f>#REF!</f>
        <v>#REF!</v>
      </c>
      <c r="AX189" s="7" t="e">
        <f>#REF!</f>
        <v>#REF!</v>
      </c>
      <c r="AY189" s="7" t="e">
        <f>#REF!</f>
        <v>#REF!</v>
      </c>
      <c r="AZ189" s="7">
        <f aca="true" t="shared" si="14" ref="AZ189:BL189">L189</f>
        <v>0</v>
      </c>
      <c r="BA189" s="7">
        <f t="shared" si="14"/>
        <v>0</v>
      </c>
      <c r="BB189" s="7">
        <f t="shared" si="14"/>
        <v>0</v>
      </c>
      <c r="BC189" s="7">
        <f t="shared" si="14"/>
        <v>0</v>
      </c>
      <c r="BD189" s="7">
        <f t="shared" si="14"/>
        <v>0</v>
      </c>
      <c r="BE189" s="7">
        <f t="shared" si="14"/>
        <v>0</v>
      </c>
      <c r="BF189" s="7">
        <f t="shared" si="14"/>
        <v>2016.4630000000002</v>
      </c>
      <c r="BG189" s="7">
        <f t="shared" si="14"/>
        <v>0</v>
      </c>
      <c r="BH189" s="7">
        <f t="shared" si="14"/>
        <v>2016.4630000000002</v>
      </c>
      <c r="BI189" s="7">
        <f t="shared" si="14"/>
        <v>0</v>
      </c>
      <c r="BJ189" s="7">
        <f t="shared" si="14"/>
        <v>0</v>
      </c>
      <c r="BK189" s="7">
        <f t="shared" si="14"/>
        <v>0</v>
      </c>
      <c r="BL189" s="7">
        <f t="shared" si="14"/>
        <v>8203.48103</v>
      </c>
      <c r="BM189" s="7"/>
      <c r="BN189" s="7"/>
    </row>
    <row r="190" spans="1:68" s="1" customFormat="1" ht="41.25" thickBot="1">
      <c r="A190" s="51" t="s">
        <v>183</v>
      </c>
      <c r="B190" s="19">
        <v>6.851</v>
      </c>
      <c r="C190" s="19">
        <v>9.95</v>
      </c>
      <c r="D190" s="19">
        <v>0</v>
      </c>
      <c r="E190" s="19">
        <v>0</v>
      </c>
      <c r="F190" s="19">
        <v>0</v>
      </c>
      <c r="G190" s="19">
        <v>0</v>
      </c>
      <c r="H190" s="19">
        <v>0</v>
      </c>
      <c r="I190" s="19">
        <v>0</v>
      </c>
      <c r="J190" s="19">
        <v>0</v>
      </c>
      <c r="K190" s="19">
        <v>0</v>
      </c>
      <c r="L190" s="44">
        <v>0</v>
      </c>
      <c r="M190" s="19">
        <v>0</v>
      </c>
      <c r="N190" s="45">
        <v>0</v>
      </c>
      <c r="O190" s="36">
        <v>0</v>
      </c>
      <c r="P190" s="19">
        <v>0</v>
      </c>
      <c r="Q190" s="33">
        <v>0</v>
      </c>
      <c r="R190" s="44">
        <v>0</v>
      </c>
      <c r="S190" s="19">
        <v>0</v>
      </c>
      <c r="T190" s="45">
        <v>0</v>
      </c>
      <c r="U190" s="36">
        <v>0</v>
      </c>
      <c r="V190" s="19">
        <v>0</v>
      </c>
      <c r="W190" s="19">
        <v>0</v>
      </c>
      <c r="X190" s="15">
        <f t="shared" si="13"/>
        <v>16.801</v>
      </c>
      <c r="BO190" t="s">
        <v>6</v>
      </c>
      <c r="BP190" t="s">
        <v>7</v>
      </c>
    </row>
    <row r="191" spans="1:68" s="1" customFormat="1" ht="21" thickBot="1">
      <c r="A191" s="51" t="s">
        <v>184</v>
      </c>
      <c r="B191" s="19">
        <v>0</v>
      </c>
      <c r="C191" s="19">
        <v>0.81</v>
      </c>
      <c r="D191" s="19">
        <v>0</v>
      </c>
      <c r="E191" s="19">
        <v>0</v>
      </c>
      <c r="F191" s="19">
        <v>0</v>
      </c>
      <c r="G191" s="19">
        <v>0</v>
      </c>
      <c r="H191" s="19">
        <v>0</v>
      </c>
      <c r="I191" s="19">
        <v>0</v>
      </c>
      <c r="J191" s="19">
        <v>0</v>
      </c>
      <c r="K191" s="19">
        <v>0</v>
      </c>
      <c r="L191" s="44">
        <v>0</v>
      </c>
      <c r="M191" s="19">
        <v>0</v>
      </c>
      <c r="N191" s="45">
        <v>0</v>
      </c>
      <c r="O191" s="36">
        <v>0</v>
      </c>
      <c r="P191" s="19">
        <v>0</v>
      </c>
      <c r="Q191" s="33">
        <v>0</v>
      </c>
      <c r="R191" s="44">
        <v>0</v>
      </c>
      <c r="S191" s="19">
        <v>0</v>
      </c>
      <c r="T191" s="45">
        <v>0</v>
      </c>
      <c r="U191" s="36">
        <v>0</v>
      </c>
      <c r="V191" s="19">
        <v>0</v>
      </c>
      <c r="W191" s="19">
        <v>0</v>
      </c>
      <c r="X191" s="15">
        <f t="shared" si="13"/>
        <v>0.81</v>
      </c>
      <c r="BO191" t="s">
        <v>6</v>
      </c>
      <c r="BP191" t="s">
        <v>7</v>
      </c>
    </row>
    <row r="192" spans="1:68" s="1" customFormat="1" ht="21" thickBot="1">
      <c r="A192" s="51" t="s">
        <v>185</v>
      </c>
      <c r="B192" s="19">
        <v>0</v>
      </c>
      <c r="C192" s="19">
        <v>1.99</v>
      </c>
      <c r="D192" s="19">
        <v>0</v>
      </c>
      <c r="E192" s="19">
        <v>0</v>
      </c>
      <c r="F192" s="19">
        <v>0</v>
      </c>
      <c r="G192" s="19">
        <v>0</v>
      </c>
      <c r="H192" s="19">
        <v>0</v>
      </c>
      <c r="I192" s="19">
        <v>0</v>
      </c>
      <c r="J192" s="19">
        <v>0</v>
      </c>
      <c r="K192" s="19">
        <v>0</v>
      </c>
      <c r="L192" s="44">
        <v>0</v>
      </c>
      <c r="M192" s="19">
        <v>0</v>
      </c>
      <c r="N192" s="45">
        <v>0</v>
      </c>
      <c r="O192" s="36">
        <v>0</v>
      </c>
      <c r="P192" s="19">
        <v>0</v>
      </c>
      <c r="Q192" s="33">
        <v>0</v>
      </c>
      <c r="R192" s="44">
        <v>0</v>
      </c>
      <c r="S192" s="19">
        <v>0</v>
      </c>
      <c r="T192" s="45">
        <v>0</v>
      </c>
      <c r="U192" s="36">
        <v>0</v>
      </c>
      <c r="V192" s="19">
        <v>0</v>
      </c>
      <c r="W192" s="19">
        <v>0</v>
      </c>
      <c r="X192" s="15">
        <f t="shared" si="13"/>
        <v>1.99</v>
      </c>
      <c r="BO192" t="s">
        <v>6</v>
      </c>
      <c r="BP192" t="s">
        <v>7</v>
      </c>
    </row>
    <row r="193" spans="1:68" s="1" customFormat="1" ht="21" thickBot="1">
      <c r="A193" s="51" t="s">
        <v>186</v>
      </c>
      <c r="B193" s="19">
        <v>0</v>
      </c>
      <c r="C193" s="19">
        <v>1.91</v>
      </c>
      <c r="D193" s="19">
        <v>0</v>
      </c>
      <c r="E193" s="19">
        <v>0</v>
      </c>
      <c r="F193" s="19">
        <v>0</v>
      </c>
      <c r="G193" s="19">
        <v>0</v>
      </c>
      <c r="H193" s="19">
        <v>0</v>
      </c>
      <c r="I193" s="19">
        <v>0</v>
      </c>
      <c r="J193" s="19">
        <v>0</v>
      </c>
      <c r="K193" s="19">
        <v>0</v>
      </c>
      <c r="L193" s="44">
        <v>0</v>
      </c>
      <c r="M193" s="19">
        <v>0</v>
      </c>
      <c r="N193" s="45">
        <v>0</v>
      </c>
      <c r="O193" s="36">
        <v>0</v>
      </c>
      <c r="P193" s="19">
        <v>0</v>
      </c>
      <c r="Q193" s="33">
        <v>0</v>
      </c>
      <c r="R193" s="44">
        <v>0</v>
      </c>
      <c r="S193" s="19">
        <v>0</v>
      </c>
      <c r="T193" s="45">
        <v>0</v>
      </c>
      <c r="U193" s="36">
        <v>0</v>
      </c>
      <c r="V193" s="19">
        <v>0</v>
      </c>
      <c r="W193" s="19">
        <v>0</v>
      </c>
      <c r="X193" s="15">
        <f t="shared" si="13"/>
        <v>1.91</v>
      </c>
      <c r="BO193" t="s">
        <v>6</v>
      </c>
      <c r="BP193" t="s">
        <v>7</v>
      </c>
    </row>
    <row r="194" spans="1:68" s="1" customFormat="1" ht="21" thickBot="1">
      <c r="A194" s="51" t="s">
        <v>187</v>
      </c>
      <c r="B194" s="19">
        <v>0</v>
      </c>
      <c r="C194" s="19">
        <v>67.461</v>
      </c>
      <c r="D194" s="19">
        <v>0</v>
      </c>
      <c r="E194" s="19">
        <v>0</v>
      </c>
      <c r="F194" s="19">
        <v>0</v>
      </c>
      <c r="G194" s="19">
        <v>0</v>
      </c>
      <c r="H194" s="19">
        <v>0</v>
      </c>
      <c r="I194" s="19">
        <v>0</v>
      </c>
      <c r="J194" s="19">
        <v>286.3065</v>
      </c>
      <c r="K194" s="19">
        <v>160.05215</v>
      </c>
      <c r="L194" s="44">
        <v>0</v>
      </c>
      <c r="M194" s="19">
        <v>0</v>
      </c>
      <c r="N194" s="45">
        <v>0</v>
      </c>
      <c r="O194" s="36">
        <v>0</v>
      </c>
      <c r="P194" s="19">
        <v>0</v>
      </c>
      <c r="Q194" s="33">
        <v>0</v>
      </c>
      <c r="R194" s="44">
        <v>637.806</v>
      </c>
      <c r="S194" s="19">
        <v>0</v>
      </c>
      <c r="T194" s="45">
        <v>637.806</v>
      </c>
      <c r="U194" s="36">
        <v>0</v>
      </c>
      <c r="V194" s="19">
        <v>0</v>
      </c>
      <c r="W194" s="19">
        <v>0</v>
      </c>
      <c r="X194" s="15">
        <f t="shared" si="13"/>
        <v>1151.62565</v>
      </c>
      <c r="BO194" t="s">
        <v>6</v>
      </c>
      <c r="BP194" t="s">
        <v>7</v>
      </c>
    </row>
    <row r="195" spans="1:68" s="1" customFormat="1" ht="21" thickBot="1">
      <c r="A195" s="51" t="s">
        <v>188</v>
      </c>
      <c r="B195" s="19">
        <v>0</v>
      </c>
      <c r="C195" s="19">
        <v>26.984</v>
      </c>
      <c r="D195" s="19">
        <v>0</v>
      </c>
      <c r="E195" s="19">
        <v>0</v>
      </c>
      <c r="F195" s="19">
        <v>0</v>
      </c>
      <c r="G195" s="19">
        <v>0</v>
      </c>
      <c r="H195" s="19">
        <v>0</v>
      </c>
      <c r="I195" s="19">
        <v>0</v>
      </c>
      <c r="J195" s="19">
        <v>0</v>
      </c>
      <c r="K195" s="19">
        <v>0</v>
      </c>
      <c r="L195" s="44">
        <v>0</v>
      </c>
      <c r="M195" s="19">
        <v>0</v>
      </c>
      <c r="N195" s="45">
        <v>0</v>
      </c>
      <c r="O195" s="36">
        <v>0</v>
      </c>
      <c r="P195" s="19">
        <v>0</v>
      </c>
      <c r="Q195" s="33">
        <v>0</v>
      </c>
      <c r="R195" s="44">
        <v>0</v>
      </c>
      <c r="S195" s="19">
        <v>0</v>
      </c>
      <c r="T195" s="45">
        <v>0</v>
      </c>
      <c r="U195" s="36">
        <v>0</v>
      </c>
      <c r="V195" s="19">
        <v>0</v>
      </c>
      <c r="W195" s="19">
        <v>0</v>
      </c>
      <c r="X195" s="15">
        <f t="shared" si="13"/>
        <v>26.984</v>
      </c>
      <c r="BO195" t="s">
        <v>6</v>
      </c>
      <c r="BP195" t="s">
        <v>7</v>
      </c>
    </row>
    <row r="196" spans="1:68" s="1" customFormat="1" ht="21" thickBot="1">
      <c r="A196" s="51" t="s">
        <v>189</v>
      </c>
      <c r="B196" s="19">
        <v>0</v>
      </c>
      <c r="C196" s="19">
        <v>0</v>
      </c>
      <c r="D196" s="19">
        <v>0</v>
      </c>
      <c r="E196" s="19">
        <v>0</v>
      </c>
      <c r="F196" s="19">
        <v>1050</v>
      </c>
      <c r="G196" s="19">
        <v>0</v>
      </c>
      <c r="H196" s="19">
        <v>0</v>
      </c>
      <c r="I196" s="19">
        <v>0</v>
      </c>
      <c r="J196" s="19">
        <v>0</v>
      </c>
      <c r="K196" s="19">
        <v>0</v>
      </c>
      <c r="L196" s="44">
        <v>0</v>
      </c>
      <c r="M196" s="19">
        <v>0</v>
      </c>
      <c r="N196" s="45">
        <v>0</v>
      </c>
      <c r="O196" s="36">
        <v>0</v>
      </c>
      <c r="P196" s="19">
        <v>0</v>
      </c>
      <c r="Q196" s="33">
        <v>0</v>
      </c>
      <c r="R196" s="44">
        <v>0</v>
      </c>
      <c r="S196" s="19">
        <v>0</v>
      </c>
      <c r="T196" s="45">
        <v>0</v>
      </c>
      <c r="U196" s="36">
        <v>0</v>
      </c>
      <c r="V196" s="19">
        <v>0</v>
      </c>
      <c r="W196" s="19">
        <v>0</v>
      </c>
      <c r="X196" s="15">
        <f t="shared" si="13"/>
        <v>1050</v>
      </c>
      <c r="BO196" t="s">
        <v>6</v>
      </c>
      <c r="BP196" t="s">
        <v>7</v>
      </c>
    </row>
    <row r="197" spans="1:68" s="1" customFormat="1" ht="21" thickBot="1">
      <c r="A197" s="51" t="s">
        <v>190</v>
      </c>
      <c r="B197" s="19">
        <v>0</v>
      </c>
      <c r="C197" s="19">
        <v>11.94</v>
      </c>
      <c r="D197" s="19">
        <v>0</v>
      </c>
      <c r="E197" s="19">
        <v>0</v>
      </c>
      <c r="F197" s="19">
        <v>0</v>
      </c>
      <c r="G197" s="19">
        <v>0</v>
      </c>
      <c r="H197" s="19">
        <v>0</v>
      </c>
      <c r="I197" s="19">
        <v>0</v>
      </c>
      <c r="J197" s="19">
        <v>0</v>
      </c>
      <c r="K197" s="19">
        <v>0</v>
      </c>
      <c r="L197" s="44">
        <v>0</v>
      </c>
      <c r="M197" s="19">
        <v>0</v>
      </c>
      <c r="N197" s="45">
        <v>0</v>
      </c>
      <c r="O197" s="36">
        <v>0</v>
      </c>
      <c r="P197" s="19">
        <v>0</v>
      </c>
      <c r="Q197" s="33">
        <v>0</v>
      </c>
      <c r="R197" s="44">
        <v>0</v>
      </c>
      <c r="S197" s="19">
        <v>0</v>
      </c>
      <c r="T197" s="45">
        <v>0</v>
      </c>
      <c r="U197" s="36">
        <v>0</v>
      </c>
      <c r="V197" s="19">
        <v>0</v>
      </c>
      <c r="W197" s="19">
        <v>0</v>
      </c>
      <c r="X197" s="15">
        <f t="shared" si="13"/>
        <v>11.94</v>
      </c>
      <c r="BO197" t="s">
        <v>6</v>
      </c>
      <c r="BP197" t="s">
        <v>7</v>
      </c>
    </row>
    <row r="198" spans="1:68" s="1" customFormat="1" ht="21" thickBot="1">
      <c r="A198" s="51" t="s">
        <v>191</v>
      </c>
      <c r="B198" s="19">
        <v>0</v>
      </c>
      <c r="C198" s="19">
        <v>19.9</v>
      </c>
      <c r="D198" s="19">
        <v>0</v>
      </c>
      <c r="E198" s="19">
        <v>0</v>
      </c>
      <c r="F198" s="19">
        <v>0</v>
      </c>
      <c r="G198" s="19">
        <v>0</v>
      </c>
      <c r="H198" s="19">
        <v>0</v>
      </c>
      <c r="I198" s="19">
        <v>0</v>
      </c>
      <c r="J198" s="19">
        <v>0</v>
      </c>
      <c r="K198" s="19">
        <v>0</v>
      </c>
      <c r="L198" s="44">
        <v>0</v>
      </c>
      <c r="M198" s="19">
        <v>0</v>
      </c>
      <c r="N198" s="45">
        <v>0</v>
      </c>
      <c r="O198" s="36">
        <v>0</v>
      </c>
      <c r="P198" s="19">
        <v>0</v>
      </c>
      <c r="Q198" s="33">
        <v>0</v>
      </c>
      <c r="R198" s="44">
        <v>0</v>
      </c>
      <c r="S198" s="19">
        <v>0</v>
      </c>
      <c r="T198" s="45">
        <v>0</v>
      </c>
      <c r="U198" s="36">
        <v>0</v>
      </c>
      <c r="V198" s="19">
        <v>0</v>
      </c>
      <c r="W198" s="19">
        <v>0</v>
      </c>
      <c r="X198" s="15">
        <f t="shared" si="13"/>
        <v>19.9</v>
      </c>
      <c r="BO198" t="s">
        <v>6</v>
      </c>
      <c r="BP198" t="s">
        <v>7</v>
      </c>
    </row>
    <row r="199" spans="1:68" s="1" customFormat="1" ht="21" thickBot="1">
      <c r="A199" s="51" t="s">
        <v>192</v>
      </c>
      <c r="B199" s="19">
        <v>0</v>
      </c>
      <c r="C199" s="19">
        <v>2.464</v>
      </c>
      <c r="D199" s="19">
        <v>0</v>
      </c>
      <c r="E199" s="19">
        <v>0</v>
      </c>
      <c r="F199" s="19">
        <v>0</v>
      </c>
      <c r="G199" s="19">
        <v>0</v>
      </c>
      <c r="H199" s="19">
        <v>0</v>
      </c>
      <c r="I199" s="19">
        <v>0</v>
      </c>
      <c r="J199" s="19">
        <v>0</v>
      </c>
      <c r="K199" s="19">
        <v>0</v>
      </c>
      <c r="L199" s="44">
        <v>0</v>
      </c>
      <c r="M199" s="19">
        <v>0</v>
      </c>
      <c r="N199" s="45">
        <v>0</v>
      </c>
      <c r="O199" s="36">
        <v>0</v>
      </c>
      <c r="P199" s="19">
        <v>0</v>
      </c>
      <c r="Q199" s="33">
        <v>0</v>
      </c>
      <c r="R199" s="44">
        <v>0</v>
      </c>
      <c r="S199" s="19">
        <v>0</v>
      </c>
      <c r="T199" s="45">
        <v>0</v>
      </c>
      <c r="U199" s="36">
        <v>0</v>
      </c>
      <c r="V199" s="19">
        <v>0</v>
      </c>
      <c r="W199" s="19">
        <v>0</v>
      </c>
      <c r="X199" s="15">
        <f t="shared" si="13"/>
        <v>2.464</v>
      </c>
      <c r="BO199" t="s">
        <v>6</v>
      </c>
      <c r="BP199" t="s">
        <v>7</v>
      </c>
    </row>
    <row r="200" spans="1:68" s="1" customFormat="1" ht="21" thickBot="1">
      <c r="A200" s="51" t="s">
        <v>193</v>
      </c>
      <c r="B200" s="19">
        <v>0</v>
      </c>
      <c r="C200" s="19">
        <v>0.199</v>
      </c>
      <c r="D200" s="19">
        <v>0</v>
      </c>
      <c r="E200" s="19">
        <v>0</v>
      </c>
      <c r="F200" s="19">
        <v>0</v>
      </c>
      <c r="G200" s="19">
        <v>0</v>
      </c>
      <c r="H200" s="19">
        <v>0</v>
      </c>
      <c r="I200" s="19">
        <v>0</v>
      </c>
      <c r="J200" s="19">
        <v>0</v>
      </c>
      <c r="K200" s="19">
        <v>0</v>
      </c>
      <c r="L200" s="44">
        <v>0</v>
      </c>
      <c r="M200" s="19">
        <v>0</v>
      </c>
      <c r="N200" s="45">
        <v>0</v>
      </c>
      <c r="O200" s="36">
        <v>0</v>
      </c>
      <c r="P200" s="19">
        <v>0</v>
      </c>
      <c r="Q200" s="33">
        <v>0</v>
      </c>
      <c r="R200" s="44">
        <v>0</v>
      </c>
      <c r="S200" s="19">
        <v>0</v>
      </c>
      <c r="T200" s="45">
        <v>0</v>
      </c>
      <c r="U200" s="36">
        <v>0</v>
      </c>
      <c r="V200" s="19">
        <v>0</v>
      </c>
      <c r="W200" s="19">
        <v>0</v>
      </c>
      <c r="X200" s="15">
        <f t="shared" si="13"/>
        <v>0.199</v>
      </c>
      <c r="BO200" t="s">
        <v>6</v>
      </c>
      <c r="BP200" t="s">
        <v>7</v>
      </c>
    </row>
    <row r="201" spans="1:68" s="1" customFormat="1" ht="13.5" thickBot="1">
      <c r="A201" s="51" t="s">
        <v>194</v>
      </c>
      <c r="B201" s="19">
        <v>0</v>
      </c>
      <c r="C201" s="19">
        <v>0.733</v>
      </c>
      <c r="D201" s="19">
        <v>0</v>
      </c>
      <c r="E201" s="19">
        <v>0</v>
      </c>
      <c r="F201" s="19">
        <v>0</v>
      </c>
      <c r="G201" s="19">
        <v>0</v>
      </c>
      <c r="H201" s="19">
        <v>0</v>
      </c>
      <c r="I201" s="19">
        <v>0</v>
      </c>
      <c r="J201" s="19">
        <v>0</v>
      </c>
      <c r="K201" s="19">
        <v>0</v>
      </c>
      <c r="L201" s="44">
        <v>0</v>
      </c>
      <c r="M201" s="19">
        <v>0</v>
      </c>
      <c r="N201" s="45">
        <v>0</v>
      </c>
      <c r="O201" s="36">
        <v>0</v>
      </c>
      <c r="P201" s="19">
        <v>0</v>
      </c>
      <c r="Q201" s="33">
        <v>0</v>
      </c>
      <c r="R201" s="44">
        <v>0</v>
      </c>
      <c r="S201" s="19">
        <v>0</v>
      </c>
      <c r="T201" s="45">
        <v>0</v>
      </c>
      <c r="U201" s="36">
        <v>0</v>
      </c>
      <c r="V201" s="19">
        <v>0</v>
      </c>
      <c r="W201" s="19">
        <v>0</v>
      </c>
      <c r="X201" s="15">
        <f t="shared" si="13"/>
        <v>0.733</v>
      </c>
      <c r="BO201" t="s">
        <v>6</v>
      </c>
      <c r="BP201" t="s">
        <v>7</v>
      </c>
    </row>
    <row r="202" spans="1:68" s="1" customFormat="1" ht="21" thickBot="1">
      <c r="A202" s="51" t="s">
        <v>195</v>
      </c>
      <c r="B202" s="19">
        <v>0</v>
      </c>
      <c r="C202" s="19">
        <v>19.9</v>
      </c>
      <c r="D202" s="19">
        <v>0</v>
      </c>
      <c r="E202" s="19">
        <v>0</v>
      </c>
      <c r="F202" s="19">
        <v>0</v>
      </c>
      <c r="G202" s="19">
        <v>0</v>
      </c>
      <c r="H202" s="19">
        <v>0</v>
      </c>
      <c r="I202" s="19">
        <v>0</v>
      </c>
      <c r="J202" s="19">
        <v>0</v>
      </c>
      <c r="K202" s="19">
        <v>0</v>
      </c>
      <c r="L202" s="44">
        <v>0</v>
      </c>
      <c r="M202" s="19">
        <v>0</v>
      </c>
      <c r="N202" s="45">
        <v>0</v>
      </c>
      <c r="O202" s="36">
        <v>0</v>
      </c>
      <c r="P202" s="19">
        <v>0</v>
      </c>
      <c r="Q202" s="33">
        <v>0</v>
      </c>
      <c r="R202" s="44">
        <v>0</v>
      </c>
      <c r="S202" s="19">
        <v>0</v>
      </c>
      <c r="T202" s="45">
        <v>0</v>
      </c>
      <c r="U202" s="36">
        <v>0</v>
      </c>
      <c r="V202" s="19">
        <v>0</v>
      </c>
      <c r="W202" s="19">
        <v>0</v>
      </c>
      <c r="X202" s="15">
        <f t="shared" si="13"/>
        <v>19.9</v>
      </c>
      <c r="BO202" t="s">
        <v>6</v>
      </c>
      <c r="BP202" t="s">
        <v>7</v>
      </c>
    </row>
    <row r="203" spans="1:68" s="1" customFormat="1" ht="21" thickBot="1">
      <c r="A203" s="51" t="s">
        <v>196</v>
      </c>
      <c r="B203" s="19">
        <v>0</v>
      </c>
      <c r="C203" s="19">
        <v>0</v>
      </c>
      <c r="D203" s="19">
        <v>0</v>
      </c>
      <c r="E203" s="19">
        <v>0</v>
      </c>
      <c r="F203" s="19">
        <v>1050</v>
      </c>
      <c r="G203" s="19">
        <v>0</v>
      </c>
      <c r="H203" s="19">
        <v>0</v>
      </c>
      <c r="I203" s="19">
        <v>0</v>
      </c>
      <c r="J203" s="19">
        <v>0</v>
      </c>
      <c r="K203" s="19">
        <v>0</v>
      </c>
      <c r="L203" s="44">
        <v>0</v>
      </c>
      <c r="M203" s="19">
        <v>0</v>
      </c>
      <c r="N203" s="45">
        <v>0</v>
      </c>
      <c r="O203" s="36">
        <v>0</v>
      </c>
      <c r="P203" s="19">
        <v>0</v>
      </c>
      <c r="Q203" s="33">
        <v>0</v>
      </c>
      <c r="R203" s="44">
        <v>0</v>
      </c>
      <c r="S203" s="19">
        <v>0</v>
      </c>
      <c r="T203" s="45">
        <v>0</v>
      </c>
      <c r="U203" s="36">
        <v>0</v>
      </c>
      <c r="V203" s="19">
        <v>0</v>
      </c>
      <c r="W203" s="19">
        <v>0</v>
      </c>
      <c r="X203" s="15">
        <f t="shared" si="13"/>
        <v>1050</v>
      </c>
      <c r="BO203" t="s">
        <v>6</v>
      </c>
      <c r="BP203" t="s">
        <v>7</v>
      </c>
    </row>
    <row r="204" spans="1:68" s="1" customFormat="1" ht="30.75" thickBot="1">
      <c r="A204" s="51" t="s">
        <v>197</v>
      </c>
      <c r="B204" s="19">
        <v>0</v>
      </c>
      <c r="C204" s="19">
        <v>3.483</v>
      </c>
      <c r="D204" s="19">
        <v>0</v>
      </c>
      <c r="E204" s="19">
        <v>0</v>
      </c>
      <c r="F204" s="19">
        <v>0</v>
      </c>
      <c r="G204" s="19">
        <v>0</v>
      </c>
      <c r="H204" s="19">
        <v>0</v>
      </c>
      <c r="I204" s="19">
        <v>0</v>
      </c>
      <c r="J204" s="19">
        <v>0</v>
      </c>
      <c r="K204" s="19">
        <v>0</v>
      </c>
      <c r="L204" s="44">
        <v>0</v>
      </c>
      <c r="M204" s="19">
        <v>0</v>
      </c>
      <c r="N204" s="45">
        <v>0</v>
      </c>
      <c r="O204" s="36">
        <v>0</v>
      </c>
      <c r="P204" s="19">
        <v>0</v>
      </c>
      <c r="Q204" s="33">
        <v>0</v>
      </c>
      <c r="R204" s="44">
        <v>0</v>
      </c>
      <c r="S204" s="19">
        <v>0</v>
      </c>
      <c r="T204" s="45">
        <v>0</v>
      </c>
      <c r="U204" s="36">
        <v>0</v>
      </c>
      <c r="V204" s="19">
        <v>0</v>
      </c>
      <c r="W204" s="19">
        <v>0</v>
      </c>
      <c r="X204" s="15">
        <f t="shared" si="13"/>
        <v>3.483</v>
      </c>
      <c r="BO204" t="s">
        <v>6</v>
      </c>
      <c r="BP204" t="s">
        <v>7</v>
      </c>
    </row>
    <row r="205" spans="1:68" s="1" customFormat="1" ht="13.5" thickBot="1">
      <c r="A205" s="51" t="s">
        <v>198</v>
      </c>
      <c r="B205" s="19">
        <v>0</v>
      </c>
      <c r="C205" s="19">
        <v>254.72</v>
      </c>
      <c r="D205" s="19">
        <v>1334</v>
      </c>
      <c r="E205" s="19">
        <v>0</v>
      </c>
      <c r="F205" s="19">
        <v>0</v>
      </c>
      <c r="G205" s="19">
        <v>0</v>
      </c>
      <c r="H205" s="19">
        <v>0</v>
      </c>
      <c r="I205" s="19">
        <v>0</v>
      </c>
      <c r="J205" s="19">
        <v>1220.80764</v>
      </c>
      <c r="K205" s="19">
        <v>630.49774</v>
      </c>
      <c r="L205" s="44">
        <v>0</v>
      </c>
      <c r="M205" s="19">
        <v>0</v>
      </c>
      <c r="N205" s="45">
        <v>0</v>
      </c>
      <c r="O205" s="36">
        <v>0</v>
      </c>
      <c r="P205" s="19">
        <v>0</v>
      </c>
      <c r="Q205" s="33">
        <v>0</v>
      </c>
      <c r="R205" s="44">
        <v>1241.593</v>
      </c>
      <c r="S205" s="19">
        <v>0</v>
      </c>
      <c r="T205" s="45">
        <v>1241.593</v>
      </c>
      <c r="U205" s="36">
        <v>0</v>
      </c>
      <c r="V205" s="19">
        <v>0</v>
      </c>
      <c r="W205" s="19">
        <v>0</v>
      </c>
      <c r="X205" s="15">
        <f t="shared" si="13"/>
        <v>4681.61838</v>
      </c>
      <c r="BO205" t="s">
        <v>6</v>
      </c>
      <c r="BP205" t="s">
        <v>7</v>
      </c>
    </row>
    <row r="206" spans="1:68" s="1" customFormat="1" ht="13.5" thickBot="1">
      <c r="A206" s="51" t="s">
        <v>199</v>
      </c>
      <c r="B206" s="19">
        <v>0</v>
      </c>
      <c r="C206" s="19">
        <v>0</v>
      </c>
      <c r="D206" s="19">
        <v>0</v>
      </c>
      <c r="E206" s="19">
        <v>0</v>
      </c>
      <c r="F206" s="19">
        <v>0</v>
      </c>
      <c r="G206" s="19">
        <v>0</v>
      </c>
      <c r="H206" s="19">
        <v>0</v>
      </c>
      <c r="I206" s="19">
        <v>0</v>
      </c>
      <c r="J206" s="19">
        <v>0</v>
      </c>
      <c r="K206" s="19">
        <v>0</v>
      </c>
      <c r="L206" s="44">
        <v>0</v>
      </c>
      <c r="M206" s="19">
        <v>0</v>
      </c>
      <c r="N206" s="45">
        <v>0</v>
      </c>
      <c r="O206" s="36">
        <v>0</v>
      </c>
      <c r="P206" s="19">
        <v>0</v>
      </c>
      <c r="Q206" s="33">
        <v>0</v>
      </c>
      <c r="R206" s="44">
        <v>137.064</v>
      </c>
      <c r="S206" s="19">
        <v>0</v>
      </c>
      <c r="T206" s="45">
        <v>137.064</v>
      </c>
      <c r="U206" s="36">
        <v>0</v>
      </c>
      <c r="V206" s="19">
        <v>0</v>
      </c>
      <c r="W206" s="19">
        <v>0</v>
      </c>
      <c r="X206" s="15">
        <f t="shared" si="13"/>
        <v>137.064</v>
      </c>
      <c r="BO206" t="s">
        <v>6</v>
      </c>
      <c r="BP206" t="s">
        <v>7</v>
      </c>
    </row>
    <row r="207" spans="1:68" s="1" customFormat="1" ht="13.5" thickBot="1">
      <c r="A207" s="51" t="s">
        <v>200</v>
      </c>
      <c r="B207" s="19">
        <v>0</v>
      </c>
      <c r="C207" s="19">
        <v>11.144</v>
      </c>
      <c r="D207" s="19">
        <v>0</v>
      </c>
      <c r="E207" s="19">
        <v>0</v>
      </c>
      <c r="F207" s="19">
        <v>0</v>
      </c>
      <c r="G207" s="19">
        <v>0</v>
      </c>
      <c r="H207" s="19">
        <v>0</v>
      </c>
      <c r="I207" s="19">
        <v>0</v>
      </c>
      <c r="J207" s="19">
        <v>0</v>
      </c>
      <c r="K207" s="19">
        <v>0</v>
      </c>
      <c r="L207" s="44">
        <v>0</v>
      </c>
      <c r="M207" s="19">
        <v>0</v>
      </c>
      <c r="N207" s="45">
        <v>0</v>
      </c>
      <c r="O207" s="36">
        <v>0</v>
      </c>
      <c r="P207" s="19">
        <v>0</v>
      </c>
      <c r="Q207" s="33">
        <v>0</v>
      </c>
      <c r="R207" s="44">
        <v>0</v>
      </c>
      <c r="S207" s="19">
        <v>0</v>
      </c>
      <c r="T207" s="45">
        <v>0</v>
      </c>
      <c r="U207" s="36">
        <v>0</v>
      </c>
      <c r="V207" s="19">
        <v>0</v>
      </c>
      <c r="W207" s="19">
        <v>0</v>
      </c>
      <c r="X207" s="15">
        <f t="shared" si="13"/>
        <v>11.144</v>
      </c>
      <c r="BO207" t="s">
        <v>6</v>
      </c>
      <c r="BP207" t="s">
        <v>7</v>
      </c>
    </row>
    <row r="208" spans="1:68" s="1" customFormat="1" ht="21" thickBot="1">
      <c r="A208" s="51" t="s">
        <v>201</v>
      </c>
      <c r="B208" s="19">
        <v>0</v>
      </c>
      <c r="C208" s="19">
        <v>6.656</v>
      </c>
      <c r="D208" s="19">
        <v>0</v>
      </c>
      <c r="E208" s="19">
        <v>0</v>
      </c>
      <c r="F208" s="19">
        <v>0</v>
      </c>
      <c r="G208" s="19">
        <v>0</v>
      </c>
      <c r="H208" s="19">
        <v>0</v>
      </c>
      <c r="I208" s="19">
        <v>0</v>
      </c>
      <c r="J208" s="19">
        <v>0</v>
      </c>
      <c r="K208" s="19">
        <v>0</v>
      </c>
      <c r="L208" s="44">
        <v>0</v>
      </c>
      <c r="M208" s="19">
        <v>0</v>
      </c>
      <c r="N208" s="45">
        <v>0</v>
      </c>
      <c r="O208" s="36">
        <v>0</v>
      </c>
      <c r="P208" s="19">
        <v>0</v>
      </c>
      <c r="Q208" s="33">
        <v>0</v>
      </c>
      <c r="R208" s="44">
        <v>0</v>
      </c>
      <c r="S208" s="19">
        <v>0</v>
      </c>
      <c r="T208" s="45">
        <v>0</v>
      </c>
      <c r="U208" s="36">
        <v>0</v>
      </c>
      <c r="V208" s="19">
        <v>0</v>
      </c>
      <c r="W208" s="19">
        <v>0</v>
      </c>
      <c r="X208" s="15">
        <f t="shared" si="13"/>
        <v>6.656</v>
      </c>
      <c r="BO208" t="s">
        <v>6</v>
      </c>
      <c r="BP208" t="s">
        <v>7</v>
      </c>
    </row>
    <row r="209" spans="1:68" s="1" customFormat="1" ht="21" thickBot="1">
      <c r="A209" s="51" t="s">
        <v>202</v>
      </c>
      <c r="B209" s="19">
        <v>0</v>
      </c>
      <c r="C209" s="19">
        <v>8.259</v>
      </c>
      <c r="D209" s="19">
        <v>0</v>
      </c>
      <c r="E209" s="19">
        <v>0</v>
      </c>
      <c r="F209" s="19">
        <v>0</v>
      </c>
      <c r="G209" s="19">
        <v>0</v>
      </c>
      <c r="H209" s="19">
        <v>0</v>
      </c>
      <c r="I209" s="19">
        <v>0</v>
      </c>
      <c r="J209" s="19">
        <v>0</v>
      </c>
      <c r="K209" s="19">
        <v>0</v>
      </c>
      <c r="L209" s="44">
        <v>0</v>
      </c>
      <c r="M209" s="19">
        <v>0</v>
      </c>
      <c r="N209" s="45">
        <v>0</v>
      </c>
      <c r="O209" s="36">
        <v>0</v>
      </c>
      <c r="P209" s="19">
        <v>0</v>
      </c>
      <c r="Q209" s="33">
        <v>0</v>
      </c>
      <c r="R209" s="44">
        <v>0</v>
      </c>
      <c r="S209" s="19">
        <v>0</v>
      </c>
      <c r="T209" s="45">
        <v>0</v>
      </c>
      <c r="U209" s="36">
        <v>0</v>
      </c>
      <c r="V209" s="19">
        <v>0</v>
      </c>
      <c r="W209" s="19">
        <v>0</v>
      </c>
      <c r="X209" s="15">
        <f t="shared" si="13"/>
        <v>8.259</v>
      </c>
      <c r="BO209" t="s">
        <v>6</v>
      </c>
      <c r="BP209" t="s">
        <v>7</v>
      </c>
    </row>
    <row r="210" spans="1:66" s="1" customFormat="1" ht="10.5" thickBot="1">
      <c r="A210" s="52" t="s">
        <v>212</v>
      </c>
      <c r="B210" s="11">
        <f>SUM(B211:B218)</f>
        <v>0</v>
      </c>
      <c r="C210" s="12">
        <f>SUM(C211:C218)</f>
        <v>5327.4710000000005</v>
      </c>
      <c r="D210" s="13">
        <f>SUM(D211:D218)</f>
        <v>10895.6</v>
      </c>
      <c r="E210" s="12">
        <f>SUM(E211:E218)</f>
        <v>0</v>
      </c>
      <c r="F210" s="12">
        <f>SUM(F211:F218)</f>
        <v>0</v>
      </c>
      <c r="G210" s="12">
        <f>SUM(G211:G218)</f>
        <v>0</v>
      </c>
      <c r="H210" s="12">
        <f>SUM(H211:H218)</f>
        <v>0</v>
      </c>
      <c r="I210" s="12">
        <f>SUM(I211:I218)</f>
        <v>0</v>
      </c>
      <c r="J210" s="14">
        <f>SUM(J211:J218)</f>
        <v>6670.64417</v>
      </c>
      <c r="K210" s="14">
        <f>SUM(K211:K218)</f>
        <v>3476.1786300000003</v>
      </c>
      <c r="L210" s="41">
        <f>SUM(L211:L218)</f>
        <v>0</v>
      </c>
      <c r="M210" s="14"/>
      <c r="N210" s="29"/>
      <c r="O210" s="35">
        <f>SUM(O211:O218)</f>
        <v>0</v>
      </c>
      <c r="P210" s="14"/>
      <c r="Q210" s="14"/>
      <c r="R210" s="54">
        <f>SUM(R211:R218)</f>
        <v>10689.561</v>
      </c>
      <c r="S210" s="12">
        <f>SUM(S211:S218)</f>
        <v>285.917</v>
      </c>
      <c r="T210" s="14">
        <f>SUM(T211:T218)</f>
        <v>10403.643999999998</v>
      </c>
      <c r="U210" s="54">
        <f>SUM(U211:U218)</f>
        <v>4316.752</v>
      </c>
      <c r="V210" s="12">
        <f>SUM(V211:V218)</f>
        <v>1147.0639999999999</v>
      </c>
      <c r="W210" s="29">
        <f>SUM(W211:W218)</f>
        <v>3169.688</v>
      </c>
      <c r="X210" s="53">
        <f t="shared" si="13"/>
        <v>41376.2068</v>
      </c>
      <c r="Z210" s="7">
        <f>B210</f>
        <v>0</v>
      </c>
      <c r="AA210" s="7">
        <f>C210</f>
        <v>5327.4710000000005</v>
      </c>
      <c r="AB210" s="7">
        <f>D210</f>
        <v>10895.6</v>
      </c>
      <c r="AC210" s="7" t="e">
        <f>#REF!</f>
        <v>#REF!</v>
      </c>
      <c r="AD210" s="7">
        <f>E210</f>
        <v>0</v>
      </c>
      <c r="AE210" s="7">
        <f>F210</f>
        <v>0</v>
      </c>
      <c r="AF210" s="7">
        <f>G210</f>
        <v>0</v>
      </c>
      <c r="AG210" s="7" t="e">
        <f>#REF!</f>
        <v>#REF!</v>
      </c>
      <c r="AH210" s="7" t="e">
        <f>#REF!</f>
        <v>#REF!</v>
      </c>
      <c r="AI210" s="7" t="e">
        <f>#REF!</f>
        <v>#REF!</v>
      </c>
      <c r="AJ210" s="7" t="e">
        <f>#REF!</f>
        <v>#REF!</v>
      </c>
      <c r="AK210" s="7">
        <f>H210</f>
        <v>0</v>
      </c>
      <c r="AL210" s="7" t="e">
        <f>#REF!</f>
        <v>#REF!</v>
      </c>
      <c r="AM210" s="7">
        <f>I210</f>
        <v>0</v>
      </c>
      <c r="AN210" s="7" t="e">
        <f>#REF!</f>
        <v>#REF!</v>
      </c>
      <c r="AO210" s="7" t="e">
        <f>#REF!</f>
        <v>#REF!</v>
      </c>
      <c r="AP210" s="7" t="e">
        <f>#REF!</f>
        <v>#REF!</v>
      </c>
      <c r="AQ210" s="7" t="e">
        <f>#REF!</f>
        <v>#REF!</v>
      </c>
      <c r="AR210" s="7" t="e">
        <f>#REF!</f>
        <v>#REF!</v>
      </c>
      <c r="AS210" s="7" t="e">
        <f>#REF!</f>
        <v>#REF!</v>
      </c>
      <c r="AT210" s="7" t="e">
        <f>#REF!</f>
        <v>#REF!</v>
      </c>
      <c r="AU210" s="7">
        <f>J210</f>
        <v>6670.64417</v>
      </c>
      <c r="AV210" s="7">
        <f>K210</f>
        <v>3476.1786300000003</v>
      </c>
      <c r="AW210" s="7" t="e">
        <f>#REF!</f>
        <v>#REF!</v>
      </c>
      <c r="AX210" s="7" t="e">
        <f>#REF!</f>
        <v>#REF!</v>
      </c>
      <c r="AY210" s="7" t="e">
        <f>#REF!</f>
        <v>#REF!</v>
      </c>
      <c r="AZ210" s="7">
        <f aca="true" t="shared" si="15" ref="AZ210:BL210">L210</f>
        <v>0</v>
      </c>
      <c r="BA210" s="7">
        <f t="shared" si="15"/>
        <v>0</v>
      </c>
      <c r="BB210" s="7">
        <f t="shared" si="15"/>
        <v>0</v>
      </c>
      <c r="BC210" s="7">
        <f t="shared" si="15"/>
        <v>0</v>
      </c>
      <c r="BD210" s="7">
        <f t="shared" si="15"/>
        <v>0</v>
      </c>
      <c r="BE210" s="7">
        <f t="shared" si="15"/>
        <v>0</v>
      </c>
      <c r="BF210" s="7">
        <f t="shared" si="15"/>
        <v>10689.561</v>
      </c>
      <c r="BG210" s="7">
        <f t="shared" si="15"/>
        <v>285.917</v>
      </c>
      <c r="BH210" s="7">
        <f t="shared" si="15"/>
        <v>10403.643999999998</v>
      </c>
      <c r="BI210" s="7">
        <f t="shared" si="15"/>
        <v>4316.752</v>
      </c>
      <c r="BJ210" s="7">
        <f t="shared" si="15"/>
        <v>1147.0639999999999</v>
      </c>
      <c r="BK210" s="7">
        <f t="shared" si="15"/>
        <v>3169.688</v>
      </c>
      <c r="BL210" s="7">
        <f t="shared" si="15"/>
        <v>41376.2068</v>
      </c>
      <c r="BM210" s="7"/>
      <c r="BN210" s="7"/>
    </row>
    <row r="211" spans="1:68" s="1" customFormat="1" ht="13.5" thickBot="1">
      <c r="A211" s="51" t="s">
        <v>204</v>
      </c>
      <c r="B211" s="19">
        <v>0</v>
      </c>
      <c r="C211" s="19">
        <v>188.96</v>
      </c>
      <c r="D211" s="19">
        <v>1068</v>
      </c>
      <c r="E211" s="19">
        <v>0</v>
      </c>
      <c r="F211" s="19">
        <v>0</v>
      </c>
      <c r="G211" s="19">
        <v>0</v>
      </c>
      <c r="H211" s="19">
        <v>0</v>
      </c>
      <c r="I211" s="19">
        <v>0</v>
      </c>
      <c r="J211" s="19">
        <v>970.3147</v>
      </c>
      <c r="K211" s="19">
        <v>513.91726</v>
      </c>
      <c r="L211" s="44">
        <v>0</v>
      </c>
      <c r="M211" s="19">
        <v>0</v>
      </c>
      <c r="N211" s="45">
        <v>0</v>
      </c>
      <c r="O211" s="36">
        <v>0</v>
      </c>
      <c r="P211" s="19">
        <v>0</v>
      </c>
      <c r="Q211" s="33">
        <v>0</v>
      </c>
      <c r="R211" s="44">
        <v>75.746</v>
      </c>
      <c r="S211" s="19">
        <v>34.318</v>
      </c>
      <c r="T211" s="45">
        <v>41.428</v>
      </c>
      <c r="U211" s="36">
        <v>0</v>
      </c>
      <c r="V211" s="19">
        <v>0</v>
      </c>
      <c r="W211" s="19">
        <v>0</v>
      </c>
      <c r="X211" s="15">
        <f t="shared" si="13"/>
        <v>2816.93796</v>
      </c>
      <c r="BO211" t="s">
        <v>6</v>
      </c>
      <c r="BP211" t="s">
        <v>7</v>
      </c>
    </row>
    <row r="212" spans="1:68" s="1" customFormat="1" ht="13.5" thickBot="1">
      <c r="A212" s="51" t="s">
        <v>205</v>
      </c>
      <c r="B212" s="19">
        <v>0</v>
      </c>
      <c r="C212" s="19">
        <v>128.063</v>
      </c>
      <c r="D212" s="19">
        <v>1055.6</v>
      </c>
      <c r="E212" s="19">
        <v>0</v>
      </c>
      <c r="F212" s="19">
        <v>0</v>
      </c>
      <c r="G212" s="19">
        <v>0</v>
      </c>
      <c r="H212" s="19">
        <v>0</v>
      </c>
      <c r="I212" s="19">
        <v>0</v>
      </c>
      <c r="J212" s="19">
        <v>1127.56793</v>
      </c>
      <c r="K212" s="19">
        <v>650.30593</v>
      </c>
      <c r="L212" s="44">
        <v>0</v>
      </c>
      <c r="M212" s="19">
        <v>0</v>
      </c>
      <c r="N212" s="45">
        <v>0</v>
      </c>
      <c r="O212" s="36">
        <v>0</v>
      </c>
      <c r="P212" s="19">
        <v>0</v>
      </c>
      <c r="Q212" s="33">
        <v>0</v>
      </c>
      <c r="R212" s="44">
        <v>226.632</v>
      </c>
      <c r="S212" s="19">
        <v>179.793</v>
      </c>
      <c r="T212" s="45">
        <v>46.839</v>
      </c>
      <c r="U212" s="36">
        <v>905.126</v>
      </c>
      <c r="V212" s="19">
        <v>12.654</v>
      </c>
      <c r="W212" s="19">
        <v>892.472</v>
      </c>
      <c r="X212" s="15">
        <f t="shared" si="13"/>
        <v>4093.29486</v>
      </c>
      <c r="BO212" t="s">
        <v>6</v>
      </c>
      <c r="BP212" t="s">
        <v>7</v>
      </c>
    </row>
    <row r="213" spans="1:68" s="1" customFormat="1" ht="13.5" thickBot="1">
      <c r="A213" s="51" t="s">
        <v>206</v>
      </c>
      <c r="B213" s="19">
        <v>0</v>
      </c>
      <c r="C213" s="19">
        <v>175.173</v>
      </c>
      <c r="D213" s="19">
        <v>0</v>
      </c>
      <c r="E213" s="19">
        <v>0</v>
      </c>
      <c r="F213" s="19">
        <v>0</v>
      </c>
      <c r="G213" s="19">
        <v>0</v>
      </c>
      <c r="H213" s="19">
        <v>0</v>
      </c>
      <c r="I213" s="19">
        <v>0</v>
      </c>
      <c r="J213" s="19">
        <v>866.31396</v>
      </c>
      <c r="K213" s="19">
        <v>444.44851</v>
      </c>
      <c r="L213" s="44">
        <v>0</v>
      </c>
      <c r="M213" s="19">
        <v>0</v>
      </c>
      <c r="N213" s="45">
        <v>0</v>
      </c>
      <c r="O213" s="36">
        <v>0</v>
      </c>
      <c r="P213" s="19">
        <v>0</v>
      </c>
      <c r="Q213" s="33">
        <v>0</v>
      </c>
      <c r="R213" s="44">
        <v>96.874</v>
      </c>
      <c r="S213" s="19">
        <v>41.58</v>
      </c>
      <c r="T213" s="45">
        <v>55.294</v>
      </c>
      <c r="U213" s="36">
        <v>0</v>
      </c>
      <c r="V213" s="19">
        <v>0</v>
      </c>
      <c r="W213" s="19">
        <v>0</v>
      </c>
      <c r="X213" s="15">
        <f t="shared" si="13"/>
        <v>1582.80947</v>
      </c>
      <c r="BO213" t="s">
        <v>6</v>
      </c>
      <c r="BP213" t="s">
        <v>7</v>
      </c>
    </row>
    <row r="214" spans="1:68" s="1" customFormat="1" ht="13.5" thickBot="1">
      <c r="A214" s="51" t="s">
        <v>207</v>
      </c>
      <c r="B214" s="19">
        <v>0</v>
      </c>
      <c r="C214" s="19">
        <v>4329.05</v>
      </c>
      <c r="D214" s="19">
        <v>2288</v>
      </c>
      <c r="E214" s="19">
        <v>0</v>
      </c>
      <c r="F214" s="19">
        <v>0</v>
      </c>
      <c r="G214" s="19">
        <v>0</v>
      </c>
      <c r="H214" s="19">
        <v>0</v>
      </c>
      <c r="I214" s="19">
        <v>0</v>
      </c>
      <c r="J214" s="19">
        <v>1859.49812</v>
      </c>
      <c r="K214" s="19">
        <v>984.0228</v>
      </c>
      <c r="L214" s="44">
        <v>0</v>
      </c>
      <c r="M214" s="19">
        <v>0</v>
      </c>
      <c r="N214" s="45">
        <v>0</v>
      </c>
      <c r="O214" s="36">
        <v>0</v>
      </c>
      <c r="P214" s="19">
        <v>0</v>
      </c>
      <c r="Q214" s="33">
        <v>0</v>
      </c>
      <c r="R214" s="44">
        <v>90.591</v>
      </c>
      <c r="S214" s="19">
        <v>29.467</v>
      </c>
      <c r="T214" s="45">
        <v>61.124</v>
      </c>
      <c r="U214" s="36">
        <v>29.601</v>
      </c>
      <c r="V214" s="19">
        <v>29.601</v>
      </c>
      <c r="W214" s="19">
        <v>0</v>
      </c>
      <c r="X214" s="15">
        <f t="shared" si="13"/>
        <v>9580.762920000001</v>
      </c>
      <c r="BO214" t="s">
        <v>6</v>
      </c>
      <c r="BP214" t="s">
        <v>7</v>
      </c>
    </row>
    <row r="215" spans="1:68" s="1" customFormat="1" ht="13.5" thickBot="1">
      <c r="A215" s="51" t="s">
        <v>208</v>
      </c>
      <c r="B215" s="19">
        <v>0</v>
      </c>
      <c r="C215" s="19">
        <v>313.693</v>
      </c>
      <c r="D215" s="19">
        <v>2380</v>
      </c>
      <c r="E215" s="19">
        <v>0</v>
      </c>
      <c r="F215" s="19">
        <v>0</v>
      </c>
      <c r="G215" s="19">
        <v>0</v>
      </c>
      <c r="H215" s="19">
        <v>0</v>
      </c>
      <c r="I215" s="19">
        <v>0</v>
      </c>
      <c r="J215" s="19">
        <v>1194.17426</v>
      </c>
      <c r="K215" s="19">
        <v>489.23342</v>
      </c>
      <c r="L215" s="44">
        <v>0</v>
      </c>
      <c r="M215" s="19">
        <v>0</v>
      </c>
      <c r="N215" s="45">
        <v>0</v>
      </c>
      <c r="O215" s="36">
        <v>0</v>
      </c>
      <c r="P215" s="19">
        <v>0</v>
      </c>
      <c r="Q215" s="33">
        <v>0</v>
      </c>
      <c r="R215" s="44">
        <v>90.213</v>
      </c>
      <c r="S215" s="19">
        <v>0.759</v>
      </c>
      <c r="T215" s="45">
        <v>89.454</v>
      </c>
      <c r="U215" s="36">
        <v>3382.025</v>
      </c>
      <c r="V215" s="19">
        <v>1104.809</v>
      </c>
      <c r="W215" s="19">
        <v>2277.216</v>
      </c>
      <c r="X215" s="15">
        <f t="shared" si="13"/>
        <v>7849.338679999999</v>
      </c>
      <c r="BO215" t="s">
        <v>6</v>
      </c>
      <c r="BP215" t="s">
        <v>7</v>
      </c>
    </row>
    <row r="216" spans="1:68" s="1" customFormat="1" ht="21" thickBot="1">
      <c r="A216" s="51" t="s">
        <v>209</v>
      </c>
      <c r="B216" s="19">
        <v>0</v>
      </c>
      <c r="C216" s="19">
        <v>23.88</v>
      </c>
      <c r="D216" s="19">
        <v>0</v>
      </c>
      <c r="E216" s="19">
        <v>0</v>
      </c>
      <c r="F216" s="19">
        <v>0</v>
      </c>
      <c r="G216" s="19">
        <v>0</v>
      </c>
      <c r="H216" s="19">
        <v>0</v>
      </c>
      <c r="I216" s="19">
        <v>0</v>
      </c>
      <c r="J216" s="19">
        <v>0</v>
      </c>
      <c r="K216" s="19">
        <v>0</v>
      </c>
      <c r="L216" s="44">
        <v>0</v>
      </c>
      <c r="M216" s="19">
        <v>0</v>
      </c>
      <c r="N216" s="45">
        <v>0</v>
      </c>
      <c r="O216" s="36">
        <v>0</v>
      </c>
      <c r="P216" s="19">
        <v>0</v>
      </c>
      <c r="Q216" s="33">
        <v>0</v>
      </c>
      <c r="R216" s="44">
        <v>0</v>
      </c>
      <c r="S216" s="19">
        <v>0</v>
      </c>
      <c r="T216" s="45">
        <v>0</v>
      </c>
      <c r="U216" s="36">
        <v>0</v>
      </c>
      <c r="V216" s="19">
        <v>0</v>
      </c>
      <c r="W216" s="19">
        <v>0</v>
      </c>
      <c r="X216" s="15">
        <f t="shared" si="13"/>
        <v>23.88</v>
      </c>
      <c r="BO216" t="s">
        <v>6</v>
      </c>
      <c r="BP216" t="s">
        <v>7</v>
      </c>
    </row>
    <row r="217" spans="1:68" s="1" customFormat="1" ht="21" thickBot="1">
      <c r="A217" s="51" t="s">
        <v>210</v>
      </c>
      <c r="B217" s="19">
        <v>0</v>
      </c>
      <c r="C217" s="19">
        <v>0</v>
      </c>
      <c r="D217" s="19">
        <v>4104</v>
      </c>
      <c r="E217" s="19">
        <v>0</v>
      </c>
      <c r="F217" s="19">
        <v>0</v>
      </c>
      <c r="G217" s="19">
        <v>0</v>
      </c>
      <c r="H217" s="19">
        <v>0</v>
      </c>
      <c r="I217" s="19">
        <v>0</v>
      </c>
      <c r="J217" s="19">
        <v>0</v>
      </c>
      <c r="K217" s="19">
        <v>0</v>
      </c>
      <c r="L217" s="44">
        <v>0</v>
      </c>
      <c r="M217" s="19">
        <v>0</v>
      </c>
      <c r="N217" s="45">
        <v>0</v>
      </c>
      <c r="O217" s="36">
        <v>0</v>
      </c>
      <c r="P217" s="19">
        <v>0</v>
      </c>
      <c r="Q217" s="33">
        <v>0</v>
      </c>
      <c r="R217" s="44">
        <v>10109.505</v>
      </c>
      <c r="S217" s="19">
        <v>0</v>
      </c>
      <c r="T217" s="45">
        <v>10109.505</v>
      </c>
      <c r="U217" s="36">
        <v>0</v>
      </c>
      <c r="V217" s="19">
        <v>0</v>
      </c>
      <c r="W217" s="19">
        <v>0</v>
      </c>
      <c r="X217" s="15">
        <f t="shared" si="13"/>
        <v>14213.505</v>
      </c>
      <c r="BO217" t="s">
        <v>6</v>
      </c>
      <c r="BP217" t="s">
        <v>7</v>
      </c>
    </row>
    <row r="218" spans="1:68" s="1" customFormat="1" ht="13.5" thickBot="1">
      <c r="A218" s="51" t="s">
        <v>211</v>
      </c>
      <c r="B218" s="19">
        <v>0</v>
      </c>
      <c r="C218" s="19">
        <v>168.652</v>
      </c>
      <c r="D218" s="19">
        <v>0</v>
      </c>
      <c r="E218" s="19">
        <v>0</v>
      </c>
      <c r="F218" s="19">
        <v>0</v>
      </c>
      <c r="G218" s="19">
        <v>0</v>
      </c>
      <c r="H218" s="19">
        <v>0</v>
      </c>
      <c r="I218" s="19">
        <v>0</v>
      </c>
      <c r="J218" s="19">
        <v>652.7752</v>
      </c>
      <c r="K218" s="19">
        <v>394.25071</v>
      </c>
      <c r="L218" s="44">
        <v>0</v>
      </c>
      <c r="M218" s="19">
        <v>0</v>
      </c>
      <c r="N218" s="45">
        <v>0</v>
      </c>
      <c r="O218" s="36">
        <v>0</v>
      </c>
      <c r="P218" s="19">
        <v>0</v>
      </c>
      <c r="Q218" s="33">
        <v>0</v>
      </c>
      <c r="R218" s="44">
        <v>0</v>
      </c>
      <c r="S218" s="19">
        <v>0</v>
      </c>
      <c r="T218" s="45">
        <v>0</v>
      </c>
      <c r="U218" s="36">
        <v>0</v>
      </c>
      <c r="V218" s="19">
        <v>0</v>
      </c>
      <c r="W218" s="19">
        <v>0</v>
      </c>
      <c r="X218" s="15">
        <f t="shared" si="13"/>
        <v>1215.67791</v>
      </c>
      <c r="BO218" t="s">
        <v>6</v>
      </c>
      <c r="BP218" t="s">
        <v>7</v>
      </c>
    </row>
    <row r="219" spans="1:66" s="1" customFormat="1" ht="10.5" thickBot="1">
      <c r="A219" s="52" t="s">
        <v>239</v>
      </c>
      <c r="B219" s="11">
        <f>SUM(B220:B245)</f>
        <v>108.937</v>
      </c>
      <c r="C219" s="12">
        <f>SUM(C220:C245)</f>
        <v>2679.0349999999994</v>
      </c>
      <c r="D219" s="13">
        <f>SUM(D220:D245)</f>
        <v>8748.4</v>
      </c>
      <c r="E219" s="12">
        <f>SUM(E220:E245)</f>
        <v>0</v>
      </c>
      <c r="F219" s="12">
        <f>SUM(F220:F245)</f>
        <v>2100</v>
      </c>
      <c r="G219" s="12">
        <f>SUM(G220:G245)</f>
        <v>0</v>
      </c>
      <c r="H219" s="12">
        <f>SUM(H220:H245)</f>
        <v>0</v>
      </c>
      <c r="I219" s="12">
        <f>SUM(I220:I245)</f>
        <v>0</v>
      </c>
      <c r="J219" s="14">
        <f>SUM(J220:J245)</f>
        <v>10110.591149999998</v>
      </c>
      <c r="K219" s="14">
        <f>SUM(K220:K245)</f>
        <v>4837.30995</v>
      </c>
      <c r="L219" s="41">
        <f>SUM(L220:L245)</f>
        <v>0</v>
      </c>
      <c r="M219" s="14"/>
      <c r="N219" s="29"/>
      <c r="O219" s="35">
        <f>SUM(O220:O245)</f>
        <v>0</v>
      </c>
      <c r="P219" s="14"/>
      <c r="Q219" s="14"/>
      <c r="R219" s="54">
        <f>SUM(R220:R245)</f>
        <v>24554.232</v>
      </c>
      <c r="S219" s="12">
        <f>SUM(S220:S245)</f>
        <v>1313.3450000000003</v>
      </c>
      <c r="T219" s="14">
        <f>SUM(T220:T245)</f>
        <v>23240.887</v>
      </c>
      <c r="U219" s="54">
        <f>SUM(U220:U245)</f>
        <v>17181.222999999998</v>
      </c>
      <c r="V219" s="12">
        <f>SUM(V220:V245)</f>
        <v>3536.692</v>
      </c>
      <c r="W219" s="29">
        <f>SUM(W220:W245)</f>
        <v>13644.530999999999</v>
      </c>
      <c r="X219" s="53">
        <f t="shared" si="13"/>
        <v>70319.7281</v>
      </c>
      <c r="Z219" s="7">
        <f>B219</f>
        <v>108.937</v>
      </c>
      <c r="AA219" s="7">
        <f>C219</f>
        <v>2679.0349999999994</v>
      </c>
      <c r="AB219" s="7">
        <f>D219</f>
        <v>8748.4</v>
      </c>
      <c r="AC219" s="7" t="e">
        <f>#REF!</f>
        <v>#REF!</v>
      </c>
      <c r="AD219" s="7">
        <f>E219</f>
        <v>0</v>
      </c>
      <c r="AE219" s="7">
        <f>F219</f>
        <v>2100</v>
      </c>
      <c r="AF219" s="7">
        <f>G219</f>
        <v>0</v>
      </c>
      <c r="AG219" s="7" t="e">
        <f>#REF!</f>
        <v>#REF!</v>
      </c>
      <c r="AH219" s="7" t="e">
        <f>#REF!</f>
        <v>#REF!</v>
      </c>
      <c r="AI219" s="7" t="e">
        <f>#REF!</f>
        <v>#REF!</v>
      </c>
      <c r="AJ219" s="7" t="e">
        <f>#REF!</f>
        <v>#REF!</v>
      </c>
      <c r="AK219" s="7">
        <f>H219</f>
        <v>0</v>
      </c>
      <c r="AL219" s="7" t="e">
        <f>#REF!</f>
        <v>#REF!</v>
      </c>
      <c r="AM219" s="7">
        <f>I219</f>
        <v>0</v>
      </c>
      <c r="AN219" s="7" t="e">
        <f>#REF!</f>
        <v>#REF!</v>
      </c>
      <c r="AO219" s="7" t="e">
        <f>#REF!</f>
        <v>#REF!</v>
      </c>
      <c r="AP219" s="7" t="e">
        <f>#REF!</f>
        <v>#REF!</v>
      </c>
      <c r="AQ219" s="7" t="e">
        <f>#REF!</f>
        <v>#REF!</v>
      </c>
      <c r="AR219" s="7" t="e">
        <f>#REF!</f>
        <v>#REF!</v>
      </c>
      <c r="AS219" s="7" t="e">
        <f>#REF!</f>
        <v>#REF!</v>
      </c>
      <c r="AT219" s="7" t="e">
        <f>#REF!</f>
        <v>#REF!</v>
      </c>
      <c r="AU219" s="7">
        <f>J219</f>
        <v>10110.591149999998</v>
      </c>
      <c r="AV219" s="7">
        <f>K219</f>
        <v>4837.30995</v>
      </c>
      <c r="AW219" s="7" t="e">
        <f>#REF!</f>
        <v>#REF!</v>
      </c>
      <c r="AX219" s="7" t="e">
        <f>#REF!</f>
        <v>#REF!</v>
      </c>
      <c r="AY219" s="7" t="e">
        <f>#REF!</f>
        <v>#REF!</v>
      </c>
      <c r="AZ219" s="7">
        <f aca="true" t="shared" si="16" ref="AZ219:BL219">L219</f>
        <v>0</v>
      </c>
      <c r="BA219" s="7">
        <f t="shared" si="16"/>
        <v>0</v>
      </c>
      <c r="BB219" s="7">
        <f t="shared" si="16"/>
        <v>0</v>
      </c>
      <c r="BC219" s="7">
        <f t="shared" si="16"/>
        <v>0</v>
      </c>
      <c r="BD219" s="7">
        <f t="shared" si="16"/>
        <v>0</v>
      </c>
      <c r="BE219" s="7">
        <f t="shared" si="16"/>
        <v>0</v>
      </c>
      <c r="BF219" s="7">
        <f t="shared" si="16"/>
        <v>24554.232</v>
      </c>
      <c r="BG219" s="7">
        <f t="shared" si="16"/>
        <v>1313.3450000000003</v>
      </c>
      <c r="BH219" s="7">
        <f t="shared" si="16"/>
        <v>23240.887</v>
      </c>
      <c r="BI219" s="7">
        <f t="shared" si="16"/>
        <v>17181.222999999998</v>
      </c>
      <c r="BJ219" s="7">
        <f t="shared" si="16"/>
        <v>3536.692</v>
      </c>
      <c r="BK219" s="7">
        <f t="shared" si="16"/>
        <v>13644.530999999999</v>
      </c>
      <c r="BL219" s="7">
        <f t="shared" si="16"/>
        <v>70319.7281</v>
      </c>
      <c r="BM219" s="7"/>
      <c r="BN219" s="7"/>
    </row>
    <row r="220" spans="1:68" s="1" customFormat="1" ht="41.25" thickBot="1">
      <c r="A220" s="51" t="s">
        <v>213</v>
      </c>
      <c r="B220" s="19">
        <v>0</v>
      </c>
      <c r="C220" s="19">
        <v>0</v>
      </c>
      <c r="D220" s="19">
        <v>0</v>
      </c>
      <c r="E220" s="19">
        <v>0</v>
      </c>
      <c r="F220" s="19">
        <v>1050</v>
      </c>
      <c r="G220" s="19">
        <v>0</v>
      </c>
      <c r="H220" s="19">
        <v>0</v>
      </c>
      <c r="I220" s="19">
        <v>0</v>
      </c>
      <c r="J220" s="19">
        <v>0</v>
      </c>
      <c r="K220" s="19">
        <v>0</v>
      </c>
      <c r="L220" s="44">
        <v>0</v>
      </c>
      <c r="M220" s="19">
        <v>0</v>
      </c>
      <c r="N220" s="45">
        <v>0</v>
      </c>
      <c r="O220" s="36">
        <v>0</v>
      </c>
      <c r="P220" s="19">
        <v>0</v>
      </c>
      <c r="Q220" s="33">
        <v>0</v>
      </c>
      <c r="R220" s="44">
        <v>0</v>
      </c>
      <c r="S220" s="19">
        <v>0</v>
      </c>
      <c r="T220" s="45">
        <v>0</v>
      </c>
      <c r="U220" s="36">
        <v>0</v>
      </c>
      <c r="V220" s="19">
        <v>0</v>
      </c>
      <c r="W220" s="19">
        <v>0</v>
      </c>
      <c r="X220" s="15">
        <f t="shared" si="13"/>
        <v>1050</v>
      </c>
      <c r="BO220" t="s">
        <v>6</v>
      </c>
      <c r="BP220" t="s">
        <v>7</v>
      </c>
    </row>
    <row r="221" spans="1:68" s="1" customFormat="1" ht="13.5" thickBot="1">
      <c r="A221" s="51" t="s">
        <v>214</v>
      </c>
      <c r="B221" s="19">
        <v>7.864</v>
      </c>
      <c r="C221" s="19">
        <v>0</v>
      </c>
      <c r="D221" s="19">
        <v>0</v>
      </c>
      <c r="E221" s="19">
        <v>0</v>
      </c>
      <c r="F221" s="19">
        <v>0</v>
      </c>
      <c r="G221" s="19">
        <v>0</v>
      </c>
      <c r="H221" s="19">
        <v>0</v>
      </c>
      <c r="I221" s="19">
        <v>0</v>
      </c>
      <c r="J221" s="19">
        <v>0</v>
      </c>
      <c r="K221" s="19">
        <v>0</v>
      </c>
      <c r="L221" s="44">
        <v>0</v>
      </c>
      <c r="M221" s="19">
        <v>0</v>
      </c>
      <c r="N221" s="45">
        <v>0</v>
      </c>
      <c r="O221" s="36">
        <v>0</v>
      </c>
      <c r="P221" s="19">
        <v>0</v>
      </c>
      <c r="Q221" s="33">
        <v>0</v>
      </c>
      <c r="R221" s="44">
        <v>0</v>
      </c>
      <c r="S221" s="19">
        <v>0</v>
      </c>
      <c r="T221" s="45">
        <v>0</v>
      </c>
      <c r="U221" s="36">
        <v>0</v>
      </c>
      <c r="V221" s="19">
        <v>0</v>
      </c>
      <c r="W221" s="19">
        <v>0</v>
      </c>
      <c r="X221" s="15">
        <f t="shared" si="13"/>
        <v>7.864</v>
      </c>
      <c r="BO221" t="s">
        <v>6</v>
      </c>
      <c r="BP221" t="s">
        <v>7</v>
      </c>
    </row>
    <row r="222" spans="1:68" s="1" customFormat="1" ht="21" thickBot="1">
      <c r="A222" s="51" t="s">
        <v>215</v>
      </c>
      <c r="B222" s="19">
        <v>7.399</v>
      </c>
      <c r="C222" s="19">
        <v>0</v>
      </c>
      <c r="D222" s="19">
        <v>0</v>
      </c>
      <c r="E222" s="19">
        <v>0</v>
      </c>
      <c r="F222" s="19">
        <v>0</v>
      </c>
      <c r="G222" s="19">
        <v>0</v>
      </c>
      <c r="H222" s="19">
        <v>0</v>
      </c>
      <c r="I222" s="19">
        <v>0</v>
      </c>
      <c r="J222" s="19">
        <v>0</v>
      </c>
      <c r="K222" s="19">
        <v>0</v>
      </c>
      <c r="L222" s="44">
        <v>0</v>
      </c>
      <c r="M222" s="19">
        <v>0</v>
      </c>
      <c r="N222" s="45">
        <v>0</v>
      </c>
      <c r="O222" s="36">
        <v>0</v>
      </c>
      <c r="P222" s="19">
        <v>0</v>
      </c>
      <c r="Q222" s="33">
        <v>0</v>
      </c>
      <c r="R222" s="44">
        <v>0</v>
      </c>
      <c r="S222" s="19">
        <v>0</v>
      </c>
      <c r="T222" s="45">
        <v>0</v>
      </c>
      <c r="U222" s="36">
        <v>0</v>
      </c>
      <c r="V222" s="19">
        <v>0</v>
      </c>
      <c r="W222" s="19">
        <v>0</v>
      </c>
      <c r="X222" s="15">
        <f t="shared" si="13"/>
        <v>7.399</v>
      </c>
      <c r="BO222" t="s">
        <v>6</v>
      </c>
      <c r="BP222" t="s">
        <v>7</v>
      </c>
    </row>
    <row r="223" spans="1:68" s="1" customFormat="1" ht="13.5" thickBot="1">
      <c r="A223" s="51" t="s">
        <v>216</v>
      </c>
      <c r="B223" s="19">
        <v>0</v>
      </c>
      <c r="C223" s="19">
        <v>377.503</v>
      </c>
      <c r="D223" s="19">
        <v>0</v>
      </c>
      <c r="E223" s="19">
        <v>0</v>
      </c>
      <c r="F223" s="19">
        <v>0</v>
      </c>
      <c r="G223" s="19">
        <v>0</v>
      </c>
      <c r="H223" s="19">
        <v>0</v>
      </c>
      <c r="I223" s="19">
        <v>0</v>
      </c>
      <c r="J223" s="19">
        <v>752.90815</v>
      </c>
      <c r="K223" s="19">
        <v>330.03351</v>
      </c>
      <c r="L223" s="44">
        <v>0</v>
      </c>
      <c r="M223" s="19">
        <v>0</v>
      </c>
      <c r="N223" s="45">
        <v>0</v>
      </c>
      <c r="O223" s="36">
        <v>0</v>
      </c>
      <c r="P223" s="19">
        <v>0</v>
      </c>
      <c r="Q223" s="33">
        <v>0</v>
      </c>
      <c r="R223" s="44">
        <v>51.575</v>
      </c>
      <c r="S223" s="19">
        <v>51.575</v>
      </c>
      <c r="T223" s="45">
        <v>0</v>
      </c>
      <c r="U223" s="36">
        <v>0</v>
      </c>
      <c r="V223" s="19">
        <v>0</v>
      </c>
      <c r="W223" s="19">
        <v>0</v>
      </c>
      <c r="X223" s="15">
        <f t="shared" si="13"/>
        <v>1512.01966</v>
      </c>
      <c r="BO223" t="s">
        <v>6</v>
      </c>
      <c r="BP223" t="s">
        <v>7</v>
      </c>
    </row>
    <row r="224" spans="1:68" s="1" customFormat="1" ht="13.5" thickBot="1">
      <c r="A224" s="51" t="s">
        <v>217</v>
      </c>
      <c r="B224" s="19">
        <v>0</v>
      </c>
      <c r="C224" s="19">
        <v>462.674</v>
      </c>
      <c r="D224" s="19">
        <v>2980</v>
      </c>
      <c r="E224" s="19">
        <v>0</v>
      </c>
      <c r="F224" s="19">
        <v>0</v>
      </c>
      <c r="G224" s="19">
        <v>0</v>
      </c>
      <c r="H224" s="19">
        <v>0</v>
      </c>
      <c r="I224" s="19">
        <v>0</v>
      </c>
      <c r="J224" s="19">
        <v>3155.27374</v>
      </c>
      <c r="K224" s="19">
        <v>1641.37272</v>
      </c>
      <c r="L224" s="44">
        <v>0</v>
      </c>
      <c r="M224" s="19">
        <v>0</v>
      </c>
      <c r="N224" s="45">
        <v>0</v>
      </c>
      <c r="O224" s="36">
        <v>0</v>
      </c>
      <c r="P224" s="19">
        <v>0</v>
      </c>
      <c r="Q224" s="33">
        <v>0</v>
      </c>
      <c r="R224" s="44">
        <v>1056.29</v>
      </c>
      <c r="S224" s="19">
        <v>776.335</v>
      </c>
      <c r="T224" s="45">
        <v>279.955</v>
      </c>
      <c r="U224" s="36">
        <v>301.539</v>
      </c>
      <c r="V224" s="19">
        <v>220.391</v>
      </c>
      <c r="W224" s="19">
        <v>81.148</v>
      </c>
      <c r="X224" s="15">
        <f t="shared" si="13"/>
        <v>9597.14946</v>
      </c>
      <c r="BO224" t="s">
        <v>6</v>
      </c>
      <c r="BP224" t="s">
        <v>7</v>
      </c>
    </row>
    <row r="225" spans="1:68" s="1" customFormat="1" ht="21" thickBot="1">
      <c r="A225" s="51" t="s">
        <v>218</v>
      </c>
      <c r="B225" s="19">
        <v>0</v>
      </c>
      <c r="C225" s="19">
        <v>0.562</v>
      </c>
      <c r="D225" s="19">
        <v>0</v>
      </c>
      <c r="E225" s="19">
        <v>0</v>
      </c>
      <c r="F225" s="19">
        <v>0</v>
      </c>
      <c r="G225" s="19">
        <v>0</v>
      </c>
      <c r="H225" s="19">
        <v>0</v>
      </c>
      <c r="I225" s="19">
        <v>0</v>
      </c>
      <c r="J225" s="19">
        <v>0</v>
      </c>
      <c r="K225" s="19">
        <v>0</v>
      </c>
      <c r="L225" s="44">
        <v>0</v>
      </c>
      <c r="M225" s="19">
        <v>0</v>
      </c>
      <c r="N225" s="45">
        <v>0</v>
      </c>
      <c r="O225" s="36">
        <v>0</v>
      </c>
      <c r="P225" s="19">
        <v>0</v>
      </c>
      <c r="Q225" s="33">
        <v>0</v>
      </c>
      <c r="R225" s="44">
        <v>0</v>
      </c>
      <c r="S225" s="19">
        <v>0</v>
      </c>
      <c r="T225" s="45">
        <v>0</v>
      </c>
      <c r="U225" s="36">
        <v>0</v>
      </c>
      <c r="V225" s="19">
        <v>0</v>
      </c>
      <c r="W225" s="19">
        <v>0</v>
      </c>
      <c r="X225" s="15">
        <f t="shared" si="13"/>
        <v>0.562</v>
      </c>
      <c r="BO225" t="s">
        <v>6</v>
      </c>
      <c r="BP225" t="s">
        <v>7</v>
      </c>
    </row>
    <row r="226" spans="1:68" s="1" customFormat="1" ht="13.5" thickBot="1">
      <c r="A226" s="51" t="s">
        <v>219</v>
      </c>
      <c r="B226" s="19">
        <v>0</v>
      </c>
      <c r="C226" s="19">
        <v>4.975</v>
      </c>
      <c r="D226" s="19">
        <v>0</v>
      </c>
      <c r="E226" s="19">
        <v>0</v>
      </c>
      <c r="F226" s="19">
        <v>0</v>
      </c>
      <c r="G226" s="19">
        <v>0</v>
      </c>
      <c r="H226" s="19">
        <v>0</v>
      </c>
      <c r="I226" s="19">
        <v>0</v>
      </c>
      <c r="J226" s="19">
        <v>0</v>
      </c>
      <c r="K226" s="19">
        <v>0</v>
      </c>
      <c r="L226" s="44">
        <v>0</v>
      </c>
      <c r="M226" s="19">
        <v>0</v>
      </c>
      <c r="N226" s="45">
        <v>0</v>
      </c>
      <c r="O226" s="36">
        <v>0</v>
      </c>
      <c r="P226" s="19">
        <v>0</v>
      </c>
      <c r="Q226" s="33">
        <v>0</v>
      </c>
      <c r="R226" s="44">
        <v>0</v>
      </c>
      <c r="S226" s="19">
        <v>0</v>
      </c>
      <c r="T226" s="45">
        <v>0</v>
      </c>
      <c r="U226" s="36">
        <v>0</v>
      </c>
      <c r="V226" s="19">
        <v>0</v>
      </c>
      <c r="W226" s="19">
        <v>0</v>
      </c>
      <c r="X226" s="15">
        <f t="shared" si="13"/>
        <v>4.975</v>
      </c>
      <c r="BO226" t="s">
        <v>6</v>
      </c>
      <c r="BP226" t="s">
        <v>7</v>
      </c>
    </row>
    <row r="227" spans="1:68" s="1" customFormat="1" ht="21" thickBot="1">
      <c r="A227" s="51" t="s">
        <v>220</v>
      </c>
      <c r="B227" s="19">
        <v>0</v>
      </c>
      <c r="C227" s="19">
        <v>7.139</v>
      </c>
      <c r="D227" s="19">
        <v>0</v>
      </c>
      <c r="E227" s="19">
        <v>0</v>
      </c>
      <c r="F227" s="19">
        <v>0</v>
      </c>
      <c r="G227" s="19">
        <v>0</v>
      </c>
      <c r="H227" s="19">
        <v>0</v>
      </c>
      <c r="I227" s="19">
        <v>0</v>
      </c>
      <c r="J227" s="19">
        <v>0</v>
      </c>
      <c r="K227" s="19">
        <v>0</v>
      </c>
      <c r="L227" s="44">
        <v>0</v>
      </c>
      <c r="M227" s="19">
        <v>0</v>
      </c>
      <c r="N227" s="45">
        <v>0</v>
      </c>
      <c r="O227" s="36">
        <v>0</v>
      </c>
      <c r="P227" s="19">
        <v>0</v>
      </c>
      <c r="Q227" s="33">
        <v>0</v>
      </c>
      <c r="R227" s="44">
        <v>0</v>
      </c>
      <c r="S227" s="19">
        <v>0</v>
      </c>
      <c r="T227" s="45">
        <v>0</v>
      </c>
      <c r="U227" s="36">
        <v>0</v>
      </c>
      <c r="V227" s="19">
        <v>0</v>
      </c>
      <c r="W227" s="19">
        <v>0</v>
      </c>
      <c r="X227" s="15">
        <f t="shared" si="13"/>
        <v>7.139</v>
      </c>
      <c r="BO227" t="s">
        <v>6</v>
      </c>
      <c r="BP227" t="s">
        <v>7</v>
      </c>
    </row>
    <row r="228" spans="1:68" s="1" customFormat="1" ht="21" thickBot="1">
      <c r="A228" s="51" t="s">
        <v>221</v>
      </c>
      <c r="B228" s="19">
        <v>0</v>
      </c>
      <c r="C228" s="19">
        <v>0</v>
      </c>
      <c r="D228" s="19">
        <v>0</v>
      </c>
      <c r="E228" s="19">
        <v>0</v>
      </c>
      <c r="F228" s="19">
        <v>1050</v>
      </c>
      <c r="G228" s="19">
        <v>0</v>
      </c>
      <c r="H228" s="19">
        <v>0</v>
      </c>
      <c r="I228" s="19">
        <v>0</v>
      </c>
      <c r="J228" s="19">
        <v>0</v>
      </c>
      <c r="K228" s="19">
        <v>0</v>
      </c>
      <c r="L228" s="44">
        <v>0</v>
      </c>
      <c r="M228" s="19">
        <v>0</v>
      </c>
      <c r="N228" s="45">
        <v>0</v>
      </c>
      <c r="O228" s="36">
        <v>0</v>
      </c>
      <c r="P228" s="19">
        <v>0</v>
      </c>
      <c r="Q228" s="33">
        <v>0</v>
      </c>
      <c r="R228" s="44">
        <v>0</v>
      </c>
      <c r="S228" s="19">
        <v>0</v>
      </c>
      <c r="T228" s="45">
        <v>0</v>
      </c>
      <c r="U228" s="36">
        <v>0</v>
      </c>
      <c r="V228" s="19">
        <v>0</v>
      </c>
      <c r="W228" s="19">
        <v>0</v>
      </c>
      <c r="X228" s="15">
        <f t="shared" si="13"/>
        <v>1050</v>
      </c>
      <c r="BO228" t="s">
        <v>6</v>
      </c>
      <c r="BP228" t="s">
        <v>7</v>
      </c>
    </row>
    <row r="229" spans="1:68" s="1" customFormat="1" ht="13.5" thickBot="1">
      <c r="A229" s="51" t="s">
        <v>222</v>
      </c>
      <c r="B229" s="19">
        <v>0</v>
      </c>
      <c r="C229" s="19">
        <v>2.388</v>
      </c>
      <c r="D229" s="19">
        <v>0</v>
      </c>
      <c r="E229" s="19">
        <v>0</v>
      </c>
      <c r="F229" s="19">
        <v>0</v>
      </c>
      <c r="G229" s="19">
        <v>0</v>
      </c>
      <c r="H229" s="19">
        <v>0</v>
      </c>
      <c r="I229" s="19">
        <v>0</v>
      </c>
      <c r="J229" s="19">
        <v>0</v>
      </c>
      <c r="K229" s="19">
        <v>0</v>
      </c>
      <c r="L229" s="44">
        <v>0</v>
      </c>
      <c r="M229" s="19">
        <v>0</v>
      </c>
      <c r="N229" s="45">
        <v>0</v>
      </c>
      <c r="O229" s="36">
        <v>0</v>
      </c>
      <c r="P229" s="19">
        <v>0</v>
      </c>
      <c r="Q229" s="33">
        <v>0</v>
      </c>
      <c r="R229" s="44">
        <v>0</v>
      </c>
      <c r="S229" s="19">
        <v>0</v>
      </c>
      <c r="T229" s="45">
        <v>0</v>
      </c>
      <c r="U229" s="36">
        <v>0</v>
      </c>
      <c r="V229" s="19">
        <v>0</v>
      </c>
      <c r="W229" s="19">
        <v>0</v>
      </c>
      <c r="X229" s="15">
        <f t="shared" si="13"/>
        <v>2.388</v>
      </c>
      <c r="BO229" t="s">
        <v>6</v>
      </c>
      <c r="BP229" t="s">
        <v>7</v>
      </c>
    </row>
    <row r="230" spans="1:68" s="1" customFormat="1" ht="41.25" thickBot="1">
      <c r="A230" s="51" t="s">
        <v>223</v>
      </c>
      <c r="B230" s="19">
        <v>0</v>
      </c>
      <c r="C230" s="19">
        <v>2.985</v>
      </c>
      <c r="D230" s="19">
        <v>0</v>
      </c>
      <c r="E230" s="19">
        <v>0</v>
      </c>
      <c r="F230" s="19">
        <v>0</v>
      </c>
      <c r="G230" s="19">
        <v>0</v>
      </c>
      <c r="H230" s="19">
        <v>0</v>
      </c>
      <c r="I230" s="19">
        <v>0</v>
      </c>
      <c r="J230" s="19">
        <v>0</v>
      </c>
      <c r="K230" s="19">
        <v>0</v>
      </c>
      <c r="L230" s="44">
        <v>0</v>
      </c>
      <c r="M230" s="19">
        <v>0</v>
      </c>
      <c r="N230" s="45">
        <v>0</v>
      </c>
      <c r="O230" s="36">
        <v>0</v>
      </c>
      <c r="P230" s="19">
        <v>0</v>
      </c>
      <c r="Q230" s="33">
        <v>0</v>
      </c>
      <c r="R230" s="44">
        <v>0</v>
      </c>
      <c r="S230" s="19">
        <v>0</v>
      </c>
      <c r="T230" s="45">
        <v>0</v>
      </c>
      <c r="U230" s="36">
        <v>0</v>
      </c>
      <c r="V230" s="19">
        <v>0</v>
      </c>
      <c r="W230" s="19">
        <v>0</v>
      </c>
      <c r="X230" s="15">
        <f t="shared" si="13"/>
        <v>2.985</v>
      </c>
      <c r="BO230" t="s">
        <v>6</v>
      </c>
      <c r="BP230" t="s">
        <v>7</v>
      </c>
    </row>
    <row r="231" spans="1:68" s="1" customFormat="1" ht="21" thickBot="1">
      <c r="A231" s="51" t="s">
        <v>224</v>
      </c>
      <c r="B231" s="19">
        <v>62.824</v>
      </c>
      <c r="C231" s="19">
        <v>0</v>
      </c>
      <c r="D231" s="19">
        <v>0</v>
      </c>
      <c r="E231" s="19">
        <v>0</v>
      </c>
      <c r="F231" s="19">
        <v>0</v>
      </c>
      <c r="G231" s="19">
        <v>0</v>
      </c>
      <c r="H231" s="19">
        <v>0</v>
      </c>
      <c r="I231" s="19">
        <v>0</v>
      </c>
      <c r="J231" s="19">
        <v>0</v>
      </c>
      <c r="K231" s="19">
        <v>0</v>
      </c>
      <c r="L231" s="44">
        <v>0</v>
      </c>
      <c r="M231" s="19">
        <v>0</v>
      </c>
      <c r="N231" s="45">
        <v>0</v>
      </c>
      <c r="O231" s="36">
        <v>0</v>
      </c>
      <c r="P231" s="19">
        <v>0</v>
      </c>
      <c r="Q231" s="33">
        <v>0</v>
      </c>
      <c r="R231" s="44">
        <v>0</v>
      </c>
      <c r="S231" s="19">
        <v>0</v>
      </c>
      <c r="T231" s="45">
        <v>0</v>
      </c>
      <c r="U231" s="36">
        <v>0</v>
      </c>
      <c r="V231" s="19">
        <v>0</v>
      </c>
      <c r="W231" s="19">
        <v>0</v>
      </c>
      <c r="X231" s="15">
        <f t="shared" si="13"/>
        <v>62.824</v>
      </c>
      <c r="BO231" t="s">
        <v>6</v>
      </c>
      <c r="BP231" t="s">
        <v>7</v>
      </c>
    </row>
    <row r="232" spans="1:68" s="1" customFormat="1" ht="21" thickBot="1">
      <c r="A232" s="51" t="s">
        <v>225</v>
      </c>
      <c r="B232" s="19">
        <v>16.087</v>
      </c>
      <c r="C232" s="19">
        <v>0</v>
      </c>
      <c r="D232" s="19">
        <v>0</v>
      </c>
      <c r="E232" s="19">
        <v>0</v>
      </c>
      <c r="F232" s="19">
        <v>0</v>
      </c>
      <c r="G232" s="19">
        <v>0</v>
      </c>
      <c r="H232" s="19">
        <v>0</v>
      </c>
      <c r="I232" s="19">
        <v>0</v>
      </c>
      <c r="J232" s="19">
        <v>0</v>
      </c>
      <c r="K232" s="19">
        <v>0</v>
      </c>
      <c r="L232" s="44">
        <v>0</v>
      </c>
      <c r="M232" s="19">
        <v>0</v>
      </c>
      <c r="N232" s="45">
        <v>0</v>
      </c>
      <c r="O232" s="36">
        <v>0</v>
      </c>
      <c r="P232" s="19">
        <v>0</v>
      </c>
      <c r="Q232" s="33">
        <v>0</v>
      </c>
      <c r="R232" s="44">
        <v>0</v>
      </c>
      <c r="S232" s="19">
        <v>0</v>
      </c>
      <c r="T232" s="45">
        <v>0</v>
      </c>
      <c r="U232" s="36">
        <v>0</v>
      </c>
      <c r="V232" s="19">
        <v>0</v>
      </c>
      <c r="W232" s="19">
        <v>0</v>
      </c>
      <c r="X232" s="15">
        <f t="shared" si="13"/>
        <v>16.087</v>
      </c>
      <c r="BO232" t="s">
        <v>6</v>
      </c>
      <c r="BP232" t="s">
        <v>7</v>
      </c>
    </row>
    <row r="233" spans="1:68" s="1" customFormat="1" ht="13.5" thickBot="1">
      <c r="A233" s="51" t="s">
        <v>226</v>
      </c>
      <c r="B233" s="19">
        <v>0</v>
      </c>
      <c r="C233" s="19">
        <v>170.114</v>
      </c>
      <c r="D233" s="19">
        <v>0</v>
      </c>
      <c r="E233" s="19">
        <v>0</v>
      </c>
      <c r="F233" s="19">
        <v>0</v>
      </c>
      <c r="G233" s="19">
        <v>0</v>
      </c>
      <c r="H233" s="19">
        <v>0</v>
      </c>
      <c r="I233" s="19">
        <v>0</v>
      </c>
      <c r="J233" s="19">
        <v>982.19157</v>
      </c>
      <c r="K233" s="19">
        <v>507.59417</v>
      </c>
      <c r="L233" s="44">
        <v>0</v>
      </c>
      <c r="M233" s="19">
        <v>0</v>
      </c>
      <c r="N233" s="45">
        <v>0</v>
      </c>
      <c r="O233" s="36">
        <v>0</v>
      </c>
      <c r="P233" s="19">
        <v>0</v>
      </c>
      <c r="Q233" s="33">
        <v>0</v>
      </c>
      <c r="R233" s="44">
        <v>987.539</v>
      </c>
      <c r="S233" s="19">
        <v>173.719</v>
      </c>
      <c r="T233" s="45">
        <v>813.82</v>
      </c>
      <c r="U233" s="36">
        <v>0</v>
      </c>
      <c r="V233" s="19">
        <v>0</v>
      </c>
      <c r="W233" s="19">
        <v>0</v>
      </c>
      <c r="X233" s="15">
        <f t="shared" si="13"/>
        <v>2647.43874</v>
      </c>
      <c r="BO233" t="s">
        <v>6</v>
      </c>
      <c r="BP233" t="s">
        <v>7</v>
      </c>
    </row>
    <row r="234" spans="1:68" s="1" customFormat="1" ht="21" thickBot="1">
      <c r="A234" s="51" t="s">
        <v>227</v>
      </c>
      <c r="B234" s="19">
        <v>0</v>
      </c>
      <c r="C234" s="19">
        <v>0</v>
      </c>
      <c r="D234" s="19">
        <v>0</v>
      </c>
      <c r="E234" s="19">
        <v>0</v>
      </c>
      <c r="F234" s="19">
        <v>0</v>
      </c>
      <c r="G234" s="19">
        <v>0</v>
      </c>
      <c r="H234" s="19">
        <v>0</v>
      </c>
      <c r="I234" s="19">
        <v>0</v>
      </c>
      <c r="J234" s="19">
        <v>0</v>
      </c>
      <c r="K234" s="19">
        <v>0</v>
      </c>
      <c r="L234" s="44">
        <v>0</v>
      </c>
      <c r="M234" s="19">
        <v>0</v>
      </c>
      <c r="N234" s="45">
        <v>0</v>
      </c>
      <c r="O234" s="36">
        <v>0</v>
      </c>
      <c r="P234" s="19">
        <v>0</v>
      </c>
      <c r="Q234" s="33">
        <v>0</v>
      </c>
      <c r="R234" s="44">
        <v>1705.448</v>
      </c>
      <c r="S234" s="19">
        <v>138.352</v>
      </c>
      <c r="T234" s="45">
        <v>1567.096</v>
      </c>
      <c r="U234" s="36">
        <v>3212.957</v>
      </c>
      <c r="V234" s="19">
        <v>3212.957</v>
      </c>
      <c r="W234" s="19">
        <v>0</v>
      </c>
      <c r="X234" s="15">
        <f aca="true" t="shared" si="17" ref="X234:X270">SUM(B234:K234)+L234+O234+R234+U234</f>
        <v>4918.405</v>
      </c>
      <c r="BO234" t="s">
        <v>6</v>
      </c>
      <c r="BP234" t="s">
        <v>7</v>
      </c>
    </row>
    <row r="235" spans="1:68" s="1" customFormat="1" ht="13.5" thickBot="1">
      <c r="A235" s="51" t="s">
        <v>228</v>
      </c>
      <c r="B235" s="19">
        <v>0</v>
      </c>
      <c r="C235" s="19">
        <v>195.974</v>
      </c>
      <c r="D235" s="19">
        <v>1728.4</v>
      </c>
      <c r="E235" s="19">
        <v>0</v>
      </c>
      <c r="F235" s="19">
        <v>0</v>
      </c>
      <c r="G235" s="19">
        <v>0</v>
      </c>
      <c r="H235" s="19">
        <v>0</v>
      </c>
      <c r="I235" s="19">
        <v>0</v>
      </c>
      <c r="J235" s="19">
        <v>1544.18553</v>
      </c>
      <c r="K235" s="19">
        <v>778.46592</v>
      </c>
      <c r="L235" s="44">
        <v>0</v>
      </c>
      <c r="M235" s="19">
        <v>0</v>
      </c>
      <c r="N235" s="45">
        <v>0</v>
      </c>
      <c r="O235" s="36">
        <v>0</v>
      </c>
      <c r="P235" s="19">
        <v>0</v>
      </c>
      <c r="Q235" s="33">
        <v>0</v>
      </c>
      <c r="R235" s="44">
        <v>134.044</v>
      </c>
      <c r="S235" s="19">
        <v>134.044</v>
      </c>
      <c r="T235" s="45">
        <v>0</v>
      </c>
      <c r="U235" s="36">
        <v>135.36</v>
      </c>
      <c r="V235" s="19">
        <v>9.634</v>
      </c>
      <c r="W235" s="19">
        <v>125.726</v>
      </c>
      <c r="X235" s="15">
        <f t="shared" si="17"/>
        <v>4516.42945</v>
      </c>
      <c r="BO235" t="s">
        <v>6</v>
      </c>
      <c r="BP235" t="s">
        <v>7</v>
      </c>
    </row>
    <row r="236" spans="1:68" s="1" customFormat="1" ht="13.5" thickBot="1">
      <c r="A236" s="51" t="s">
        <v>229</v>
      </c>
      <c r="B236" s="19">
        <v>0</v>
      </c>
      <c r="C236" s="19">
        <v>774.109</v>
      </c>
      <c r="D236" s="19">
        <v>0</v>
      </c>
      <c r="E236" s="19">
        <v>0</v>
      </c>
      <c r="F236" s="19">
        <v>0</v>
      </c>
      <c r="G236" s="19">
        <v>0</v>
      </c>
      <c r="H236" s="19">
        <v>0</v>
      </c>
      <c r="I236" s="19">
        <v>0</v>
      </c>
      <c r="J236" s="19">
        <v>0</v>
      </c>
      <c r="K236" s="19">
        <v>0</v>
      </c>
      <c r="L236" s="44">
        <v>0</v>
      </c>
      <c r="M236" s="19">
        <v>0</v>
      </c>
      <c r="N236" s="45">
        <v>0</v>
      </c>
      <c r="O236" s="36">
        <v>0</v>
      </c>
      <c r="P236" s="19">
        <v>0</v>
      </c>
      <c r="Q236" s="33">
        <v>0</v>
      </c>
      <c r="R236" s="44">
        <v>0</v>
      </c>
      <c r="S236" s="19">
        <v>0</v>
      </c>
      <c r="T236" s="45">
        <v>0</v>
      </c>
      <c r="U236" s="36">
        <v>13482.929</v>
      </c>
      <c r="V236" s="19">
        <v>93.71</v>
      </c>
      <c r="W236" s="19">
        <v>13389.219</v>
      </c>
      <c r="X236" s="15">
        <f t="shared" si="17"/>
        <v>14257.038</v>
      </c>
      <c r="BO236" t="s">
        <v>6</v>
      </c>
      <c r="BP236" t="s">
        <v>7</v>
      </c>
    </row>
    <row r="237" spans="1:68" s="1" customFormat="1" ht="21" thickBot="1">
      <c r="A237" s="51" t="s">
        <v>230</v>
      </c>
      <c r="B237" s="19">
        <v>0</v>
      </c>
      <c r="C237" s="19">
        <v>286.759</v>
      </c>
      <c r="D237" s="19">
        <v>1516</v>
      </c>
      <c r="E237" s="19">
        <v>0</v>
      </c>
      <c r="F237" s="19">
        <v>0</v>
      </c>
      <c r="G237" s="19">
        <v>0</v>
      </c>
      <c r="H237" s="19">
        <v>0</v>
      </c>
      <c r="I237" s="19">
        <v>0</v>
      </c>
      <c r="J237" s="19">
        <v>1252.36177</v>
      </c>
      <c r="K237" s="19">
        <v>688.74349</v>
      </c>
      <c r="L237" s="44">
        <v>0</v>
      </c>
      <c r="M237" s="19">
        <v>0</v>
      </c>
      <c r="N237" s="45">
        <v>0</v>
      </c>
      <c r="O237" s="36">
        <v>0</v>
      </c>
      <c r="P237" s="19">
        <v>0</v>
      </c>
      <c r="Q237" s="33">
        <v>0</v>
      </c>
      <c r="R237" s="44">
        <v>158.971</v>
      </c>
      <c r="S237" s="19">
        <v>0</v>
      </c>
      <c r="T237" s="45">
        <v>158.971</v>
      </c>
      <c r="U237" s="36">
        <v>0</v>
      </c>
      <c r="V237" s="19">
        <v>0</v>
      </c>
      <c r="W237" s="19">
        <v>0</v>
      </c>
      <c r="X237" s="15">
        <f t="shared" si="17"/>
        <v>3902.83526</v>
      </c>
      <c r="BO237" t="s">
        <v>6</v>
      </c>
      <c r="BP237" t="s">
        <v>7</v>
      </c>
    </row>
    <row r="238" spans="1:68" s="1" customFormat="1" ht="21" thickBot="1">
      <c r="A238" s="51" t="s">
        <v>231</v>
      </c>
      <c r="B238" s="19">
        <v>0</v>
      </c>
      <c r="C238" s="19">
        <v>0</v>
      </c>
      <c r="D238" s="19">
        <v>0</v>
      </c>
      <c r="E238" s="19">
        <v>0</v>
      </c>
      <c r="F238" s="19">
        <v>0</v>
      </c>
      <c r="G238" s="19">
        <v>0</v>
      </c>
      <c r="H238" s="19">
        <v>0</v>
      </c>
      <c r="I238" s="19">
        <v>0</v>
      </c>
      <c r="J238" s="19">
        <v>0</v>
      </c>
      <c r="K238" s="19">
        <v>0</v>
      </c>
      <c r="L238" s="44">
        <v>0</v>
      </c>
      <c r="M238" s="19">
        <v>0</v>
      </c>
      <c r="N238" s="45">
        <v>0</v>
      </c>
      <c r="O238" s="36">
        <v>0</v>
      </c>
      <c r="P238" s="19">
        <v>0</v>
      </c>
      <c r="Q238" s="33">
        <v>0</v>
      </c>
      <c r="R238" s="44">
        <v>16084.709</v>
      </c>
      <c r="S238" s="19">
        <v>0</v>
      </c>
      <c r="T238" s="45">
        <v>16084.709</v>
      </c>
      <c r="U238" s="36">
        <v>0</v>
      </c>
      <c r="V238" s="19">
        <v>0</v>
      </c>
      <c r="W238" s="19">
        <v>0</v>
      </c>
      <c r="X238" s="15">
        <f t="shared" si="17"/>
        <v>16084.709</v>
      </c>
      <c r="BO238" t="s">
        <v>6</v>
      </c>
      <c r="BP238" t="s">
        <v>7</v>
      </c>
    </row>
    <row r="239" spans="1:68" s="1" customFormat="1" ht="13.5" thickBot="1">
      <c r="A239" s="51" t="s">
        <v>232</v>
      </c>
      <c r="B239" s="19">
        <v>0</v>
      </c>
      <c r="C239" s="19">
        <v>14.841</v>
      </c>
      <c r="D239" s="19">
        <v>0</v>
      </c>
      <c r="E239" s="19">
        <v>0</v>
      </c>
      <c r="F239" s="19">
        <v>0</v>
      </c>
      <c r="G239" s="19">
        <v>0</v>
      </c>
      <c r="H239" s="19">
        <v>0</v>
      </c>
      <c r="I239" s="19">
        <v>0</v>
      </c>
      <c r="J239" s="19">
        <v>0</v>
      </c>
      <c r="K239" s="19">
        <v>0</v>
      </c>
      <c r="L239" s="44">
        <v>0</v>
      </c>
      <c r="M239" s="19">
        <v>0</v>
      </c>
      <c r="N239" s="45">
        <v>0</v>
      </c>
      <c r="O239" s="36">
        <v>0</v>
      </c>
      <c r="P239" s="19">
        <v>0</v>
      </c>
      <c r="Q239" s="33">
        <v>0</v>
      </c>
      <c r="R239" s="44">
        <v>0</v>
      </c>
      <c r="S239" s="19">
        <v>0</v>
      </c>
      <c r="T239" s="45">
        <v>0</v>
      </c>
      <c r="U239" s="36">
        <v>0</v>
      </c>
      <c r="V239" s="19">
        <v>0</v>
      </c>
      <c r="W239" s="19">
        <v>0</v>
      </c>
      <c r="X239" s="15">
        <f t="shared" si="17"/>
        <v>14.841</v>
      </c>
      <c r="BO239" t="s">
        <v>6</v>
      </c>
      <c r="BP239" t="s">
        <v>7</v>
      </c>
    </row>
    <row r="240" spans="1:68" s="1" customFormat="1" ht="13.5" thickBot="1">
      <c r="A240" s="51" t="s">
        <v>233</v>
      </c>
      <c r="B240" s="19">
        <v>0</v>
      </c>
      <c r="C240" s="19">
        <v>85.669</v>
      </c>
      <c r="D240" s="19">
        <v>0</v>
      </c>
      <c r="E240" s="19">
        <v>0</v>
      </c>
      <c r="F240" s="19">
        <v>0</v>
      </c>
      <c r="G240" s="19">
        <v>0</v>
      </c>
      <c r="H240" s="19">
        <v>0</v>
      </c>
      <c r="I240" s="19">
        <v>0</v>
      </c>
      <c r="J240" s="19">
        <v>717.08887</v>
      </c>
      <c r="K240" s="19">
        <v>0</v>
      </c>
      <c r="L240" s="44">
        <v>0</v>
      </c>
      <c r="M240" s="19">
        <v>0</v>
      </c>
      <c r="N240" s="45">
        <v>0</v>
      </c>
      <c r="O240" s="36">
        <v>0</v>
      </c>
      <c r="P240" s="19">
        <v>0</v>
      </c>
      <c r="Q240" s="33">
        <v>0</v>
      </c>
      <c r="R240" s="44">
        <v>0</v>
      </c>
      <c r="S240" s="19">
        <v>0</v>
      </c>
      <c r="T240" s="45">
        <v>0</v>
      </c>
      <c r="U240" s="36">
        <v>0</v>
      </c>
      <c r="V240" s="19">
        <v>0</v>
      </c>
      <c r="W240" s="19">
        <v>0</v>
      </c>
      <c r="X240" s="15">
        <f t="shared" si="17"/>
        <v>802.75787</v>
      </c>
      <c r="BO240" t="s">
        <v>6</v>
      </c>
      <c r="BP240" t="s">
        <v>7</v>
      </c>
    </row>
    <row r="241" spans="1:68" s="1" customFormat="1" ht="13.5" thickBot="1">
      <c r="A241" s="51" t="s">
        <v>234</v>
      </c>
      <c r="B241" s="19">
        <v>0</v>
      </c>
      <c r="C241" s="19">
        <v>0</v>
      </c>
      <c r="D241" s="19">
        <v>0</v>
      </c>
      <c r="E241" s="19">
        <v>0</v>
      </c>
      <c r="F241" s="19">
        <v>0</v>
      </c>
      <c r="G241" s="19">
        <v>0</v>
      </c>
      <c r="H241" s="19">
        <v>0</v>
      </c>
      <c r="I241" s="19">
        <v>0</v>
      </c>
      <c r="J241" s="19">
        <v>0</v>
      </c>
      <c r="K241" s="19">
        <v>0</v>
      </c>
      <c r="L241" s="44">
        <v>0</v>
      </c>
      <c r="M241" s="19">
        <v>0</v>
      </c>
      <c r="N241" s="45">
        <v>0</v>
      </c>
      <c r="O241" s="36">
        <v>0</v>
      </c>
      <c r="P241" s="19">
        <v>0</v>
      </c>
      <c r="Q241" s="33">
        <v>0</v>
      </c>
      <c r="R241" s="44">
        <v>3070.106</v>
      </c>
      <c r="S241" s="19">
        <v>0</v>
      </c>
      <c r="T241" s="45">
        <v>3070.106</v>
      </c>
      <c r="U241" s="36">
        <v>0</v>
      </c>
      <c r="V241" s="19">
        <v>0</v>
      </c>
      <c r="W241" s="19">
        <v>0</v>
      </c>
      <c r="X241" s="15">
        <f t="shared" si="17"/>
        <v>3070.106</v>
      </c>
      <c r="BO241" t="s">
        <v>6</v>
      </c>
      <c r="BP241" t="s">
        <v>7</v>
      </c>
    </row>
    <row r="242" spans="1:68" s="1" customFormat="1" ht="13.5" thickBot="1">
      <c r="A242" s="51" t="s">
        <v>235</v>
      </c>
      <c r="B242" s="19">
        <v>0</v>
      </c>
      <c r="C242" s="19">
        <v>293.343</v>
      </c>
      <c r="D242" s="19">
        <v>2524</v>
      </c>
      <c r="E242" s="19">
        <v>0</v>
      </c>
      <c r="F242" s="19">
        <v>0</v>
      </c>
      <c r="G242" s="19">
        <v>0</v>
      </c>
      <c r="H242" s="19">
        <v>0</v>
      </c>
      <c r="I242" s="19">
        <v>0</v>
      </c>
      <c r="J242" s="19">
        <v>1706.58152</v>
      </c>
      <c r="K242" s="19">
        <v>891.10014</v>
      </c>
      <c r="L242" s="44">
        <v>0</v>
      </c>
      <c r="M242" s="19">
        <v>0</v>
      </c>
      <c r="N242" s="45">
        <v>0</v>
      </c>
      <c r="O242" s="36">
        <v>0</v>
      </c>
      <c r="P242" s="19">
        <v>0</v>
      </c>
      <c r="Q242" s="33">
        <v>0</v>
      </c>
      <c r="R242" s="44">
        <v>1305.55</v>
      </c>
      <c r="S242" s="19">
        <v>39.32</v>
      </c>
      <c r="T242" s="45">
        <v>1266.23</v>
      </c>
      <c r="U242" s="36">
        <v>48.438</v>
      </c>
      <c r="V242" s="19">
        <v>0</v>
      </c>
      <c r="W242" s="19">
        <v>48.438</v>
      </c>
      <c r="X242" s="15">
        <f t="shared" si="17"/>
        <v>6769.012659999999</v>
      </c>
      <c r="BO242" t="s">
        <v>6</v>
      </c>
      <c r="BP242" t="s">
        <v>7</v>
      </c>
    </row>
    <row r="243" spans="1:68" s="1" customFormat="1" ht="21" thickBot="1">
      <c r="A243" s="51" t="s">
        <v>236</v>
      </c>
      <c r="B243" s="19">
        <v>2.189</v>
      </c>
      <c r="C243" s="19">
        <v>0</v>
      </c>
      <c r="D243" s="19">
        <v>0</v>
      </c>
      <c r="E243" s="19">
        <v>0</v>
      </c>
      <c r="F243" s="19">
        <v>0</v>
      </c>
      <c r="G243" s="19">
        <v>0</v>
      </c>
      <c r="H243" s="19">
        <v>0</v>
      </c>
      <c r="I243" s="19">
        <v>0</v>
      </c>
      <c r="J243" s="19">
        <v>0</v>
      </c>
      <c r="K243" s="19">
        <v>0</v>
      </c>
      <c r="L243" s="44">
        <v>0</v>
      </c>
      <c r="M243" s="19">
        <v>0</v>
      </c>
      <c r="N243" s="45">
        <v>0</v>
      </c>
      <c r="O243" s="36">
        <v>0</v>
      </c>
      <c r="P243" s="19">
        <v>0</v>
      </c>
      <c r="Q243" s="33">
        <v>0</v>
      </c>
      <c r="R243" s="44">
        <v>0</v>
      </c>
      <c r="S243" s="19">
        <v>0</v>
      </c>
      <c r="T243" s="45">
        <v>0</v>
      </c>
      <c r="U243" s="36">
        <v>0</v>
      </c>
      <c r="V243" s="19">
        <v>0</v>
      </c>
      <c r="W243" s="19">
        <v>0</v>
      </c>
      <c r="X243" s="15">
        <f t="shared" si="17"/>
        <v>2.189</v>
      </c>
      <c r="BO243" t="s">
        <v>6</v>
      </c>
      <c r="BP243" t="s">
        <v>7</v>
      </c>
    </row>
    <row r="244" spans="1:68" s="1" customFormat="1" ht="13.5" thickBot="1">
      <c r="A244" s="51" t="s">
        <v>237</v>
      </c>
      <c r="B244" s="19">
        <v>8.383</v>
      </c>
      <c r="C244" s="19">
        <v>0</v>
      </c>
      <c r="D244" s="19">
        <v>0</v>
      </c>
      <c r="E244" s="19">
        <v>0</v>
      </c>
      <c r="F244" s="19">
        <v>0</v>
      </c>
      <c r="G244" s="19">
        <v>0</v>
      </c>
      <c r="H244" s="19">
        <v>0</v>
      </c>
      <c r="I244" s="19">
        <v>0</v>
      </c>
      <c r="J244" s="19">
        <v>0</v>
      </c>
      <c r="K244" s="19">
        <v>0</v>
      </c>
      <c r="L244" s="44">
        <v>0</v>
      </c>
      <c r="M244" s="19">
        <v>0</v>
      </c>
      <c r="N244" s="45">
        <v>0</v>
      </c>
      <c r="O244" s="36">
        <v>0</v>
      </c>
      <c r="P244" s="19">
        <v>0</v>
      </c>
      <c r="Q244" s="33">
        <v>0</v>
      </c>
      <c r="R244" s="44">
        <v>0</v>
      </c>
      <c r="S244" s="19">
        <v>0</v>
      </c>
      <c r="T244" s="45">
        <v>0</v>
      </c>
      <c r="U244" s="36">
        <v>0</v>
      </c>
      <c r="V244" s="19">
        <v>0</v>
      </c>
      <c r="W244" s="19">
        <v>0</v>
      </c>
      <c r="X244" s="15">
        <f t="shared" si="17"/>
        <v>8.383</v>
      </c>
      <c r="BO244" t="s">
        <v>6</v>
      </c>
      <c r="BP244" t="s">
        <v>7</v>
      </c>
    </row>
    <row r="245" spans="1:68" s="1" customFormat="1" ht="21" thickBot="1">
      <c r="A245" s="51" t="s">
        <v>238</v>
      </c>
      <c r="B245" s="19">
        <v>4.191</v>
      </c>
      <c r="C245" s="19">
        <v>0</v>
      </c>
      <c r="D245" s="19">
        <v>0</v>
      </c>
      <c r="E245" s="19">
        <v>0</v>
      </c>
      <c r="F245" s="19">
        <v>0</v>
      </c>
      <c r="G245" s="19">
        <v>0</v>
      </c>
      <c r="H245" s="19">
        <v>0</v>
      </c>
      <c r="I245" s="19">
        <v>0</v>
      </c>
      <c r="J245" s="19">
        <v>0</v>
      </c>
      <c r="K245" s="19">
        <v>0</v>
      </c>
      <c r="L245" s="44">
        <v>0</v>
      </c>
      <c r="M245" s="19">
        <v>0</v>
      </c>
      <c r="N245" s="45">
        <v>0</v>
      </c>
      <c r="O245" s="36">
        <v>0</v>
      </c>
      <c r="P245" s="19">
        <v>0</v>
      </c>
      <c r="Q245" s="33">
        <v>0</v>
      </c>
      <c r="R245" s="44">
        <v>0</v>
      </c>
      <c r="S245" s="19">
        <v>0</v>
      </c>
      <c r="T245" s="45">
        <v>0</v>
      </c>
      <c r="U245" s="36">
        <v>0</v>
      </c>
      <c r="V245" s="19">
        <v>0</v>
      </c>
      <c r="W245" s="19">
        <v>0</v>
      </c>
      <c r="X245" s="15">
        <f t="shared" si="17"/>
        <v>4.191</v>
      </c>
      <c r="BO245" t="s">
        <v>6</v>
      </c>
      <c r="BP245" t="s">
        <v>7</v>
      </c>
    </row>
    <row r="246" spans="1:66" s="1" customFormat="1" ht="10.5" thickBot="1">
      <c r="A246" s="52" t="s">
        <v>242</v>
      </c>
      <c r="B246" s="11">
        <f>SUM(B247:B249)</f>
        <v>15.765</v>
      </c>
      <c r="C246" s="12">
        <f>SUM(C247:C249)</f>
        <v>0</v>
      </c>
      <c r="D246" s="13">
        <f>SUM(D247:D249)</f>
        <v>0</v>
      </c>
      <c r="E246" s="12">
        <f>SUM(E247:E249)</f>
        <v>0</v>
      </c>
      <c r="F246" s="12">
        <f>SUM(F247:F249)</f>
        <v>0</v>
      </c>
      <c r="G246" s="12">
        <f>SUM(G247:G249)</f>
        <v>0</v>
      </c>
      <c r="H246" s="12">
        <f>SUM(H247:H249)</f>
        <v>0</v>
      </c>
      <c r="I246" s="12">
        <f>SUM(I247:I249)</f>
        <v>0</v>
      </c>
      <c r="J246" s="14">
        <f>SUM(J247:J249)</f>
        <v>0</v>
      </c>
      <c r="K246" s="14">
        <f>SUM(K247:K249)</f>
        <v>0</v>
      </c>
      <c r="L246" s="41">
        <f>SUM(L247:L249)</f>
        <v>0</v>
      </c>
      <c r="M246" s="14"/>
      <c r="N246" s="29"/>
      <c r="O246" s="35">
        <f>SUM(O247:O249)</f>
        <v>0</v>
      </c>
      <c r="P246" s="14"/>
      <c r="Q246" s="14"/>
      <c r="R246" s="54">
        <f>SUM(R247:R249)</f>
        <v>0</v>
      </c>
      <c r="S246" s="12">
        <f>SUM(S247:S249)</f>
        <v>0</v>
      </c>
      <c r="T246" s="14">
        <f>SUM(T247:T249)</f>
        <v>0</v>
      </c>
      <c r="U246" s="54">
        <f>SUM(U247:U249)</f>
        <v>0</v>
      </c>
      <c r="V246" s="12">
        <f>SUM(V247:V249)</f>
        <v>0</v>
      </c>
      <c r="W246" s="29">
        <f>SUM(W247:W249)</f>
        <v>0</v>
      </c>
      <c r="X246" s="53">
        <f t="shared" si="17"/>
        <v>15.765</v>
      </c>
      <c r="Z246" s="7">
        <f>B246</f>
        <v>15.765</v>
      </c>
      <c r="AA246" s="7">
        <f>C246</f>
        <v>0</v>
      </c>
      <c r="AB246" s="7">
        <f>D246</f>
        <v>0</v>
      </c>
      <c r="AC246" s="7" t="e">
        <f>#REF!</f>
        <v>#REF!</v>
      </c>
      <c r="AD246" s="7">
        <f>E246</f>
        <v>0</v>
      </c>
      <c r="AE246" s="7">
        <f>F246</f>
        <v>0</v>
      </c>
      <c r="AF246" s="7">
        <f>G246</f>
        <v>0</v>
      </c>
      <c r="AG246" s="7" t="e">
        <f>#REF!</f>
        <v>#REF!</v>
      </c>
      <c r="AH246" s="7" t="e">
        <f>#REF!</f>
        <v>#REF!</v>
      </c>
      <c r="AI246" s="7" t="e">
        <f>#REF!</f>
        <v>#REF!</v>
      </c>
      <c r="AJ246" s="7" t="e">
        <f>#REF!</f>
        <v>#REF!</v>
      </c>
      <c r="AK246" s="7">
        <f>H246</f>
        <v>0</v>
      </c>
      <c r="AL246" s="7" t="e">
        <f>#REF!</f>
        <v>#REF!</v>
      </c>
      <c r="AM246" s="7">
        <f>I246</f>
        <v>0</v>
      </c>
      <c r="AN246" s="7" t="e">
        <f>#REF!</f>
        <v>#REF!</v>
      </c>
      <c r="AO246" s="7" t="e">
        <f>#REF!</f>
        <v>#REF!</v>
      </c>
      <c r="AP246" s="7" t="e">
        <f>#REF!</f>
        <v>#REF!</v>
      </c>
      <c r="AQ246" s="7" t="e">
        <f>#REF!</f>
        <v>#REF!</v>
      </c>
      <c r="AR246" s="7" t="e">
        <f>#REF!</f>
        <v>#REF!</v>
      </c>
      <c r="AS246" s="7" t="e">
        <f>#REF!</f>
        <v>#REF!</v>
      </c>
      <c r="AT246" s="7" t="e">
        <f>#REF!</f>
        <v>#REF!</v>
      </c>
      <c r="AU246" s="7">
        <f>J246</f>
        <v>0</v>
      </c>
      <c r="AV246" s="7">
        <f>K246</f>
        <v>0</v>
      </c>
      <c r="AW246" s="7" t="e">
        <f>#REF!</f>
        <v>#REF!</v>
      </c>
      <c r="AX246" s="7" t="e">
        <f>#REF!</f>
        <v>#REF!</v>
      </c>
      <c r="AY246" s="7" t="e">
        <f>#REF!</f>
        <v>#REF!</v>
      </c>
      <c r="AZ246" s="7">
        <f aca="true" t="shared" si="18" ref="AZ246:BL246">L246</f>
        <v>0</v>
      </c>
      <c r="BA246" s="7">
        <f t="shared" si="18"/>
        <v>0</v>
      </c>
      <c r="BB246" s="7">
        <f t="shared" si="18"/>
        <v>0</v>
      </c>
      <c r="BC246" s="7">
        <f t="shared" si="18"/>
        <v>0</v>
      </c>
      <c r="BD246" s="7">
        <f t="shared" si="18"/>
        <v>0</v>
      </c>
      <c r="BE246" s="7">
        <f t="shared" si="18"/>
        <v>0</v>
      </c>
      <c r="BF246" s="7">
        <f t="shared" si="18"/>
        <v>0</v>
      </c>
      <c r="BG246" s="7">
        <f t="shared" si="18"/>
        <v>0</v>
      </c>
      <c r="BH246" s="7">
        <f t="shared" si="18"/>
        <v>0</v>
      </c>
      <c r="BI246" s="7">
        <f t="shared" si="18"/>
        <v>0</v>
      </c>
      <c r="BJ246" s="7">
        <f t="shared" si="18"/>
        <v>0</v>
      </c>
      <c r="BK246" s="7">
        <f t="shared" si="18"/>
        <v>0</v>
      </c>
      <c r="BL246" s="7">
        <f t="shared" si="18"/>
        <v>15.765</v>
      </c>
      <c r="BM246" s="7"/>
      <c r="BN246" s="7"/>
    </row>
    <row r="247" spans="1:24" s="1" customFormat="1" ht="10.5" thickBot="1">
      <c r="A247" s="8"/>
      <c r="B247" s="16"/>
      <c r="C247" s="16"/>
      <c r="D247" s="17"/>
      <c r="E247" s="16"/>
      <c r="F247" s="16"/>
      <c r="G247" s="16"/>
      <c r="H247" s="16"/>
      <c r="I247" s="16"/>
      <c r="J247" s="10"/>
      <c r="K247" s="10"/>
      <c r="L247" s="42"/>
      <c r="M247" s="10"/>
      <c r="N247" s="43"/>
      <c r="O247" s="10"/>
      <c r="P247" s="10"/>
      <c r="Q247" s="10"/>
      <c r="R247" s="42"/>
      <c r="S247" s="10"/>
      <c r="T247" s="43"/>
      <c r="U247" s="10"/>
      <c r="V247" s="18"/>
      <c r="W247" s="30"/>
      <c r="X247" s="15">
        <f t="shared" si="17"/>
        <v>0</v>
      </c>
    </row>
    <row r="248" spans="1:68" s="1" customFormat="1" ht="13.5" thickBot="1">
      <c r="A248" s="51" t="s">
        <v>240</v>
      </c>
      <c r="B248" s="19">
        <v>1.933</v>
      </c>
      <c r="C248" s="19">
        <v>0</v>
      </c>
      <c r="D248" s="19">
        <v>0</v>
      </c>
      <c r="E248" s="19">
        <v>0</v>
      </c>
      <c r="F248" s="19">
        <v>0</v>
      </c>
      <c r="G248" s="19">
        <v>0</v>
      </c>
      <c r="H248" s="19">
        <v>0</v>
      </c>
      <c r="I248" s="19">
        <v>0</v>
      </c>
      <c r="J248" s="19">
        <v>0</v>
      </c>
      <c r="K248" s="19">
        <v>0</v>
      </c>
      <c r="L248" s="44">
        <v>0</v>
      </c>
      <c r="M248" s="19">
        <v>0</v>
      </c>
      <c r="N248" s="45">
        <v>0</v>
      </c>
      <c r="O248" s="36">
        <v>0</v>
      </c>
      <c r="P248" s="19">
        <v>0</v>
      </c>
      <c r="Q248" s="33">
        <v>0</v>
      </c>
      <c r="R248" s="44">
        <v>0</v>
      </c>
      <c r="S248" s="19">
        <v>0</v>
      </c>
      <c r="T248" s="45">
        <v>0</v>
      </c>
      <c r="U248" s="36">
        <v>0</v>
      </c>
      <c r="V248" s="19">
        <v>0</v>
      </c>
      <c r="W248" s="19">
        <v>0</v>
      </c>
      <c r="X248" s="15">
        <f t="shared" si="17"/>
        <v>1.933</v>
      </c>
      <c r="BO248" t="s">
        <v>6</v>
      </c>
      <c r="BP248" t="s">
        <v>7</v>
      </c>
    </row>
    <row r="249" spans="1:68" s="1" customFormat="1" ht="13.5" thickBot="1">
      <c r="A249" s="51" t="s">
        <v>241</v>
      </c>
      <c r="B249" s="19">
        <v>13.832</v>
      </c>
      <c r="C249" s="19">
        <v>0</v>
      </c>
      <c r="D249" s="19">
        <v>0</v>
      </c>
      <c r="E249" s="19">
        <v>0</v>
      </c>
      <c r="F249" s="19">
        <v>0</v>
      </c>
      <c r="G249" s="19">
        <v>0</v>
      </c>
      <c r="H249" s="19">
        <v>0</v>
      </c>
      <c r="I249" s="19">
        <v>0</v>
      </c>
      <c r="J249" s="19">
        <v>0</v>
      </c>
      <c r="K249" s="19">
        <v>0</v>
      </c>
      <c r="L249" s="44">
        <v>0</v>
      </c>
      <c r="M249" s="19">
        <v>0</v>
      </c>
      <c r="N249" s="45">
        <v>0</v>
      </c>
      <c r="O249" s="36">
        <v>0</v>
      </c>
      <c r="P249" s="19">
        <v>0</v>
      </c>
      <c r="Q249" s="33">
        <v>0</v>
      </c>
      <c r="R249" s="44">
        <v>0</v>
      </c>
      <c r="S249" s="19">
        <v>0</v>
      </c>
      <c r="T249" s="45">
        <v>0</v>
      </c>
      <c r="U249" s="36">
        <v>0</v>
      </c>
      <c r="V249" s="19">
        <v>0</v>
      </c>
      <c r="W249" s="19">
        <v>0</v>
      </c>
      <c r="X249" s="15">
        <f t="shared" si="17"/>
        <v>13.832</v>
      </c>
      <c r="BO249" t="s">
        <v>6</v>
      </c>
      <c r="BP249" t="s">
        <v>7</v>
      </c>
    </row>
    <row r="250" spans="1:66" s="1" customFormat="1" ht="10.5" thickBot="1">
      <c r="A250" s="52" t="s">
        <v>257</v>
      </c>
      <c r="B250" s="11">
        <f>SUM(B251:B264)</f>
        <v>0</v>
      </c>
      <c r="C250" s="12">
        <f>SUM(C251:C264)</f>
        <v>17932.413</v>
      </c>
      <c r="D250" s="13">
        <f>SUM(D251:D264)</f>
        <v>23633.42</v>
      </c>
      <c r="E250" s="12">
        <f>SUM(E251:E264)</f>
        <v>350</v>
      </c>
      <c r="F250" s="12">
        <f>SUM(F251:F264)</f>
        <v>0</v>
      </c>
      <c r="G250" s="12">
        <f>SUM(G251:G264)</f>
        <v>0</v>
      </c>
      <c r="H250" s="12">
        <f>SUM(H251:H264)</f>
        <v>0</v>
      </c>
      <c r="I250" s="12">
        <f>SUM(I251:I264)</f>
        <v>11552.295</v>
      </c>
      <c r="J250" s="14">
        <f>SUM(J251:J264)</f>
        <v>21985.45388</v>
      </c>
      <c r="K250" s="14">
        <f>SUM(K251:K264)</f>
        <v>11475.18967</v>
      </c>
      <c r="L250" s="41">
        <f>SUM(L251:L264)</f>
        <v>0</v>
      </c>
      <c r="M250" s="14"/>
      <c r="N250" s="29"/>
      <c r="O250" s="35">
        <f>SUM(O251:O264)</f>
        <v>0</v>
      </c>
      <c r="P250" s="14"/>
      <c r="Q250" s="14"/>
      <c r="R250" s="54">
        <f>SUM(R251:R264)</f>
        <v>24703.224000000002</v>
      </c>
      <c r="S250" s="12">
        <f>SUM(S251:S264)</f>
        <v>1384.731</v>
      </c>
      <c r="T250" s="14">
        <f>SUM(T251:T264)</f>
        <v>23318.493</v>
      </c>
      <c r="U250" s="54">
        <f>SUM(U251:U264)</f>
        <v>8102.58</v>
      </c>
      <c r="V250" s="12">
        <f>SUM(V251:V264)</f>
        <v>1351.308</v>
      </c>
      <c r="W250" s="29">
        <f>SUM(W251:W264)</f>
        <v>6751.272000000001</v>
      </c>
      <c r="X250" s="53">
        <f t="shared" si="17"/>
        <v>119734.57555000001</v>
      </c>
      <c r="Z250" s="7">
        <f>B250</f>
        <v>0</v>
      </c>
      <c r="AA250" s="7">
        <f>C250</f>
        <v>17932.413</v>
      </c>
      <c r="AB250" s="7">
        <f>D250</f>
        <v>23633.42</v>
      </c>
      <c r="AC250" s="7" t="e">
        <f>#REF!</f>
        <v>#REF!</v>
      </c>
      <c r="AD250" s="7">
        <f>E250</f>
        <v>350</v>
      </c>
      <c r="AE250" s="7">
        <f>F250</f>
        <v>0</v>
      </c>
      <c r="AF250" s="7">
        <f>G250</f>
        <v>0</v>
      </c>
      <c r="AG250" s="7" t="e">
        <f>#REF!</f>
        <v>#REF!</v>
      </c>
      <c r="AH250" s="7" t="e">
        <f>#REF!</f>
        <v>#REF!</v>
      </c>
      <c r="AI250" s="7" t="e">
        <f>#REF!</f>
        <v>#REF!</v>
      </c>
      <c r="AJ250" s="7" t="e">
        <f>#REF!</f>
        <v>#REF!</v>
      </c>
      <c r="AK250" s="7">
        <f>H250</f>
        <v>0</v>
      </c>
      <c r="AL250" s="7" t="e">
        <f>#REF!</f>
        <v>#REF!</v>
      </c>
      <c r="AM250" s="7">
        <f>I250</f>
        <v>11552.295</v>
      </c>
      <c r="AN250" s="7" t="e">
        <f>#REF!</f>
        <v>#REF!</v>
      </c>
      <c r="AO250" s="7" t="e">
        <f>#REF!</f>
        <v>#REF!</v>
      </c>
      <c r="AP250" s="7" t="e">
        <f>#REF!</f>
        <v>#REF!</v>
      </c>
      <c r="AQ250" s="7" t="e">
        <f>#REF!</f>
        <v>#REF!</v>
      </c>
      <c r="AR250" s="7" t="e">
        <f>#REF!</f>
        <v>#REF!</v>
      </c>
      <c r="AS250" s="7" t="e">
        <f>#REF!</f>
        <v>#REF!</v>
      </c>
      <c r="AT250" s="7" t="e">
        <f>#REF!</f>
        <v>#REF!</v>
      </c>
      <c r="AU250" s="7">
        <f>J250</f>
        <v>21985.45388</v>
      </c>
      <c r="AV250" s="7">
        <f>K250</f>
        <v>11475.18967</v>
      </c>
      <c r="AW250" s="7" t="e">
        <f>#REF!</f>
        <v>#REF!</v>
      </c>
      <c r="AX250" s="7" t="e">
        <f>#REF!</f>
        <v>#REF!</v>
      </c>
      <c r="AY250" s="7" t="e">
        <f>#REF!</f>
        <v>#REF!</v>
      </c>
      <c r="AZ250" s="7">
        <f aca="true" t="shared" si="19" ref="AZ250:BL250">L250</f>
        <v>0</v>
      </c>
      <c r="BA250" s="7">
        <f t="shared" si="19"/>
        <v>0</v>
      </c>
      <c r="BB250" s="7">
        <f t="shared" si="19"/>
        <v>0</v>
      </c>
      <c r="BC250" s="7">
        <f t="shared" si="19"/>
        <v>0</v>
      </c>
      <c r="BD250" s="7">
        <f t="shared" si="19"/>
        <v>0</v>
      </c>
      <c r="BE250" s="7">
        <f t="shared" si="19"/>
        <v>0</v>
      </c>
      <c r="BF250" s="7">
        <f t="shared" si="19"/>
        <v>24703.224000000002</v>
      </c>
      <c r="BG250" s="7">
        <f t="shared" si="19"/>
        <v>1384.731</v>
      </c>
      <c r="BH250" s="7">
        <f t="shared" si="19"/>
        <v>23318.493</v>
      </c>
      <c r="BI250" s="7">
        <f t="shared" si="19"/>
        <v>8102.58</v>
      </c>
      <c r="BJ250" s="7">
        <f t="shared" si="19"/>
        <v>1351.308</v>
      </c>
      <c r="BK250" s="7">
        <f t="shared" si="19"/>
        <v>6751.272000000001</v>
      </c>
      <c r="BL250" s="7">
        <f t="shared" si="19"/>
        <v>119734.57555000001</v>
      </c>
      <c r="BM250" s="7"/>
      <c r="BN250" s="7"/>
    </row>
    <row r="251" spans="1:68" s="1" customFormat="1" ht="13.5" thickBot="1">
      <c r="A251" s="51" t="s">
        <v>243</v>
      </c>
      <c r="B251" s="19">
        <v>0</v>
      </c>
      <c r="C251" s="19">
        <v>159.797</v>
      </c>
      <c r="D251" s="19">
        <v>2060</v>
      </c>
      <c r="E251" s="19">
        <v>0</v>
      </c>
      <c r="F251" s="19">
        <v>0</v>
      </c>
      <c r="G251" s="19">
        <v>0</v>
      </c>
      <c r="H251" s="19">
        <v>0</v>
      </c>
      <c r="I251" s="19">
        <v>0</v>
      </c>
      <c r="J251" s="19">
        <v>2097.2642</v>
      </c>
      <c r="K251" s="19">
        <v>1139.9703</v>
      </c>
      <c r="L251" s="44">
        <v>0</v>
      </c>
      <c r="M251" s="19">
        <v>0</v>
      </c>
      <c r="N251" s="45">
        <v>0</v>
      </c>
      <c r="O251" s="36">
        <v>0</v>
      </c>
      <c r="P251" s="19">
        <v>0</v>
      </c>
      <c r="Q251" s="33">
        <v>0</v>
      </c>
      <c r="R251" s="44">
        <v>645.422</v>
      </c>
      <c r="S251" s="19">
        <v>176.267</v>
      </c>
      <c r="T251" s="45">
        <v>469.155</v>
      </c>
      <c r="U251" s="36">
        <v>2877.23</v>
      </c>
      <c r="V251" s="19">
        <v>428.5</v>
      </c>
      <c r="W251" s="19">
        <v>2448.73</v>
      </c>
      <c r="X251" s="15">
        <f t="shared" si="17"/>
        <v>8979.6835</v>
      </c>
      <c r="BO251" t="s">
        <v>6</v>
      </c>
      <c r="BP251" t="s">
        <v>7</v>
      </c>
    </row>
    <row r="252" spans="1:68" s="1" customFormat="1" ht="13.5" thickBot="1">
      <c r="A252" s="51" t="s">
        <v>244</v>
      </c>
      <c r="B252" s="19">
        <v>0</v>
      </c>
      <c r="C252" s="19">
        <v>174.499</v>
      </c>
      <c r="D252" s="19">
        <v>2320</v>
      </c>
      <c r="E252" s="19">
        <v>0</v>
      </c>
      <c r="F252" s="19">
        <v>0</v>
      </c>
      <c r="G252" s="19">
        <v>0</v>
      </c>
      <c r="H252" s="19">
        <v>0</v>
      </c>
      <c r="I252" s="19">
        <v>0</v>
      </c>
      <c r="J252" s="19">
        <v>1814.69686</v>
      </c>
      <c r="K252" s="19">
        <v>991.30642</v>
      </c>
      <c r="L252" s="44">
        <v>0</v>
      </c>
      <c r="M252" s="19">
        <v>0</v>
      </c>
      <c r="N252" s="45">
        <v>0</v>
      </c>
      <c r="O252" s="36">
        <v>0</v>
      </c>
      <c r="P252" s="19">
        <v>0</v>
      </c>
      <c r="Q252" s="33">
        <v>0</v>
      </c>
      <c r="R252" s="44">
        <v>4283.403</v>
      </c>
      <c r="S252" s="19">
        <v>0</v>
      </c>
      <c r="T252" s="45">
        <v>4283.403</v>
      </c>
      <c r="U252" s="36">
        <v>0</v>
      </c>
      <c r="V252" s="19">
        <v>0</v>
      </c>
      <c r="W252" s="19">
        <v>0</v>
      </c>
      <c r="X252" s="15">
        <f t="shared" si="17"/>
        <v>9583.905279999999</v>
      </c>
      <c r="BO252" t="s">
        <v>6</v>
      </c>
      <c r="BP252" t="s">
        <v>7</v>
      </c>
    </row>
    <row r="253" spans="1:68" s="1" customFormat="1" ht="13.5" thickBot="1">
      <c r="A253" s="51" t="s">
        <v>245</v>
      </c>
      <c r="B253" s="19">
        <v>0</v>
      </c>
      <c r="C253" s="19">
        <v>1594.982</v>
      </c>
      <c r="D253" s="19">
        <v>2112</v>
      </c>
      <c r="E253" s="19">
        <v>0</v>
      </c>
      <c r="F253" s="19">
        <v>0</v>
      </c>
      <c r="G253" s="19">
        <v>0</v>
      </c>
      <c r="H253" s="19">
        <v>0</v>
      </c>
      <c r="I253" s="19">
        <v>0</v>
      </c>
      <c r="J253" s="19">
        <v>2262.76281</v>
      </c>
      <c r="K253" s="19">
        <v>1171.45857</v>
      </c>
      <c r="L253" s="44">
        <v>0</v>
      </c>
      <c r="M253" s="19">
        <v>0</v>
      </c>
      <c r="N253" s="45">
        <v>0</v>
      </c>
      <c r="O253" s="36">
        <v>0</v>
      </c>
      <c r="P253" s="19">
        <v>0</v>
      </c>
      <c r="Q253" s="33">
        <v>0</v>
      </c>
      <c r="R253" s="44">
        <v>0</v>
      </c>
      <c r="S253" s="19">
        <v>0</v>
      </c>
      <c r="T253" s="45">
        <v>0</v>
      </c>
      <c r="U253" s="36">
        <v>0</v>
      </c>
      <c r="V253" s="19">
        <v>0</v>
      </c>
      <c r="W253" s="19">
        <v>0</v>
      </c>
      <c r="X253" s="15">
        <f t="shared" si="17"/>
        <v>7141.20338</v>
      </c>
      <c r="BO253" t="s">
        <v>6</v>
      </c>
      <c r="BP253" t="s">
        <v>7</v>
      </c>
    </row>
    <row r="254" spans="1:68" s="1" customFormat="1" ht="13.5" thickBot="1">
      <c r="A254" s="51" t="s">
        <v>246</v>
      </c>
      <c r="B254" s="19">
        <v>0</v>
      </c>
      <c r="C254" s="19">
        <v>5032.074</v>
      </c>
      <c r="D254" s="19">
        <v>3608</v>
      </c>
      <c r="E254" s="19">
        <v>0</v>
      </c>
      <c r="F254" s="19">
        <v>0</v>
      </c>
      <c r="G254" s="19">
        <v>0</v>
      </c>
      <c r="H254" s="19">
        <v>0</v>
      </c>
      <c r="I254" s="19">
        <v>0</v>
      </c>
      <c r="J254" s="19">
        <v>4071.2792</v>
      </c>
      <c r="K254" s="19">
        <v>2091.32794</v>
      </c>
      <c r="L254" s="44">
        <v>0</v>
      </c>
      <c r="M254" s="19">
        <v>0</v>
      </c>
      <c r="N254" s="45">
        <v>0</v>
      </c>
      <c r="O254" s="36">
        <v>0</v>
      </c>
      <c r="P254" s="19">
        <v>0</v>
      </c>
      <c r="Q254" s="33">
        <v>0</v>
      </c>
      <c r="R254" s="44">
        <v>3706.314</v>
      </c>
      <c r="S254" s="19">
        <v>683.334</v>
      </c>
      <c r="T254" s="45">
        <v>3022.98</v>
      </c>
      <c r="U254" s="36">
        <v>615.003</v>
      </c>
      <c r="V254" s="19">
        <v>163.205</v>
      </c>
      <c r="W254" s="19">
        <v>451.798</v>
      </c>
      <c r="X254" s="15">
        <f t="shared" si="17"/>
        <v>19123.99814</v>
      </c>
      <c r="BO254" t="s">
        <v>6</v>
      </c>
      <c r="BP254" t="s">
        <v>7</v>
      </c>
    </row>
    <row r="255" spans="1:68" s="1" customFormat="1" ht="21" thickBot="1">
      <c r="A255" s="51" t="s">
        <v>247</v>
      </c>
      <c r="B255" s="19">
        <v>0</v>
      </c>
      <c r="C255" s="19">
        <v>5250.419</v>
      </c>
      <c r="D255" s="19">
        <v>2856</v>
      </c>
      <c r="E255" s="19">
        <v>0</v>
      </c>
      <c r="F255" s="19">
        <v>0</v>
      </c>
      <c r="G255" s="19">
        <v>0</v>
      </c>
      <c r="H255" s="19">
        <v>0</v>
      </c>
      <c r="I255" s="19">
        <v>0</v>
      </c>
      <c r="J255" s="19">
        <v>2166.8407</v>
      </c>
      <c r="K255" s="19">
        <v>1153.83024</v>
      </c>
      <c r="L255" s="44">
        <v>0</v>
      </c>
      <c r="M255" s="19">
        <v>0</v>
      </c>
      <c r="N255" s="45">
        <v>0</v>
      </c>
      <c r="O255" s="36">
        <v>0</v>
      </c>
      <c r="P255" s="19">
        <v>0</v>
      </c>
      <c r="Q255" s="33">
        <v>0</v>
      </c>
      <c r="R255" s="44">
        <v>272.826</v>
      </c>
      <c r="S255" s="19">
        <v>0</v>
      </c>
      <c r="T255" s="45">
        <v>272.826</v>
      </c>
      <c r="U255" s="36">
        <v>1830.067</v>
      </c>
      <c r="V255" s="19">
        <v>454.817</v>
      </c>
      <c r="W255" s="19">
        <v>1375.25</v>
      </c>
      <c r="X255" s="15">
        <f t="shared" si="17"/>
        <v>13529.982939999998</v>
      </c>
      <c r="BO255" t="s">
        <v>6</v>
      </c>
      <c r="BP255" t="s">
        <v>7</v>
      </c>
    </row>
    <row r="256" spans="1:68" s="1" customFormat="1" ht="13.5" thickBot="1">
      <c r="A256" s="51" t="s">
        <v>248</v>
      </c>
      <c r="B256" s="19">
        <v>0</v>
      </c>
      <c r="C256" s="19">
        <v>2690.142</v>
      </c>
      <c r="D256" s="19">
        <v>2772</v>
      </c>
      <c r="E256" s="19">
        <v>0</v>
      </c>
      <c r="F256" s="19">
        <v>0</v>
      </c>
      <c r="G256" s="19">
        <v>0</v>
      </c>
      <c r="H256" s="19">
        <v>0</v>
      </c>
      <c r="I256" s="19">
        <v>0</v>
      </c>
      <c r="J256" s="19">
        <v>2139.50599</v>
      </c>
      <c r="K256" s="19">
        <v>1236.56665</v>
      </c>
      <c r="L256" s="44">
        <v>0</v>
      </c>
      <c r="M256" s="19">
        <v>0</v>
      </c>
      <c r="N256" s="45">
        <v>0</v>
      </c>
      <c r="O256" s="36">
        <v>0</v>
      </c>
      <c r="P256" s="19">
        <v>0</v>
      </c>
      <c r="Q256" s="33">
        <v>0</v>
      </c>
      <c r="R256" s="44">
        <v>1962.862</v>
      </c>
      <c r="S256" s="19">
        <v>0</v>
      </c>
      <c r="T256" s="45">
        <v>1962.862</v>
      </c>
      <c r="U256" s="36">
        <v>0</v>
      </c>
      <c r="V256" s="19">
        <v>0</v>
      </c>
      <c r="W256" s="19">
        <v>0</v>
      </c>
      <c r="X256" s="15">
        <f t="shared" si="17"/>
        <v>10801.07664</v>
      </c>
      <c r="BO256" t="s">
        <v>6</v>
      </c>
      <c r="BP256" t="s">
        <v>7</v>
      </c>
    </row>
    <row r="257" spans="1:68" s="1" customFormat="1" ht="13.5" thickBot="1">
      <c r="A257" s="51" t="s">
        <v>249</v>
      </c>
      <c r="B257" s="19">
        <v>0</v>
      </c>
      <c r="C257" s="19">
        <v>252.133</v>
      </c>
      <c r="D257" s="19">
        <v>3056</v>
      </c>
      <c r="E257" s="19">
        <v>0</v>
      </c>
      <c r="F257" s="19">
        <v>0</v>
      </c>
      <c r="G257" s="19">
        <v>0</v>
      </c>
      <c r="H257" s="19">
        <v>0</v>
      </c>
      <c r="I257" s="19">
        <v>0</v>
      </c>
      <c r="J257" s="19">
        <v>3407.53333</v>
      </c>
      <c r="K257" s="19">
        <v>1754.43596</v>
      </c>
      <c r="L257" s="44">
        <v>0</v>
      </c>
      <c r="M257" s="19">
        <v>0</v>
      </c>
      <c r="N257" s="45">
        <v>0</v>
      </c>
      <c r="O257" s="36">
        <v>0</v>
      </c>
      <c r="P257" s="19">
        <v>0</v>
      </c>
      <c r="Q257" s="33">
        <v>0</v>
      </c>
      <c r="R257" s="44">
        <v>4921.748</v>
      </c>
      <c r="S257" s="19">
        <v>0</v>
      </c>
      <c r="T257" s="45">
        <v>4921.748</v>
      </c>
      <c r="U257" s="36">
        <v>52.438</v>
      </c>
      <c r="V257" s="19">
        <v>52.438</v>
      </c>
      <c r="W257" s="19">
        <v>0</v>
      </c>
      <c r="X257" s="15">
        <f t="shared" si="17"/>
        <v>13444.28829</v>
      </c>
      <c r="BO257" t="s">
        <v>6</v>
      </c>
      <c r="BP257" t="s">
        <v>7</v>
      </c>
    </row>
    <row r="258" spans="1:68" s="1" customFormat="1" ht="13.5" thickBot="1">
      <c r="A258" s="51" t="s">
        <v>250</v>
      </c>
      <c r="B258" s="19">
        <v>0</v>
      </c>
      <c r="C258" s="19">
        <v>2482.101</v>
      </c>
      <c r="D258" s="19">
        <v>3863.42</v>
      </c>
      <c r="E258" s="19">
        <v>0</v>
      </c>
      <c r="F258" s="19">
        <v>0</v>
      </c>
      <c r="G258" s="19">
        <v>0</v>
      </c>
      <c r="H258" s="19">
        <v>0</v>
      </c>
      <c r="I258" s="19">
        <v>0</v>
      </c>
      <c r="J258" s="19">
        <v>2404.19323</v>
      </c>
      <c r="K258" s="19">
        <v>1073.80127</v>
      </c>
      <c r="L258" s="44">
        <v>0</v>
      </c>
      <c r="M258" s="19">
        <v>0</v>
      </c>
      <c r="N258" s="45">
        <v>0</v>
      </c>
      <c r="O258" s="36">
        <v>0</v>
      </c>
      <c r="P258" s="19">
        <v>0</v>
      </c>
      <c r="Q258" s="33">
        <v>0</v>
      </c>
      <c r="R258" s="44">
        <v>4803.892</v>
      </c>
      <c r="S258" s="19">
        <v>368.535</v>
      </c>
      <c r="T258" s="45">
        <v>4435.357</v>
      </c>
      <c r="U258" s="36">
        <v>181.094</v>
      </c>
      <c r="V258" s="19">
        <v>181.094</v>
      </c>
      <c r="W258" s="19">
        <v>0</v>
      </c>
      <c r="X258" s="15">
        <f t="shared" si="17"/>
        <v>14808.5015</v>
      </c>
      <c r="BO258" t="s">
        <v>6</v>
      </c>
      <c r="BP258" t="s">
        <v>7</v>
      </c>
    </row>
    <row r="259" spans="1:68" s="1" customFormat="1" ht="21" thickBot="1">
      <c r="A259" s="51" t="s">
        <v>251</v>
      </c>
      <c r="B259" s="19">
        <v>0</v>
      </c>
      <c r="C259" s="19">
        <v>0</v>
      </c>
      <c r="D259" s="19">
        <v>0</v>
      </c>
      <c r="E259" s="19">
        <v>0</v>
      </c>
      <c r="F259" s="19">
        <v>0</v>
      </c>
      <c r="G259" s="19">
        <v>0</v>
      </c>
      <c r="H259" s="19">
        <v>0</v>
      </c>
      <c r="I259" s="19">
        <v>0</v>
      </c>
      <c r="J259" s="19">
        <v>276.81949</v>
      </c>
      <c r="K259" s="19">
        <v>169.47026</v>
      </c>
      <c r="L259" s="44">
        <v>0</v>
      </c>
      <c r="M259" s="19">
        <v>0</v>
      </c>
      <c r="N259" s="45">
        <v>0</v>
      </c>
      <c r="O259" s="36">
        <v>0</v>
      </c>
      <c r="P259" s="19">
        <v>0</v>
      </c>
      <c r="Q259" s="33">
        <v>0</v>
      </c>
      <c r="R259" s="44">
        <v>0</v>
      </c>
      <c r="S259" s="19">
        <v>0</v>
      </c>
      <c r="T259" s="45">
        <v>0</v>
      </c>
      <c r="U259" s="36">
        <v>0</v>
      </c>
      <c r="V259" s="19">
        <v>0</v>
      </c>
      <c r="W259" s="19">
        <v>0</v>
      </c>
      <c r="X259" s="15">
        <f t="shared" si="17"/>
        <v>446.28974999999997</v>
      </c>
      <c r="BO259" t="s">
        <v>6</v>
      </c>
      <c r="BP259" t="s">
        <v>7</v>
      </c>
    </row>
    <row r="260" spans="1:68" s="1" customFormat="1" ht="13.5" thickBot="1">
      <c r="A260" s="51" t="s">
        <v>252</v>
      </c>
      <c r="B260" s="19">
        <v>0</v>
      </c>
      <c r="C260" s="19">
        <v>133.797</v>
      </c>
      <c r="D260" s="19">
        <v>0</v>
      </c>
      <c r="E260" s="19">
        <v>0</v>
      </c>
      <c r="F260" s="19">
        <v>0</v>
      </c>
      <c r="G260" s="19">
        <v>0</v>
      </c>
      <c r="H260" s="19">
        <v>0</v>
      </c>
      <c r="I260" s="19">
        <v>9243.267</v>
      </c>
      <c r="J260" s="19">
        <v>0</v>
      </c>
      <c r="K260" s="19">
        <v>0</v>
      </c>
      <c r="L260" s="44">
        <v>0</v>
      </c>
      <c r="M260" s="19">
        <v>0</v>
      </c>
      <c r="N260" s="45">
        <v>0</v>
      </c>
      <c r="O260" s="36">
        <v>0</v>
      </c>
      <c r="P260" s="19">
        <v>0</v>
      </c>
      <c r="Q260" s="33">
        <v>0</v>
      </c>
      <c r="R260" s="44"/>
      <c r="S260" s="19">
        <v>0</v>
      </c>
      <c r="T260" s="45"/>
      <c r="U260" s="36">
        <v>101.036</v>
      </c>
      <c r="V260" s="19">
        <v>71.254</v>
      </c>
      <c r="W260" s="19">
        <v>29.782</v>
      </c>
      <c r="X260" s="15">
        <f t="shared" si="17"/>
        <v>9478.1</v>
      </c>
      <c r="BO260" t="s">
        <v>6</v>
      </c>
      <c r="BP260" t="s">
        <v>7</v>
      </c>
    </row>
    <row r="261" spans="1:68" s="1" customFormat="1" ht="21" thickBot="1">
      <c r="A261" s="51" t="s">
        <v>253</v>
      </c>
      <c r="B261" s="19">
        <v>0</v>
      </c>
      <c r="C261" s="19">
        <v>0</v>
      </c>
      <c r="D261" s="19">
        <v>0</v>
      </c>
      <c r="E261" s="19">
        <v>0</v>
      </c>
      <c r="F261" s="19">
        <v>0</v>
      </c>
      <c r="G261" s="19">
        <v>0</v>
      </c>
      <c r="H261" s="19">
        <v>0</v>
      </c>
      <c r="I261" s="19">
        <v>0</v>
      </c>
      <c r="J261" s="19">
        <v>0</v>
      </c>
      <c r="K261" s="19">
        <v>0</v>
      </c>
      <c r="L261" s="44">
        <v>0</v>
      </c>
      <c r="M261" s="19">
        <v>0</v>
      </c>
      <c r="N261" s="45">
        <v>0</v>
      </c>
      <c r="O261" s="36">
        <v>0</v>
      </c>
      <c r="P261" s="19">
        <v>0</v>
      </c>
      <c r="Q261" s="33">
        <v>0</v>
      </c>
      <c r="R261" s="44">
        <v>3950.162</v>
      </c>
      <c r="S261" s="19">
        <v>0</v>
      </c>
      <c r="T261" s="45">
        <v>3950.162</v>
      </c>
      <c r="U261" s="36">
        <v>0</v>
      </c>
      <c r="V261" s="19">
        <v>0</v>
      </c>
      <c r="W261" s="19">
        <v>0</v>
      </c>
      <c r="X261" s="15">
        <f t="shared" si="17"/>
        <v>3950.162</v>
      </c>
      <c r="BO261" t="s">
        <v>6</v>
      </c>
      <c r="BP261" t="s">
        <v>7</v>
      </c>
    </row>
    <row r="262" spans="1:68" s="1" customFormat="1" ht="13.5" thickBot="1">
      <c r="A262" s="51" t="s">
        <v>254</v>
      </c>
      <c r="B262" s="19">
        <v>0</v>
      </c>
      <c r="C262" s="19">
        <v>0</v>
      </c>
      <c r="D262" s="19">
        <v>0</v>
      </c>
      <c r="E262" s="19">
        <v>0</v>
      </c>
      <c r="F262" s="19">
        <v>0</v>
      </c>
      <c r="G262" s="19">
        <v>0</v>
      </c>
      <c r="H262" s="19">
        <v>0</v>
      </c>
      <c r="I262" s="19">
        <v>0</v>
      </c>
      <c r="J262" s="19">
        <v>0</v>
      </c>
      <c r="K262" s="19">
        <v>0</v>
      </c>
      <c r="L262" s="44">
        <v>0</v>
      </c>
      <c r="M262" s="19">
        <v>0</v>
      </c>
      <c r="N262" s="45">
        <v>0</v>
      </c>
      <c r="O262" s="36">
        <v>0</v>
      </c>
      <c r="P262" s="19">
        <v>0</v>
      </c>
      <c r="Q262" s="33">
        <v>0</v>
      </c>
      <c r="R262" s="44">
        <v>0</v>
      </c>
      <c r="S262" s="19">
        <v>0</v>
      </c>
      <c r="T262" s="45">
        <v>0</v>
      </c>
      <c r="U262" s="36">
        <v>2445.712</v>
      </c>
      <c r="V262" s="19">
        <v>0</v>
      </c>
      <c r="W262" s="19">
        <v>2445.712</v>
      </c>
      <c r="X262" s="15">
        <f t="shared" si="17"/>
        <v>2445.712</v>
      </c>
      <c r="BO262" t="s">
        <v>6</v>
      </c>
      <c r="BP262" t="s">
        <v>7</v>
      </c>
    </row>
    <row r="263" spans="1:68" s="1" customFormat="1" ht="13.5" thickBot="1">
      <c r="A263" s="51" t="s">
        <v>255</v>
      </c>
      <c r="B263" s="19">
        <v>0</v>
      </c>
      <c r="C263" s="19">
        <v>8.433</v>
      </c>
      <c r="D263" s="19">
        <v>0</v>
      </c>
      <c r="E263" s="19">
        <v>350</v>
      </c>
      <c r="F263" s="19">
        <v>0</v>
      </c>
      <c r="G263" s="19">
        <v>0</v>
      </c>
      <c r="H263" s="19">
        <v>0</v>
      </c>
      <c r="I263" s="19">
        <v>2309.028</v>
      </c>
      <c r="J263" s="19">
        <v>0</v>
      </c>
      <c r="K263" s="19">
        <v>0</v>
      </c>
      <c r="L263" s="44">
        <v>0</v>
      </c>
      <c r="M263" s="19">
        <v>0</v>
      </c>
      <c r="N263" s="45">
        <v>0</v>
      </c>
      <c r="O263" s="36">
        <v>0</v>
      </c>
      <c r="P263" s="19">
        <v>0</v>
      </c>
      <c r="Q263" s="33">
        <v>0</v>
      </c>
      <c r="R263" s="44"/>
      <c r="S263" s="19">
        <v>0</v>
      </c>
      <c r="T263" s="45"/>
      <c r="U263" s="36">
        <v>0</v>
      </c>
      <c r="V263" s="19">
        <v>0</v>
      </c>
      <c r="W263" s="19">
        <v>0</v>
      </c>
      <c r="X263" s="15">
        <f t="shared" si="17"/>
        <v>2667.461</v>
      </c>
      <c r="BO263" t="s">
        <v>6</v>
      </c>
      <c r="BP263" t="s">
        <v>7</v>
      </c>
    </row>
    <row r="264" spans="1:68" s="1" customFormat="1" ht="13.5" thickBot="1">
      <c r="A264" s="51" t="s">
        <v>256</v>
      </c>
      <c r="B264" s="19">
        <v>0</v>
      </c>
      <c r="C264" s="19">
        <v>154.036</v>
      </c>
      <c r="D264" s="19">
        <v>986</v>
      </c>
      <c r="E264" s="19">
        <v>0</v>
      </c>
      <c r="F264" s="19">
        <v>0</v>
      </c>
      <c r="G264" s="19">
        <v>0</v>
      </c>
      <c r="H264" s="19">
        <v>0</v>
      </c>
      <c r="I264" s="19">
        <v>0</v>
      </c>
      <c r="J264" s="19">
        <v>1344.55807</v>
      </c>
      <c r="K264" s="19">
        <v>693.02206</v>
      </c>
      <c r="L264" s="44">
        <v>0</v>
      </c>
      <c r="M264" s="19">
        <v>0</v>
      </c>
      <c r="N264" s="45">
        <v>0</v>
      </c>
      <c r="O264" s="36">
        <v>0</v>
      </c>
      <c r="P264" s="19">
        <v>0</v>
      </c>
      <c r="Q264" s="33">
        <v>0</v>
      </c>
      <c r="R264" s="44">
        <v>156.595</v>
      </c>
      <c r="S264" s="19">
        <v>156.595</v>
      </c>
      <c r="T264" s="45">
        <v>0</v>
      </c>
      <c r="U264" s="36">
        <v>0</v>
      </c>
      <c r="V264" s="19">
        <v>0</v>
      </c>
      <c r="W264" s="19">
        <v>0</v>
      </c>
      <c r="X264" s="15">
        <f t="shared" si="17"/>
        <v>3334.21113</v>
      </c>
      <c r="BO264" t="s">
        <v>6</v>
      </c>
      <c r="BP264" t="s">
        <v>7</v>
      </c>
    </row>
    <row r="265" spans="1:66" s="1" customFormat="1" ht="10.5" thickBot="1">
      <c r="A265" s="52" t="s">
        <v>262</v>
      </c>
      <c r="B265" s="11">
        <f>SUM(B266:B269)</f>
        <v>0</v>
      </c>
      <c r="C265" s="12">
        <f>SUM(C266:C269)</f>
        <v>881.748</v>
      </c>
      <c r="D265" s="13">
        <f>SUM(D266:D269)</f>
        <v>2600</v>
      </c>
      <c r="E265" s="12">
        <f>SUM(E266:E269)</f>
        <v>0</v>
      </c>
      <c r="F265" s="12">
        <f>SUM(F266:F269)</f>
        <v>2100</v>
      </c>
      <c r="G265" s="12">
        <f>SUM(G266:G269)</f>
        <v>0</v>
      </c>
      <c r="H265" s="12">
        <f>SUM(H266:H269)</f>
        <v>0</v>
      </c>
      <c r="I265" s="12">
        <f>SUM(I266:I269)</f>
        <v>0</v>
      </c>
      <c r="J265" s="14">
        <f>SUM(J266:J269)</f>
        <v>4910.5062</v>
      </c>
      <c r="K265" s="14">
        <f>SUM(K266:K269)</f>
        <v>2632.47042</v>
      </c>
      <c r="L265" s="41">
        <f>SUM(L266:L269)</f>
        <v>0</v>
      </c>
      <c r="M265" s="14"/>
      <c r="N265" s="29"/>
      <c r="O265" s="35">
        <f>SUM(O266:O269)</f>
        <v>0</v>
      </c>
      <c r="P265" s="14"/>
      <c r="Q265" s="14"/>
      <c r="R265" s="54">
        <f>SUM(R266:R269)</f>
        <v>5177.062</v>
      </c>
      <c r="S265" s="12">
        <f>SUM(S266:S269)</f>
        <v>787.17</v>
      </c>
      <c r="T265" s="14">
        <f>SUM(T266:T269)</f>
        <v>4389.892</v>
      </c>
      <c r="U265" s="54">
        <f>SUM(U266:U269)</f>
        <v>176.421</v>
      </c>
      <c r="V265" s="12">
        <f>SUM(V266:V269)</f>
        <v>0</v>
      </c>
      <c r="W265" s="29">
        <f>SUM(W266:W269)</f>
        <v>176.421</v>
      </c>
      <c r="X265" s="53">
        <f t="shared" si="17"/>
        <v>18478.207619999997</v>
      </c>
      <c r="Z265" s="7">
        <f>B265</f>
        <v>0</v>
      </c>
      <c r="AA265" s="7">
        <f>C265</f>
        <v>881.748</v>
      </c>
      <c r="AB265" s="7">
        <f>D265</f>
        <v>2600</v>
      </c>
      <c r="AC265" s="7" t="e">
        <f>#REF!</f>
        <v>#REF!</v>
      </c>
      <c r="AD265" s="7">
        <f>E265</f>
        <v>0</v>
      </c>
      <c r="AE265" s="7">
        <f>F265</f>
        <v>2100</v>
      </c>
      <c r="AF265" s="7">
        <f>G265</f>
        <v>0</v>
      </c>
      <c r="AG265" s="7" t="e">
        <f>#REF!</f>
        <v>#REF!</v>
      </c>
      <c r="AH265" s="7" t="e">
        <f>#REF!</f>
        <v>#REF!</v>
      </c>
      <c r="AI265" s="7" t="e">
        <f>#REF!</f>
        <v>#REF!</v>
      </c>
      <c r="AJ265" s="7" t="e">
        <f>#REF!</f>
        <v>#REF!</v>
      </c>
      <c r="AK265" s="7">
        <f>H265</f>
        <v>0</v>
      </c>
      <c r="AL265" s="7" t="e">
        <f>#REF!</f>
        <v>#REF!</v>
      </c>
      <c r="AM265" s="7">
        <f>I265</f>
        <v>0</v>
      </c>
      <c r="AN265" s="7" t="e">
        <f>#REF!</f>
        <v>#REF!</v>
      </c>
      <c r="AO265" s="7" t="e">
        <f>#REF!</f>
        <v>#REF!</v>
      </c>
      <c r="AP265" s="7" t="e">
        <f>#REF!</f>
        <v>#REF!</v>
      </c>
      <c r="AQ265" s="7" t="e">
        <f>#REF!</f>
        <v>#REF!</v>
      </c>
      <c r="AR265" s="7" t="e">
        <f>#REF!</f>
        <v>#REF!</v>
      </c>
      <c r="AS265" s="7" t="e">
        <f>#REF!</f>
        <v>#REF!</v>
      </c>
      <c r="AT265" s="7" t="e">
        <f>#REF!</f>
        <v>#REF!</v>
      </c>
      <c r="AU265" s="7">
        <f>J265</f>
        <v>4910.5062</v>
      </c>
      <c r="AV265" s="7">
        <f>K265</f>
        <v>2632.47042</v>
      </c>
      <c r="AW265" s="7" t="e">
        <f>#REF!</f>
        <v>#REF!</v>
      </c>
      <c r="AX265" s="7" t="e">
        <f>#REF!</f>
        <v>#REF!</v>
      </c>
      <c r="AY265" s="7" t="e">
        <f>#REF!</f>
        <v>#REF!</v>
      </c>
      <c r="AZ265" s="7">
        <f aca="true" t="shared" si="20" ref="AZ265:BL265">L265</f>
        <v>0</v>
      </c>
      <c r="BA265" s="7">
        <f t="shared" si="20"/>
        <v>0</v>
      </c>
      <c r="BB265" s="7">
        <f t="shared" si="20"/>
        <v>0</v>
      </c>
      <c r="BC265" s="7">
        <f t="shared" si="20"/>
        <v>0</v>
      </c>
      <c r="BD265" s="7">
        <f t="shared" si="20"/>
        <v>0</v>
      </c>
      <c r="BE265" s="7">
        <f t="shared" si="20"/>
        <v>0</v>
      </c>
      <c r="BF265" s="7">
        <f t="shared" si="20"/>
        <v>5177.062</v>
      </c>
      <c r="BG265" s="7">
        <f t="shared" si="20"/>
        <v>787.17</v>
      </c>
      <c r="BH265" s="7">
        <f t="shared" si="20"/>
        <v>4389.892</v>
      </c>
      <c r="BI265" s="7">
        <f t="shared" si="20"/>
        <v>176.421</v>
      </c>
      <c r="BJ265" s="7">
        <f t="shared" si="20"/>
        <v>0</v>
      </c>
      <c r="BK265" s="7">
        <f t="shared" si="20"/>
        <v>176.421</v>
      </c>
      <c r="BL265" s="7">
        <f t="shared" si="20"/>
        <v>18478.207619999997</v>
      </c>
      <c r="BM265" s="7"/>
      <c r="BN265" s="7"/>
    </row>
    <row r="266" spans="1:68" s="1" customFormat="1" ht="13.5" thickBot="1">
      <c r="A266" s="51" t="s">
        <v>258</v>
      </c>
      <c r="B266" s="19">
        <v>0</v>
      </c>
      <c r="C266" s="19">
        <v>408.139</v>
      </c>
      <c r="D266" s="19">
        <v>0</v>
      </c>
      <c r="E266" s="19">
        <v>0</v>
      </c>
      <c r="F266" s="19">
        <v>0</v>
      </c>
      <c r="G266" s="19">
        <v>0</v>
      </c>
      <c r="H266" s="19">
        <v>0</v>
      </c>
      <c r="I266" s="19">
        <v>0</v>
      </c>
      <c r="J266" s="19">
        <v>2520.09944</v>
      </c>
      <c r="K266" s="19">
        <v>1364.48314</v>
      </c>
      <c r="L266" s="44">
        <v>0</v>
      </c>
      <c r="M266" s="19">
        <v>0</v>
      </c>
      <c r="N266" s="45">
        <v>0</v>
      </c>
      <c r="O266" s="36">
        <v>0</v>
      </c>
      <c r="P266" s="19">
        <v>0</v>
      </c>
      <c r="Q266" s="33">
        <v>0</v>
      </c>
      <c r="R266" s="44">
        <v>3523.477</v>
      </c>
      <c r="S266" s="19">
        <v>0</v>
      </c>
      <c r="T266" s="45">
        <v>3523.477</v>
      </c>
      <c r="U266" s="36">
        <v>176.421</v>
      </c>
      <c r="V266" s="19">
        <v>0</v>
      </c>
      <c r="W266" s="19">
        <v>176.421</v>
      </c>
      <c r="X266" s="15">
        <f t="shared" si="17"/>
        <v>7992.6195800000005</v>
      </c>
      <c r="BO266" t="s">
        <v>6</v>
      </c>
      <c r="BP266" t="s">
        <v>7</v>
      </c>
    </row>
    <row r="267" spans="1:68" s="1" customFormat="1" ht="13.5" thickBot="1">
      <c r="A267" s="51" t="s">
        <v>259</v>
      </c>
      <c r="B267" s="19">
        <v>0</v>
      </c>
      <c r="C267" s="19">
        <v>470.236</v>
      </c>
      <c r="D267" s="19">
        <v>2600</v>
      </c>
      <c r="E267" s="19">
        <v>0</v>
      </c>
      <c r="F267" s="19">
        <v>0</v>
      </c>
      <c r="G267" s="19">
        <v>0</v>
      </c>
      <c r="H267" s="19">
        <v>0</v>
      </c>
      <c r="I267" s="19">
        <v>0</v>
      </c>
      <c r="J267" s="19">
        <v>2390.40676</v>
      </c>
      <c r="K267" s="19">
        <v>1267.98728</v>
      </c>
      <c r="L267" s="44">
        <v>0</v>
      </c>
      <c r="M267" s="19">
        <v>0</v>
      </c>
      <c r="N267" s="45">
        <v>0</v>
      </c>
      <c r="O267" s="36">
        <v>0</v>
      </c>
      <c r="P267" s="19">
        <v>0</v>
      </c>
      <c r="Q267" s="33">
        <v>0</v>
      </c>
      <c r="R267" s="44">
        <v>1653.585</v>
      </c>
      <c r="S267" s="19">
        <v>787.17</v>
      </c>
      <c r="T267" s="45">
        <v>866.415</v>
      </c>
      <c r="U267" s="36">
        <v>0</v>
      </c>
      <c r="V267" s="19">
        <v>0</v>
      </c>
      <c r="W267" s="19">
        <v>0</v>
      </c>
      <c r="X267" s="15">
        <f t="shared" si="17"/>
        <v>8382.21504</v>
      </c>
      <c r="BO267" t="s">
        <v>6</v>
      </c>
      <c r="BP267" t="s">
        <v>7</v>
      </c>
    </row>
    <row r="268" spans="1:68" s="1" customFormat="1" ht="21" thickBot="1">
      <c r="A268" s="51" t="s">
        <v>260</v>
      </c>
      <c r="B268" s="19">
        <v>0</v>
      </c>
      <c r="C268" s="19">
        <v>3.373</v>
      </c>
      <c r="D268" s="19">
        <v>0</v>
      </c>
      <c r="E268" s="19">
        <v>0</v>
      </c>
      <c r="F268" s="19">
        <v>1050</v>
      </c>
      <c r="G268" s="19">
        <v>0</v>
      </c>
      <c r="H268" s="19">
        <v>0</v>
      </c>
      <c r="I268" s="19">
        <v>0</v>
      </c>
      <c r="J268" s="19">
        <v>0</v>
      </c>
      <c r="K268" s="19">
        <v>0</v>
      </c>
      <c r="L268" s="44">
        <v>0</v>
      </c>
      <c r="M268" s="19">
        <v>0</v>
      </c>
      <c r="N268" s="45">
        <v>0</v>
      </c>
      <c r="O268" s="36">
        <v>0</v>
      </c>
      <c r="P268" s="19">
        <v>0</v>
      </c>
      <c r="Q268" s="33">
        <v>0</v>
      </c>
      <c r="R268" s="44">
        <v>0</v>
      </c>
      <c r="S268" s="19">
        <v>0</v>
      </c>
      <c r="T268" s="45">
        <v>0</v>
      </c>
      <c r="U268" s="36">
        <v>0</v>
      </c>
      <c r="V268" s="19">
        <v>0</v>
      </c>
      <c r="W268" s="19">
        <v>0</v>
      </c>
      <c r="X268" s="15">
        <f t="shared" si="17"/>
        <v>1053.373</v>
      </c>
      <c r="BO268" t="s">
        <v>6</v>
      </c>
      <c r="BP268" t="s">
        <v>7</v>
      </c>
    </row>
    <row r="269" spans="1:68" s="1" customFormat="1" ht="21" thickBot="1">
      <c r="A269" s="51" t="s">
        <v>261</v>
      </c>
      <c r="B269" s="19">
        <v>0</v>
      </c>
      <c r="C269" s="19">
        <v>0</v>
      </c>
      <c r="D269" s="19">
        <v>0</v>
      </c>
      <c r="E269" s="19">
        <v>0</v>
      </c>
      <c r="F269" s="19">
        <v>1050</v>
      </c>
      <c r="G269" s="19">
        <v>0</v>
      </c>
      <c r="H269" s="19">
        <v>0</v>
      </c>
      <c r="I269" s="19">
        <v>0</v>
      </c>
      <c r="J269" s="19">
        <v>0</v>
      </c>
      <c r="K269" s="19">
        <v>0</v>
      </c>
      <c r="L269" s="44">
        <v>0</v>
      </c>
      <c r="M269" s="19">
        <v>0</v>
      </c>
      <c r="N269" s="45">
        <v>0</v>
      </c>
      <c r="O269" s="36">
        <v>0</v>
      </c>
      <c r="P269" s="19">
        <v>0</v>
      </c>
      <c r="Q269" s="33">
        <v>0</v>
      </c>
      <c r="R269" s="44">
        <v>0</v>
      </c>
      <c r="S269" s="19">
        <v>0</v>
      </c>
      <c r="T269" s="45">
        <v>0</v>
      </c>
      <c r="U269" s="36">
        <v>0</v>
      </c>
      <c r="V269" s="19">
        <v>0</v>
      </c>
      <c r="W269" s="19">
        <v>0</v>
      </c>
      <c r="X269" s="15">
        <f t="shared" si="17"/>
        <v>1050</v>
      </c>
      <c r="BO269" t="s">
        <v>6</v>
      </c>
      <c r="BP269" t="s">
        <v>7</v>
      </c>
    </row>
    <row r="270" spans="1:66" s="1" customFormat="1" ht="10.5" thickBot="1">
      <c r="A270" s="52" t="s">
        <v>267</v>
      </c>
      <c r="B270" s="11">
        <f>SUM(B271:B274)</f>
        <v>0</v>
      </c>
      <c r="C270" s="12">
        <f>SUM(C271:C274)</f>
        <v>415.89599999999996</v>
      </c>
      <c r="D270" s="13">
        <f>SUM(D271:D274)</f>
        <v>1952</v>
      </c>
      <c r="E270" s="12">
        <f>SUM(E271:E274)</f>
        <v>0</v>
      </c>
      <c r="F270" s="12">
        <f>SUM(F271:F274)</f>
        <v>0</v>
      </c>
      <c r="G270" s="12">
        <f>SUM(G271:G274)</f>
        <v>0</v>
      </c>
      <c r="H270" s="12">
        <f>SUM(H271:H274)</f>
        <v>0</v>
      </c>
      <c r="I270" s="12">
        <f>SUM(I271:I274)</f>
        <v>0</v>
      </c>
      <c r="J270" s="14">
        <f>SUM(J271:J274)</f>
        <v>3255.19895</v>
      </c>
      <c r="K270" s="14">
        <f>SUM(K271:K274)</f>
        <v>1597.54347</v>
      </c>
      <c r="L270" s="41">
        <f>SUM(L271:L274)</f>
        <v>0</v>
      </c>
      <c r="M270" s="14"/>
      <c r="N270" s="29"/>
      <c r="O270" s="35">
        <f>SUM(O271:O274)</f>
        <v>0</v>
      </c>
      <c r="P270" s="14"/>
      <c r="Q270" s="14"/>
      <c r="R270" s="54">
        <f>SUM(R271:R274)</f>
        <v>1878.1390000000001</v>
      </c>
      <c r="S270" s="12">
        <f>SUM(S271:S274)</f>
        <v>711.1279999999999</v>
      </c>
      <c r="T270" s="14">
        <f>SUM(T271:T274)</f>
        <v>1167.011</v>
      </c>
      <c r="U270" s="54">
        <f>SUM(U271:U274)</f>
        <v>765.59</v>
      </c>
      <c r="V270" s="12">
        <f>SUM(V271:V274)</f>
        <v>34.216</v>
      </c>
      <c r="W270" s="29">
        <f>SUM(W271:W274)</f>
        <v>731.374</v>
      </c>
      <c r="X270" s="53">
        <f t="shared" si="17"/>
        <v>9864.367419999999</v>
      </c>
      <c r="Z270" s="7">
        <f>B270</f>
        <v>0</v>
      </c>
      <c r="AA270" s="7">
        <f>C270</f>
        <v>415.89599999999996</v>
      </c>
      <c r="AB270" s="7">
        <f>D270</f>
        <v>1952</v>
      </c>
      <c r="AC270" s="7" t="e">
        <f>#REF!</f>
        <v>#REF!</v>
      </c>
      <c r="AD270" s="7">
        <f>E270</f>
        <v>0</v>
      </c>
      <c r="AE270" s="7">
        <f>F270</f>
        <v>0</v>
      </c>
      <c r="AF270" s="7">
        <f>G270</f>
        <v>0</v>
      </c>
      <c r="AG270" s="7" t="e">
        <f>#REF!</f>
        <v>#REF!</v>
      </c>
      <c r="AH270" s="7" t="e">
        <f>#REF!</f>
        <v>#REF!</v>
      </c>
      <c r="AI270" s="7" t="e">
        <f>#REF!</f>
        <v>#REF!</v>
      </c>
      <c r="AJ270" s="7" t="e">
        <f>#REF!</f>
        <v>#REF!</v>
      </c>
      <c r="AK270" s="7">
        <f>H270</f>
        <v>0</v>
      </c>
      <c r="AL270" s="7" t="e">
        <f>#REF!</f>
        <v>#REF!</v>
      </c>
      <c r="AM270" s="7">
        <f>I270</f>
        <v>0</v>
      </c>
      <c r="AN270" s="7" t="e">
        <f>#REF!</f>
        <v>#REF!</v>
      </c>
      <c r="AO270" s="7" t="e">
        <f>#REF!</f>
        <v>#REF!</v>
      </c>
      <c r="AP270" s="7" t="e">
        <f>#REF!</f>
        <v>#REF!</v>
      </c>
      <c r="AQ270" s="7" t="e">
        <f>#REF!</f>
        <v>#REF!</v>
      </c>
      <c r="AR270" s="7" t="e">
        <f>#REF!</f>
        <v>#REF!</v>
      </c>
      <c r="AS270" s="7" t="e">
        <f>#REF!</f>
        <v>#REF!</v>
      </c>
      <c r="AT270" s="7" t="e">
        <f>#REF!</f>
        <v>#REF!</v>
      </c>
      <c r="AU270" s="7">
        <f>J270</f>
        <v>3255.19895</v>
      </c>
      <c r="AV270" s="7">
        <f>K270</f>
        <v>1597.54347</v>
      </c>
      <c r="AW270" s="7" t="e">
        <f>#REF!</f>
        <v>#REF!</v>
      </c>
      <c r="AX270" s="7" t="e">
        <f>#REF!</f>
        <v>#REF!</v>
      </c>
      <c r="AY270" s="7" t="e">
        <f>#REF!</f>
        <v>#REF!</v>
      </c>
      <c r="AZ270" s="7">
        <f aca="true" t="shared" si="21" ref="AZ270:BL270">L270</f>
        <v>0</v>
      </c>
      <c r="BA270" s="7">
        <f t="shared" si="21"/>
        <v>0</v>
      </c>
      <c r="BB270" s="7">
        <f t="shared" si="21"/>
        <v>0</v>
      </c>
      <c r="BC270" s="7">
        <f t="shared" si="21"/>
        <v>0</v>
      </c>
      <c r="BD270" s="7">
        <f t="shared" si="21"/>
        <v>0</v>
      </c>
      <c r="BE270" s="7">
        <f t="shared" si="21"/>
        <v>0</v>
      </c>
      <c r="BF270" s="7">
        <f t="shared" si="21"/>
        <v>1878.1390000000001</v>
      </c>
      <c r="BG270" s="7">
        <f t="shared" si="21"/>
        <v>711.1279999999999</v>
      </c>
      <c r="BH270" s="7">
        <f t="shared" si="21"/>
        <v>1167.011</v>
      </c>
      <c r="BI270" s="7">
        <f t="shared" si="21"/>
        <v>765.59</v>
      </c>
      <c r="BJ270" s="7">
        <f t="shared" si="21"/>
        <v>34.216</v>
      </c>
      <c r="BK270" s="7">
        <f t="shared" si="21"/>
        <v>731.374</v>
      </c>
      <c r="BL270" s="7">
        <f t="shared" si="21"/>
        <v>9864.367419999999</v>
      </c>
      <c r="BM270" s="7"/>
      <c r="BN270" s="7"/>
    </row>
    <row r="271" spans="1:68" s="1" customFormat="1" ht="13.5" thickBot="1">
      <c r="A271" s="51" t="s">
        <v>263</v>
      </c>
      <c r="B271" s="19">
        <v>0</v>
      </c>
      <c r="C271" s="19">
        <v>169.214</v>
      </c>
      <c r="D271" s="19">
        <v>1952</v>
      </c>
      <c r="E271" s="19">
        <v>0</v>
      </c>
      <c r="F271" s="19">
        <v>0</v>
      </c>
      <c r="G271" s="19">
        <v>0</v>
      </c>
      <c r="H271" s="19">
        <v>0</v>
      </c>
      <c r="I271" s="19">
        <v>0</v>
      </c>
      <c r="J271" s="19">
        <v>1137.67337</v>
      </c>
      <c r="K271" s="19">
        <v>679.62786</v>
      </c>
      <c r="L271" s="44">
        <v>0</v>
      </c>
      <c r="M271" s="19">
        <v>0</v>
      </c>
      <c r="N271" s="45">
        <v>0</v>
      </c>
      <c r="O271" s="36">
        <v>0</v>
      </c>
      <c r="P271" s="19">
        <v>0</v>
      </c>
      <c r="Q271" s="33">
        <v>0</v>
      </c>
      <c r="R271" s="44">
        <v>1444.393</v>
      </c>
      <c r="S271" s="19">
        <v>509.876</v>
      </c>
      <c r="T271" s="45">
        <v>934.517</v>
      </c>
      <c r="U271" s="36">
        <v>34.216</v>
      </c>
      <c r="V271" s="19">
        <v>34.216</v>
      </c>
      <c r="W271" s="19">
        <v>0</v>
      </c>
      <c r="X271" s="15">
        <f aca="true" t="shared" si="22" ref="X271:X295">SUM(B271:K271)+L271+O271+R271+U271</f>
        <v>5417.12423</v>
      </c>
      <c r="BO271" t="s">
        <v>6</v>
      </c>
      <c r="BP271" t="s">
        <v>7</v>
      </c>
    </row>
    <row r="272" spans="1:68" s="1" customFormat="1" ht="21" thickBot="1">
      <c r="A272" s="51" t="s">
        <v>264</v>
      </c>
      <c r="B272" s="19">
        <v>0</v>
      </c>
      <c r="C272" s="19">
        <v>223.071</v>
      </c>
      <c r="D272" s="19">
        <v>0</v>
      </c>
      <c r="E272" s="19">
        <v>0</v>
      </c>
      <c r="F272" s="19">
        <v>0</v>
      </c>
      <c r="G272" s="19">
        <v>0</v>
      </c>
      <c r="H272" s="19">
        <v>0</v>
      </c>
      <c r="I272" s="19">
        <v>0</v>
      </c>
      <c r="J272" s="19">
        <v>1810.53366</v>
      </c>
      <c r="K272" s="19">
        <v>917.91561</v>
      </c>
      <c r="L272" s="44">
        <v>0</v>
      </c>
      <c r="M272" s="19">
        <v>0</v>
      </c>
      <c r="N272" s="45">
        <v>0</v>
      </c>
      <c r="O272" s="36">
        <v>0</v>
      </c>
      <c r="P272" s="19">
        <v>0</v>
      </c>
      <c r="Q272" s="33">
        <v>0</v>
      </c>
      <c r="R272" s="44">
        <v>433.746</v>
      </c>
      <c r="S272" s="19">
        <v>201.252</v>
      </c>
      <c r="T272" s="45">
        <v>232.494</v>
      </c>
      <c r="U272" s="36">
        <v>731.374</v>
      </c>
      <c r="V272" s="19">
        <v>0</v>
      </c>
      <c r="W272" s="19">
        <v>731.374</v>
      </c>
      <c r="X272" s="15">
        <f t="shared" si="22"/>
        <v>4116.64027</v>
      </c>
      <c r="BO272" t="s">
        <v>6</v>
      </c>
      <c r="BP272" t="s">
        <v>7</v>
      </c>
    </row>
    <row r="273" spans="1:68" s="1" customFormat="1" ht="13.5" thickBot="1">
      <c r="A273" s="51" t="s">
        <v>265</v>
      </c>
      <c r="B273" s="19">
        <v>0</v>
      </c>
      <c r="C273" s="19">
        <v>23.611</v>
      </c>
      <c r="D273" s="19">
        <v>0</v>
      </c>
      <c r="E273" s="19">
        <v>0</v>
      </c>
      <c r="F273" s="19">
        <v>0</v>
      </c>
      <c r="G273" s="19">
        <v>0</v>
      </c>
      <c r="H273" s="19">
        <v>0</v>
      </c>
      <c r="I273" s="19">
        <v>0</v>
      </c>
      <c r="J273" s="19">
        <v>0</v>
      </c>
      <c r="K273" s="19">
        <v>0</v>
      </c>
      <c r="L273" s="44">
        <v>0</v>
      </c>
      <c r="M273" s="19">
        <v>0</v>
      </c>
      <c r="N273" s="45">
        <v>0</v>
      </c>
      <c r="O273" s="36">
        <v>0</v>
      </c>
      <c r="P273" s="19">
        <v>0</v>
      </c>
      <c r="Q273" s="33">
        <v>0</v>
      </c>
      <c r="R273" s="44">
        <v>0</v>
      </c>
      <c r="S273" s="19">
        <v>0</v>
      </c>
      <c r="T273" s="45">
        <v>0</v>
      </c>
      <c r="U273" s="36">
        <v>0</v>
      </c>
      <c r="V273" s="19">
        <v>0</v>
      </c>
      <c r="W273" s="19">
        <v>0</v>
      </c>
      <c r="X273" s="15">
        <f t="shared" si="22"/>
        <v>23.611</v>
      </c>
      <c r="BO273" t="s">
        <v>6</v>
      </c>
      <c r="BP273" t="s">
        <v>7</v>
      </c>
    </row>
    <row r="274" spans="1:68" s="1" customFormat="1" ht="21" thickBot="1">
      <c r="A274" s="51" t="s">
        <v>266</v>
      </c>
      <c r="B274" s="19">
        <v>0</v>
      </c>
      <c r="C274" s="19">
        <v>0</v>
      </c>
      <c r="D274" s="19">
        <v>0</v>
      </c>
      <c r="E274" s="19">
        <v>0</v>
      </c>
      <c r="F274" s="19">
        <v>0</v>
      </c>
      <c r="G274" s="19">
        <v>0</v>
      </c>
      <c r="H274" s="19">
        <v>0</v>
      </c>
      <c r="I274" s="19">
        <v>0</v>
      </c>
      <c r="J274" s="19">
        <v>306.99192</v>
      </c>
      <c r="K274" s="19">
        <v>0</v>
      </c>
      <c r="L274" s="44">
        <v>0</v>
      </c>
      <c r="M274" s="19">
        <v>0</v>
      </c>
      <c r="N274" s="45">
        <v>0</v>
      </c>
      <c r="O274" s="36">
        <v>0</v>
      </c>
      <c r="P274" s="19">
        <v>0</v>
      </c>
      <c r="Q274" s="33">
        <v>0</v>
      </c>
      <c r="R274" s="44">
        <v>0</v>
      </c>
      <c r="S274" s="19">
        <v>0</v>
      </c>
      <c r="T274" s="45">
        <v>0</v>
      </c>
      <c r="U274" s="36">
        <v>0</v>
      </c>
      <c r="V274" s="19">
        <v>0</v>
      </c>
      <c r="W274" s="19">
        <v>0</v>
      </c>
      <c r="X274" s="15">
        <f t="shared" si="22"/>
        <v>306.99192</v>
      </c>
      <c r="BO274" t="s">
        <v>6</v>
      </c>
      <c r="BP274" t="s">
        <v>7</v>
      </c>
    </row>
    <row r="275" spans="1:66" s="1" customFormat="1" ht="10.5" thickBot="1">
      <c r="A275" s="52" t="s">
        <v>281</v>
      </c>
      <c r="B275" s="11">
        <f>SUM(B276:B288)</f>
        <v>0</v>
      </c>
      <c r="C275" s="12">
        <f>SUM(C276:C288)</f>
        <v>12507.66</v>
      </c>
      <c r="D275" s="13">
        <f>SUM(D276:D288)</f>
        <v>6857.099999999999</v>
      </c>
      <c r="E275" s="12">
        <f>SUM(E276:E288)</f>
        <v>0</v>
      </c>
      <c r="F275" s="12">
        <f>SUM(F276:F288)</f>
        <v>2550</v>
      </c>
      <c r="G275" s="12">
        <f>SUM(G276:G288)</f>
        <v>0</v>
      </c>
      <c r="H275" s="12">
        <f>SUM(H276:H288)</f>
        <v>0</v>
      </c>
      <c r="I275" s="12">
        <f>SUM(I276:I288)</f>
        <v>0</v>
      </c>
      <c r="J275" s="14">
        <f>SUM(J276:J288)</f>
        <v>9252.068029999999</v>
      </c>
      <c r="K275" s="14">
        <f>SUM(K276:K288)</f>
        <v>5587.15737</v>
      </c>
      <c r="L275" s="41">
        <f>SUM(L276:L288)</f>
        <v>0</v>
      </c>
      <c r="M275" s="14"/>
      <c r="N275" s="29"/>
      <c r="O275" s="35">
        <f>SUM(O276:O288)</f>
        <v>0</v>
      </c>
      <c r="P275" s="14"/>
      <c r="Q275" s="14"/>
      <c r="R275" s="54">
        <f>SUM(R276:R288)</f>
        <v>28076.120999999996</v>
      </c>
      <c r="S275" s="12">
        <f>SUM(S276:S288)</f>
        <v>886.075</v>
      </c>
      <c r="T275" s="14">
        <f>SUM(T276:T288)</f>
        <v>27190.045999999995</v>
      </c>
      <c r="U275" s="54">
        <f>SUM(U276:U288)</f>
        <v>20963.904</v>
      </c>
      <c r="V275" s="12">
        <f>SUM(V276:V288)</f>
        <v>10887.074</v>
      </c>
      <c r="W275" s="29">
        <f>SUM(W276:W288)</f>
        <v>10076.83</v>
      </c>
      <c r="X275" s="53">
        <f t="shared" si="22"/>
        <v>85794.01039999998</v>
      </c>
      <c r="Z275" s="7">
        <f>B275</f>
        <v>0</v>
      </c>
      <c r="AA275" s="7">
        <f>C275</f>
        <v>12507.66</v>
      </c>
      <c r="AB275" s="7">
        <f>D275</f>
        <v>6857.099999999999</v>
      </c>
      <c r="AC275" s="7" t="e">
        <f>#REF!</f>
        <v>#REF!</v>
      </c>
      <c r="AD275" s="7">
        <f>E275</f>
        <v>0</v>
      </c>
      <c r="AE275" s="7">
        <f>F275</f>
        <v>2550</v>
      </c>
      <c r="AF275" s="7">
        <f>G275</f>
        <v>0</v>
      </c>
      <c r="AG275" s="7" t="e">
        <f>#REF!</f>
        <v>#REF!</v>
      </c>
      <c r="AH275" s="7" t="e">
        <f>#REF!</f>
        <v>#REF!</v>
      </c>
      <c r="AI275" s="7" t="e">
        <f>#REF!</f>
        <v>#REF!</v>
      </c>
      <c r="AJ275" s="7" t="e">
        <f>#REF!</f>
        <v>#REF!</v>
      </c>
      <c r="AK275" s="7">
        <f>H275</f>
        <v>0</v>
      </c>
      <c r="AL275" s="7" t="e">
        <f>#REF!</f>
        <v>#REF!</v>
      </c>
      <c r="AM275" s="7">
        <f>I275</f>
        <v>0</v>
      </c>
      <c r="AN275" s="7" t="e">
        <f>#REF!</f>
        <v>#REF!</v>
      </c>
      <c r="AO275" s="7" t="e">
        <f>#REF!</f>
        <v>#REF!</v>
      </c>
      <c r="AP275" s="7" t="e">
        <f>#REF!</f>
        <v>#REF!</v>
      </c>
      <c r="AQ275" s="7" t="e">
        <f>#REF!</f>
        <v>#REF!</v>
      </c>
      <c r="AR275" s="7" t="e">
        <f>#REF!</f>
        <v>#REF!</v>
      </c>
      <c r="AS275" s="7" t="e">
        <f>#REF!</f>
        <v>#REF!</v>
      </c>
      <c r="AT275" s="7" t="e">
        <f>#REF!</f>
        <v>#REF!</v>
      </c>
      <c r="AU275" s="7">
        <f>J275</f>
        <v>9252.068029999999</v>
      </c>
      <c r="AV275" s="7">
        <f>K275</f>
        <v>5587.15737</v>
      </c>
      <c r="AW275" s="7" t="e">
        <f>#REF!</f>
        <v>#REF!</v>
      </c>
      <c r="AX275" s="7" t="e">
        <f>#REF!</f>
        <v>#REF!</v>
      </c>
      <c r="AY275" s="7" t="e">
        <f>#REF!</f>
        <v>#REF!</v>
      </c>
      <c r="AZ275" s="7">
        <f aca="true" t="shared" si="23" ref="AZ275:BL275">L275</f>
        <v>0</v>
      </c>
      <c r="BA275" s="7">
        <f t="shared" si="23"/>
        <v>0</v>
      </c>
      <c r="BB275" s="7">
        <f t="shared" si="23"/>
        <v>0</v>
      </c>
      <c r="BC275" s="7">
        <f t="shared" si="23"/>
        <v>0</v>
      </c>
      <c r="BD275" s="7">
        <f t="shared" si="23"/>
        <v>0</v>
      </c>
      <c r="BE275" s="7">
        <f t="shared" si="23"/>
        <v>0</v>
      </c>
      <c r="BF275" s="7">
        <f t="shared" si="23"/>
        <v>28076.120999999996</v>
      </c>
      <c r="BG275" s="7">
        <f t="shared" si="23"/>
        <v>886.075</v>
      </c>
      <c r="BH275" s="7">
        <f t="shared" si="23"/>
        <v>27190.045999999995</v>
      </c>
      <c r="BI275" s="7">
        <f t="shared" si="23"/>
        <v>20963.904</v>
      </c>
      <c r="BJ275" s="7">
        <f t="shared" si="23"/>
        <v>10887.074</v>
      </c>
      <c r="BK275" s="7">
        <f t="shared" si="23"/>
        <v>10076.83</v>
      </c>
      <c r="BL275" s="7">
        <f t="shared" si="23"/>
        <v>85794.01039999998</v>
      </c>
      <c r="BM275" s="7"/>
      <c r="BN275" s="7"/>
    </row>
    <row r="276" spans="1:68" s="1" customFormat="1" ht="41.25" thickBot="1">
      <c r="A276" s="51" t="s">
        <v>268</v>
      </c>
      <c r="B276" s="19">
        <v>0</v>
      </c>
      <c r="C276" s="19">
        <v>11.244</v>
      </c>
      <c r="D276" s="19">
        <v>0</v>
      </c>
      <c r="E276" s="19">
        <v>0</v>
      </c>
      <c r="F276" s="19">
        <v>0</v>
      </c>
      <c r="G276" s="19">
        <v>0</v>
      </c>
      <c r="H276" s="19">
        <v>0</v>
      </c>
      <c r="I276" s="19">
        <v>0</v>
      </c>
      <c r="J276" s="19">
        <v>0</v>
      </c>
      <c r="K276" s="19">
        <v>0</v>
      </c>
      <c r="L276" s="44">
        <v>0</v>
      </c>
      <c r="M276" s="19">
        <v>0</v>
      </c>
      <c r="N276" s="45">
        <v>0</v>
      </c>
      <c r="O276" s="36">
        <v>0</v>
      </c>
      <c r="P276" s="19">
        <v>0</v>
      </c>
      <c r="Q276" s="33">
        <v>0</v>
      </c>
      <c r="R276" s="44">
        <v>0</v>
      </c>
      <c r="S276" s="19">
        <v>0</v>
      </c>
      <c r="T276" s="45">
        <v>0</v>
      </c>
      <c r="U276" s="36">
        <v>0</v>
      </c>
      <c r="V276" s="19">
        <v>0</v>
      </c>
      <c r="W276" s="19">
        <v>0</v>
      </c>
      <c r="X276" s="15">
        <f t="shared" si="22"/>
        <v>11.244</v>
      </c>
      <c r="BO276" t="s">
        <v>6</v>
      </c>
      <c r="BP276" t="s">
        <v>7</v>
      </c>
    </row>
    <row r="277" spans="1:68" s="1" customFormat="1" ht="13.5" thickBot="1">
      <c r="A277" s="51" t="s">
        <v>269</v>
      </c>
      <c r="B277" s="19">
        <v>0</v>
      </c>
      <c r="C277" s="19">
        <v>0</v>
      </c>
      <c r="D277" s="19">
        <v>0</v>
      </c>
      <c r="E277" s="19">
        <v>0</v>
      </c>
      <c r="F277" s="19">
        <v>0</v>
      </c>
      <c r="G277" s="19">
        <v>0</v>
      </c>
      <c r="H277" s="19">
        <v>0</v>
      </c>
      <c r="I277" s="19">
        <v>0</v>
      </c>
      <c r="J277" s="19">
        <v>0</v>
      </c>
      <c r="K277" s="19">
        <v>817.85234</v>
      </c>
      <c r="L277" s="44">
        <v>0</v>
      </c>
      <c r="M277" s="19">
        <v>0</v>
      </c>
      <c r="N277" s="45">
        <v>0</v>
      </c>
      <c r="O277" s="36">
        <v>0</v>
      </c>
      <c r="P277" s="19">
        <v>0</v>
      </c>
      <c r="Q277" s="33">
        <v>0</v>
      </c>
      <c r="R277" s="44">
        <v>0</v>
      </c>
      <c r="S277" s="19">
        <v>0</v>
      </c>
      <c r="T277" s="45">
        <v>0</v>
      </c>
      <c r="U277" s="36">
        <v>0</v>
      </c>
      <c r="V277" s="19">
        <v>0</v>
      </c>
      <c r="W277" s="19">
        <v>0</v>
      </c>
      <c r="X277" s="15">
        <f t="shared" si="22"/>
        <v>817.85234</v>
      </c>
      <c r="BO277" t="s">
        <v>6</v>
      </c>
      <c r="BP277" t="s">
        <v>7</v>
      </c>
    </row>
    <row r="278" spans="1:68" s="1" customFormat="1" ht="13.5" thickBot="1">
      <c r="A278" s="51" t="s">
        <v>270</v>
      </c>
      <c r="B278" s="19">
        <v>0</v>
      </c>
      <c r="C278" s="19">
        <v>444.963</v>
      </c>
      <c r="D278" s="19">
        <v>2409.9</v>
      </c>
      <c r="E278" s="19">
        <v>0</v>
      </c>
      <c r="F278" s="19">
        <v>0</v>
      </c>
      <c r="G278" s="19">
        <v>0</v>
      </c>
      <c r="H278" s="19">
        <v>0</v>
      </c>
      <c r="I278" s="19">
        <v>0</v>
      </c>
      <c r="J278" s="19">
        <v>3075.27257</v>
      </c>
      <c r="K278" s="19">
        <v>1607.98673</v>
      </c>
      <c r="L278" s="44">
        <v>0</v>
      </c>
      <c r="M278" s="19">
        <v>0</v>
      </c>
      <c r="N278" s="45">
        <v>0</v>
      </c>
      <c r="O278" s="36">
        <v>0</v>
      </c>
      <c r="P278" s="19">
        <v>0</v>
      </c>
      <c r="Q278" s="33">
        <v>0</v>
      </c>
      <c r="R278" s="44">
        <v>10917.69</v>
      </c>
      <c r="S278" s="19">
        <v>0</v>
      </c>
      <c r="T278" s="45">
        <v>10917.69</v>
      </c>
      <c r="U278" s="36">
        <v>3046.394</v>
      </c>
      <c r="V278" s="19">
        <v>1608.409</v>
      </c>
      <c r="W278" s="19">
        <v>1437.985</v>
      </c>
      <c r="X278" s="15">
        <f t="shared" si="22"/>
        <v>21502.2063</v>
      </c>
      <c r="BO278" t="s">
        <v>6</v>
      </c>
      <c r="BP278" t="s">
        <v>7</v>
      </c>
    </row>
    <row r="279" spans="1:68" s="1" customFormat="1" ht="21" thickBot="1">
      <c r="A279" s="51" t="s">
        <v>271</v>
      </c>
      <c r="B279" s="19">
        <v>0</v>
      </c>
      <c r="C279" s="19">
        <v>6069.829</v>
      </c>
      <c r="D279" s="19">
        <v>3612</v>
      </c>
      <c r="E279" s="19">
        <v>0</v>
      </c>
      <c r="F279" s="19">
        <v>0</v>
      </c>
      <c r="G279" s="19">
        <v>0</v>
      </c>
      <c r="H279" s="19">
        <v>0</v>
      </c>
      <c r="I279" s="19">
        <v>0</v>
      </c>
      <c r="J279" s="19">
        <v>3089.86137</v>
      </c>
      <c r="K279" s="19">
        <v>1626.08659</v>
      </c>
      <c r="L279" s="44">
        <v>0</v>
      </c>
      <c r="M279" s="19">
        <v>0</v>
      </c>
      <c r="N279" s="45">
        <v>0</v>
      </c>
      <c r="O279" s="36">
        <v>0</v>
      </c>
      <c r="P279" s="19">
        <v>0</v>
      </c>
      <c r="Q279" s="33">
        <v>0</v>
      </c>
      <c r="R279" s="44">
        <v>908.452</v>
      </c>
      <c r="S279" s="19">
        <v>0</v>
      </c>
      <c r="T279" s="45">
        <v>908.452</v>
      </c>
      <c r="U279" s="36">
        <v>4634.042</v>
      </c>
      <c r="V279" s="19">
        <v>140.261</v>
      </c>
      <c r="W279" s="19">
        <v>4493.781</v>
      </c>
      <c r="X279" s="15">
        <f t="shared" si="22"/>
        <v>19940.270959999998</v>
      </c>
      <c r="BO279" t="s">
        <v>6</v>
      </c>
      <c r="BP279" t="s">
        <v>7</v>
      </c>
    </row>
    <row r="280" spans="1:68" s="1" customFormat="1" ht="21" thickBot="1">
      <c r="A280" s="51" t="s">
        <v>272</v>
      </c>
      <c r="B280" s="19">
        <v>0</v>
      </c>
      <c r="C280" s="19">
        <v>0</v>
      </c>
      <c r="D280" s="19">
        <v>0</v>
      </c>
      <c r="E280" s="19">
        <v>0</v>
      </c>
      <c r="F280" s="19">
        <v>1050</v>
      </c>
      <c r="G280" s="19">
        <v>0</v>
      </c>
      <c r="H280" s="19">
        <v>0</v>
      </c>
      <c r="I280" s="19">
        <v>0</v>
      </c>
      <c r="J280" s="19">
        <v>0</v>
      </c>
      <c r="K280" s="19">
        <v>0</v>
      </c>
      <c r="L280" s="44">
        <v>0</v>
      </c>
      <c r="M280" s="19">
        <v>0</v>
      </c>
      <c r="N280" s="45">
        <v>0</v>
      </c>
      <c r="O280" s="36">
        <v>0</v>
      </c>
      <c r="P280" s="19">
        <v>0</v>
      </c>
      <c r="Q280" s="33">
        <v>0</v>
      </c>
      <c r="R280" s="44">
        <v>0</v>
      </c>
      <c r="S280" s="19">
        <v>0</v>
      </c>
      <c r="T280" s="45">
        <v>0</v>
      </c>
      <c r="U280" s="36">
        <v>0</v>
      </c>
      <c r="V280" s="19">
        <v>0</v>
      </c>
      <c r="W280" s="19">
        <v>0</v>
      </c>
      <c r="X280" s="15">
        <f t="shared" si="22"/>
        <v>1050</v>
      </c>
      <c r="BO280" t="s">
        <v>6</v>
      </c>
      <c r="BP280" t="s">
        <v>7</v>
      </c>
    </row>
    <row r="281" spans="1:68" s="1" customFormat="1" ht="21" thickBot="1">
      <c r="A281" s="51" t="s">
        <v>273</v>
      </c>
      <c r="B281" s="19">
        <v>0</v>
      </c>
      <c r="C281" s="19">
        <v>27.86</v>
      </c>
      <c r="D281" s="19">
        <v>0</v>
      </c>
      <c r="E281" s="19">
        <v>0</v>
      </c>
      <c r="F281" s="19">
        <v>0</v>
      </c>
      <c r="G281" s="19">
        <v>0</v>
      </c>
      <c r="H281" s="19">
        <v>0</v>
      </c>
      <c r="I281" s="19">
        <v>0</v>
      </c>
      <c r="J281" s="19">
        <v>0</v>
      </c>
      <c r="K281" s="19">
        <v>0</v>
      </c>
      <c r="L281" s="44">
        <v>0</v>
      </c>
      <c r="M281" s="19">
        <v>0</v>
      </c>
      <c r="N281" s="45">
        <v>0</v>
      </c>
      <c r="O281" s="36">
        <v>0</v>
      </c>
      <c r="P281" s="19">
        <v>0</v>
      </c>
      <c r="Q281" s="33">
        <v>0</v>
      </c>
      <c r="R281" s="44">
        <v>0</v>
      </c>
      <c r="S281" s="19">
        <v>0</v>
      </c>
      <c r="T281" s="45">
        <v>0</v>
      </c>
      <c r="U281" s="36">
        <v>0</v>
      </c>
      <c r="V281" s="19">
        <v>0</v>
      </c>
      <c r="W281" s="19">
        <v>0</v>
      </c>
      <c r="X281" s="15">
        <f t="shared" si="22"/>
        <v>27.86</v>
      </c>
      <c r="BO281" t="s">
        <v>6</v>
      </c>
      <c r="BP281" t="s">
        <v>7</v>
      </c>
    </row>
    <row r="282" spans="1:68" s="1" customFormat="1" ht="21" thickBot="1">
      <c r="A282" s="51" t="s">
        <v>274</v>
      </c>
      <c r="B282" s="19">
        <v>0</v>
      </c>
      <c r="C282" s="19">
        <v>0</v>
      </c>
      <c r="D282" s="19">
        <v>0</v>
      </c>
      <c r="E282" s="19">
        <v>0</v>
      </c>
      <c r="F282" s="19">
        <v>1500</v>
      </c>
      <c r="G282" s="19">
        <v>0</v>
      </c>
      <c r="H282" s="19">
        <v>0</v>
      </c>
      <c r="I282" s="19">
        <v>0</v>
      </c>
      <c r="J282" s="19">
        <v>0</v>
      </c>
      <c r="K282" s="19">
        <v>0</v>
      </c>
      <c r="L282" s="44">
        <v>0</v>
      </c>
      <c r="M282" s="19">
        <v>0</v>
      </c>
      <c r="N282" s="45">
        <v>0</v>
      </c>
      <c r="O282" s="36">
        <v>0</v>
      </c>
      <c r="P282" s="19">
        <v>0</v>
      </c>
      <c r="Q282" s="33">
        <v>0</v>
      </c>
      <c r="R282" s="44">
        <v>0</v>
      </c>
      <c r="S282" s="19">
        <v>0</v>
      </c>
      <c r="T282" s="45">
        <v>0</v>
      </c>
      <c r="U282" s="36">
        <v>0</v>
      </c>
      <c r="V282" s="19">
        <v>0</v>
      </c>
      <c r="W282" s="19">
        <v>0</v>
      </c>
      <c r="X282" s="15">
        <f t="shared" si="22"/>
        <v>1500</v>
      </c>
      <c r="BO282" t="s">
        <v>6</v>
      </c>
      <c r="BP282" t="s">
        <v>7</v>
      </c>
    </row>
    <row r="283" spans="1:68" s="1" customFormat="1" ht="21" thickBot="1">
      <c r="A283" s="51" t="s">
        <v>275</v>
      </c>
      <c r="B283" s="19">
        <v>0</v>
      </c>
      <c r="C283" s="19">
        <v>0</v>
      </c>
      <c r="D283" s="19">
        <v>0</v>
      </c>
      <c r="E283" s="19">
        <v>0</v>
      </c>
      <c r="F283" s="19">
        <v>0</v>
      </c>
      <c r="G283" s="19">
        <v>0</v>
      </c>
      <c r="H283" s="19">
        <v>0</v>
      </c>
      <c r="I283" s="19">
        <v>0</v>
      </c>
      <c r="J283" s="19">
        <v>0</v>
      </c>
      <c r="K283" s="19">
        <v>0</v>
      </c>
      <c r="L283" s="44">
        <v>0</v>
      </c>
      <c r="M283" s="19">
        <v>0</v>
      </c>
      <c r="N283" s="45">
        <v>0</v>
      </c>
      <c r="O283" s="36">
        <v>0</v>
      </c>
      <c r="P283" s="19">
        <v>0</v>
      </c>
      <c r="Q283" s="33">
        <v>0</v>
      </c>
      <c r="R283" s="44">
        <v>8675.916</v>
      </c>
      <c r="S283" s="19">
        <v>0</v>
      </c>
      <c r="T283" s="45">
        <v>8675.916</v>
      </c>
      <c r="U283" s="36">
        <v>1633.603</v>
      </c>
      <c r="V283" s="19">
        <v>0</v>
      </c>
      <c r="W283" s="19">
        <v>1633.603</v>
      </c>
      <c r="X283" s="15">
        <f t="shared" si="22"/>
        <v>10309.519</v>
      </c>
      <c r="BO283" t="s">
        <v>6</v>
      </c>
      <c r="BP283" t="s">
        <v>7</v>
      </c>
    </row>
    <row r="284" spans="1:68" s="1" customFormat="1" ht="13.5" thickBot="1">
      <c r="A284" s="51" t="s">
        <v>276</v>
      </c>
      <c r="B284" s="19">
        <v>0</v>
      </c>
      <c r="C284" s="19">
        <v>557.199</v>
      </c>
      <c r="D284" s="19">
        <v>0</v>
      </c>
      <c r="E284" s="19">
        <v>0</v>
      </c>
      <c r="F284" s="19">
        <v>0</v>
      </c>
      <c r="G284" s="19">
        <v>0</v>
      </c>
      <c r="H284" s="19">
        <v>0</v>
      </c>
      <c r="I284" s="19">
        <v>0</v>
      </c>
      <c r="J284" s="19">
        <v>0</v>
      </c>
      <c r="K284" s="19">
        <v>0</v>
      </c>
      <c r="L284" s="44">
        <v>0</v>
      </c>
      <c r="M284" s="19">
        <v>0</v>
      </c>
      <c r="N284" s="45">
        <v>0</v>
      </c>
      <c r="O284" s="36">
        <v>0</v>
      </c>
      <c r="P284" s="19">
        <v>0</v>
      </c>
      <c r="Q284" s="33">
        <v>0</v>
      </c>
      <c r="R284" s="44">
        <v>0</v>
      </c>
      <c r="S284" s="19">
        <v>0</v>
      </c>
      <c r="T284" s="45">
        <v>0</v>
      </c>
      <c r="U284" s="36">
        <v>8213.887</v>
      </c>
      <c r="V284" s="19">
        <v>8213.887</v>
      </c>
      <c r="W284" s="19">
        <v>0</v>
      </c>
      <c r="X284" s="15">
        <f t="shared" si="22"/>
        <v>8771.086000000001</v>
      </c>
      <c r="BO284" t="s">
        <v>6</v>
      </c>
      <c r="BP284" t="s">
        <v>7</v>
      </c>
    </row>
    <row r="285" spans="1:68" s="1" customFormat="1" ht="13.5" thickBot="1">
      <c r="A285" s="51" t="s">
        <v>277</v>
      </c>
      <c r="B285" s="19">
        <v>0</v>
      </c>
      <c r="C285" s="19">
        <v>0</v>
      </c>
      <c r="D285" s="19">
        <v>0</v>
      </c>
      <c r="E285" s="19">
        <v>0</v>
      </c>
      <c r="F285" s="19">
        <v>0</v>
      </c>
      <c r="G285" s="19">
        <v>0</v>
      </c>
      <c r="H285" s="19">
        <v>0</v>
      </c>
      <c r="I285" s="19">
        <v>0</v>
      </c>
      <c r="J285" s="19">
        <v>0</v>
      </c>
      <c r="K285" s="19">
        <v>0</v>
      </c>
      <c r="L285" s="44">
        <v>0</v>
      </c>
      <c r="M285" s="19">
        <v>0</v>
      </c>
      <c r="N285" s="45">
        <v>0</v>
      </c>
      <c r="O285" s="36">
        <v>0</v>
      </c>
      <c r="P285" s="19">
        <v>0</v>
      </c>
      <c r="Q285" s="33">
        <v>0</v>
      </c>
      <c r="R285" s="44">
        <v>0</v>
      </c>
      <c r="S285" s="19">
        <v>0</v>
      </c>
      <c r="T285" s="45">
        <v>0</v>
      </c>
      <c r="U285" s="36">
        <v>1479.444</v>
      </c>
      <c r="V285" s="19">
        <v>0</v>
      </c>
      <c r="W285" s="19">
        <v>1479.444</v>
      </c>
      <c r="X285" s="15">
        <f t="shared" si="22"/>
        <v>1479.444</v>
      </c>
      <c r="BO285" t="s">
        <v>6</v>
      </c>
      <c r="BP285" t="s">
        <v>7</v>
      </c>
    </row>
    <row r="286" spans="1:68" s="1" customFormat="1" ht="21" thickBot="1">
      <c r="A286" s="51" t="s">
        <v>278</v>
      </c>
      <c r="B286" s="19">
        <v>0</v>
      </c>
      <c r="C286" s="19">
        <v>104.475</v>
      </c>
      <c r="D286" s="19">
        <v>0</v>
      </c>
      <c r="E286" s="19">
        <v>0</v>
      </c>
      <c r="F286" s="19">
        <v>0</v>
      </c>
      <c r="G286" s="19">
        <v>0</v>
      </c>
      <c r="H286" s="19">
        <v>0</v>
      </c>
      <c r="I286" s="19">
        <v>0</v>
      </c>
      <c r="J286" s="19">
        <v>1991.87033</v>
      </c>
      <c r="K286" s="19">
        <v>1119.96692</v>
      </c>
      <c r="L286" s="44">
        <v>0</v>
      </c>
      <c r="M286" s="19">
        <v>0</v>
      </c>
      <c r="N286" s="45">
        <v>0</v>
      </c>
      <c r="O286" s="36">
        <v>0</v>
      </c>
      <c r="P286" s="19">
        <v>0</v>
      </c>
      <c r="Q286" s="33">
        <v>0</v>
      </c>
      <c r="R286" s="44">
        <v>3803.189</v>
      </c>
      <c r="S286" s="19">
        <v>0</v>
      </c>
      <c r="T286" s="45">
        <v>3803.189</v>
      </c>
      <c r="U286" s="36">
        <v>62.609</v>
      </c>
      <c r="V286" s="19">
        <v>10.366</v>
      </c>
      <c r="W286" s="19">
        <v>52.243</v>
      </c>
      <c r="X286" s="15">
        <f t="shared" si="22"/>
        <v>7082.11025</v>
      </c>
      <c r="BO286" t="s">
        <v>6</v>
      </c>
      <c r="BP286" t="s">
        <v>7</v>
      </c>
    </row>
    <row r="287" spans="1:68" s="1" customFormat="1" ht="13.5" thickBot="1">
      <c r="A287" s="51" t="s">
        <v>279</v>
      </c>
      <c r="B287" s="19">
        <v>0</v>
      </c>
      <c r="C287" s="19">
        <v>5292.09</v>
      </c>
      <c r="D287" s="19">
        <v>835.2</v>
      </c>
      <c r="E287" s="19">
        <v>0</v>
      </c>
      <c r="F287" s="19">
        <v>0</v>
      </c>
      <c r="G287" s="19">
        <v>0</v>
      </c>
      <c r="H287" s="19">
        <v>0</v>
      </c>
      <c r="I287" s="19">
        <v>0</v>
      </c>
      <c r="J287" s="19">
        <v>834.67788</v>
      </c>
      <c r="K287" s="19">
        <v>415.26479</v>
      </c>
      <c r="L287" s="44">
        <v>0</v>
      </c>
      <c r="M287" s="19">
        <v>0</v>
      </c>
      <c r="N287" s="45">
        <v>0</v>
      </c>
      <c r="O287" s="36">
        <v>0</v>
      </c>
      <c r="P287" s="19">
        <v>0</v>
      </c>
      <c r="Q287" s="33">
        <v>0</v>
      </c>
      <c r="R287" s="44">
        <v>3770.874</v>
      </c>
      <c r="S287" s="19">
        <v>886.075</v>
      </c>
      <c r="T287" s="45">
        <v>2884.799</v>
      </c>
      <c r="U287" s="36">
        <v>1893.925</v>
      </c>
      <c r="V287" s="19">
        <v>914.151</v>
      </c>
      <c r="W287" s="19">
        <v>979.774</v>
      </c>
      <c r="X287" s="15">
        <f t="shared" si="22"/>
        <v>13042.03167</v>
      </c>
      <c r="BO287" t="s">
        <v>6</v>
      </c>
      <c r="BP287" t="s">
        <v>7</v>
      </c>
    </row>
    <row r="288" spans="1:68" s="1" customFormat="1" ht="13.5" thickBot="1">
      <c r="A288" s="51" t="s">
        <v>280</v>
      </c>
      <c r="B288" s="19">
        <v>0</v>
      </c>
      <c r="C288" s="19">
        <v>0</v>
      </c>
      <c r="D288" s="19">
        <v>0</v>
      </c>
      <c r="E288" s="19">
        <v>0</v>
      </c>
      <c r="F288" s="19">
        <v>0</v>
      </c>
      <c r="G288" s="19">
        <v>0</v>
      </c>
      <c r="H288" s="19">
        <v>0</v>
      </c>
      <c r="I288" s="19">
        <v>0</v>
      </c>
      <c r="J288" s="19">
        <v>260.38588</v>
      </c>
      <c r="K288" s="19">
        <v>0</v>
      </c>
      <c r="L288" s="44">
        <v>0</v>
      </c>
      <c r="M288" s="19">
        <v>0</v>
      </c>
      <c r="N288" s="45">
        <v>0</v>
      </c>
      <c r="O288" s="36">
        <v>0</v>
      </c>
      <c r="P288" s="19">
        <v>0</v>
      </c>
      <c r="Q288" s="33">
        <v>0</v>
      </c>
      <c r="R288" s="44">
        <v>0</v>
      </c>
      <c r="S288" s="19">
        <v>0</v>
      </c>
      <c r="T288" s="45">
        <v>0</v>
      </c>
      <c r="U288" s="36">
        <v>0</v>
      </c>
      <c r="V288" s="19">
        <v>0</v>
      </c>
      <c r="W288" s="19">
        <v>0</v>
      </c>
      <c r="X288" s="15">
        <f t="shared" si="22"/>
        <v>260.38588</v>
      </c>
      <c r="BO288" t="s">
        <v>6</v>
      </c>
      <c r="BP288" t="s">
        <v>7</v>
      </c>
    </row>
    <row r="289" spans="1:66" s="1" customFormat="1" ht="10.5" thickBot="1">
      <c r="A289" s="52" t="s">
        <v>283</v>
      </c>
      <c r="B289" s="11">
        <f>SUM(B290:B291)</f>
        <v>0</v>
      </c>
      <c r="C289" s="12">
        <f>SUM(C290:C291)</f>
        <v>29.93</v>
      </c>
      <c r="D289" s="13">
        <f>SUM(D290:D291)</f>
        <v>0</v>
      </c>
      <c r="E289" s="12">
        <f>SUM(E290:E291)</f>
        <v>0</v>
      </c>
      <c r="F289" s="12">
        <f>SUM(F290:F291)</f>
        <v>0</v>
      </c>
      <c r="G289" s="12">
        <f>SUM(G290:G291)</f>
        <v>0</v>
      </c>
      <c r="H289" s="12">
        <f>SUM(H290:H291)</f>
        <v>0</v>
      </c>
      <c r="I289" s="12">
        <f>SUM(I290:I291)</f>
        <v>0</v>
      </c>
      <c r="J289" s="14">
        <f>SUM(J290:J291)</f>
        <v>0</v>
      </c>
      <c r="K289" s="14">
        <f>SUM(K290:K291)</f>
        <v>0</v>
      </c>
      <c r="L289" s="41">
        <f>SUM(L290:L291)</f>
        <v>0</v>
      </c>
      <c r="M289" s="14"/>
      <c r="N289" s="29"/>
      <c r="O289" s="35">
        <f>SUM(O290:O291)</f>
        <v>0</v>
      </c>
      <c r="P289" s="14"/>
      <c r="Q289" s="14"/>
      <c r="R289" s="54">
        <f>SUM(R290:R291)</f>
        <v>0</v>
      </c>
      <c r="S289" s="12">
        <f>SUM(S290:S291)</f>
        <v>0</v>
      </c>
      <c r="T289" s="14">
        <f>SUM(T290:T291)</f>
        <v>0</v>
      </c>
      <c r="U289" s="54">
        <f>SUM(U290:U291)</f>
        <v>380.316</v>
      </c>
      <c r="V289" s="12">
        <f>SUM(V290:V291)</f>
        <v>380.316</v>
      </c>
      <c r="W289" s="29">
        <f>SUM(W290:W291)</f>
        <v>0</v>
      </c>
      <c r="X289" s="53">
        <f t="shared" si="22"/>
        <v>410.246</v>
      </c>
      <c r="Z289" s="7">
        <f>B289</f>
        <v>0</v>
      </c>
      <c r="AA289" s="7">
        <f>C289</f>
        <v>29.93</v>
      </c>
      <c r="AB289" s="7">
        <f>D289</f>
        <v>0</v>
      </c>
      <c r="AC289" s="7" t="e">
        <f>#REF!</f>
        <v>#REF!</v>
      </c>
      <c r="AD289" s="7">
        <f>E289</f>
        <v>0</v>
      </c>
      <c r="AE289" s="7">
        <f>F289</f>
        <v>0</v>
      </c>
      <c r="AF289" s="7">
        <f>G289</f>
        <v>0</v>
      </c>
      <c r="AG289" s="7" t="e">
        <f>#REF!</f>
        <v>#REF!</v>
      </c>
      <c r="AH289" s="7" t="e">
        <f>#REF!</f>
        <v>#REF!</v>
      </c>
      <c r="AI289" s="7" t="e">
        <f>#REF!</f>
        <v>#REF!</v>
      </c>
      <c r="AJ289" s="7" t="e">
        <f>#REF!</f>
        <v>#REF!</v>
      </c>
      <c r="AK289" s="7">
        <f>H289</f>
        <v>0</v>
      </c>
      <c r="AL289" s="7" t="e">
        <f>#REF!</f>
        <v>#REF!</v>
      </c>
      <c r="AM289" s="7">
        <f>I289</f>
        <v>0</v>
      </c>
      <c r="AN289" s="7" t="e">
        <f>#REF!</f>
        <v>#REF!</v>
      </c>
      <c r="AO289" s="7" t="e">
        <f>#REF!</f>
        <v>#REF!</v>
      </c>
      <c r="AP289" s="7" t="e">
        <f>#REF!</f>
        <v>#REF!</v>
      </c>
      <c r="AQ289" s="7" t="e">
        <f>#REF!</f>
        <v>#REF!</v>
      </c>
      <c r="AR289" s="7" t="e">
        <f>#REF!</f>
        <v>#REF!</v>
      </c>
      <c r="AS289" s="7" t="e">
        <f>#REF!</f>
        <v>#REF!</v>
      </c>
      <c r="AT289" s="7" t="e">
        <f>#REF!</f>
        <v>#REF!</v>
      </c>
      <c r="AU289" s="7">
        <f>J289</f>
        <v>0</v>
      </c>
      <c r="AV289" s="7">
        <f>K289</f>
        <v>0</v>
      </c>
      <c r="AW289" s="7" t="e">
        <f>#REF!</f>
        <v>#REF!</v>
      </c>
      <c r="AX289" s="7" t="e">
        <f>#REF!</f>
        <v>#REF!</v>
      </c>
      <c r="AY289" s="7" t="e">
        <f>#REF!</f>
        <v>#REF!</v>
      </c>
      <c r="AZ289" s="7">
        <f aca="true" t="shared" si="24" ref="AZ289:BL289">L289</f>
        <v>0</v>
      </c>
      <c r="BA289" s="7">
        <f t="shared" si="24"/>
        <v>0</v>
      </c>
      <c r="BB289" s="7">
        <f t="shared" si="24"/>
        <v>0</v>
      </c>
      <c r="BC289" s="7">
        <f t="shared" si="24"/>
        <v>0</v>
      </c>
      <c r="BD289" s="7">
        <f t="shared" si="24"/>
        <v>0</v>
      </c>
      <c r="BE289" s="7">
        <f t="shared" si="24"/>
        <v>0</v>
      </c>
      <c r="BF289" s="7">
        <f t="shared" si="24"/>
        <v>0</v>
      </c>
      <c r="BG289" s="7">
        <f t="shared" si="24"/>
        <v>0</v>
      </c>
      <c r="BH289" s="7">
        <f t="shared" si="24"/>
        <v>0</v>
      </c>
      <c r="BI289" s="7">
        <f t="shared" si="24"/>
        <v>380.316</v>
      </c>
      <c r="BJ289" s="7">
        <f t="shared" si="24"/>
        <v>380.316</v>
      </c>
      <c r="BK289" s="7">
        <f t="shared" si="24"/>
        <v>0</v>
      </c>
      <c r="BL289" s="7">
        <f t="shared" si="24"/>
        <v>410.246</v>
      </c>
      <c r="BM289" s="7"/>
      <c r="BN289" s="7"/>
    </row>
    <row r="290" spans="1:24" s="1" customFormat="1" ht="10.5" thickBot="1">
      <c r="A290" s="8"/>
      <c r="B290" s="16"/>
      <c r="C290" s="16"/>
      <c r="D290" s="17"/>
      <c r="E290" s="16"/>
      <c r="F290" s="16"/>
      <c r="G290" s="16"/>
      <c r="H290" s="16"/>
      <c r="I290" s="16"/>
      <c r="J290" s="10"/>
      <c r="K290" s="10"/>
      <c r="L290" s="42"/>
      <c r="M290" s="10"/>
      <c r="N290" s="43"/>
      <c r="O290" s="10"/>
      <c r="P290" s="10"/>
      <c r="Q290" s="10"/>
      <c r="R290" s="42"/>
      <c r="S290" s="10"/>
      <c r="T290" s="43"/>
      <c r="U290" s="10"/>
      <c r="V290" s="18"/>
      <c r="W290" s="30"/>
      <c r="X290" s="15">
        <f t="shared" si="22"/>
        <v>0</v>
      </c>
    </row>
    <row r="291" spans="1:68" s="1" customFormat="1" ht="13.5" thickBot="1">
      <c r="A291" s="51" t="s">
        <v>282</v>
      </c>
      <c r="B291" s="19">
        <v>0</v>
      </c>
      <c r="C291" s="19">
        <v>29.93</v>
      </c>
      <c r="D291" s="19">
        <v>0</v>
      </c>
      <c r="E291" s="19">
        <v>0</v>
      </c>
      <c r="F291" s="19">
        <v>0</v>
      </c>
      <c r="G291" s="19">
        <v>0</v>
      </c>
      <c r="H291" s="19">
        <v>0</v>
      </c>
      <c r="I291" s="19">
        <v>0</v>
      </c>
      <c r="J291" s="19">
        <v>0</v>
      </c>
      <c r="K291" s="19">
        <v>0</v>
      </c>
      <c r="L291" s="44">
        <v>0</v>
      </c>
      <c r="M291" s="19">
        <v>0</v>
      </c>
      <c r="N291" s="45">
        <v>0</v>
      </c>
      <c r="O291" s="36">
        <v>0</v>
      </c>
      <c r="P291" s="19">
        <v>0</v>
      </c>
      <c r="Q291" s="33">
        <v>0</v>
      </c>
      <c r="R291" s="44">
        <v>0</v>
      </c>
      <c r="S291" s="19">
        <v>0</v>
      </c>
      <c r="T291" s="45">
        <v>0</v>
      </c>
      <c r="U291" s="36">
        <v>380.316</v>
      </c>
      <c r="V291" s="19">
        <v>380.316</v>
      </c>
      <c r="W291" s="19">
        <v>0</v>
      </c>
      <c r="X291" s="15">
        <f t="shared" si="22"/>
        <v>410.246</v>
      </c>
      <c r="BO291" t="s">
        <v>6</v>
      </c>
      <c r="BP291" t="s">
        <v>7</v>
      </c>
    </row>
    <row r="292" spans="1:66" s="1" customFormat="1" ht="10.5" thickBot="1">
      <c r="A292" s="52" t="s">
        <v>284</v>
      </c>
      <c r="B292" s="11">
        <f>SUM(B293:B294)</f>
        <v>0</v>
      </c>
      <c r="C292" s="12">
        <f>SUM(C293:C294)</f>
        <v>0</v>
      </c>
      <c r="D292" s="13">
        <f>SUM(D293:D294)</f>
        <v>0</v>
      </c>
      <c r="E292" s="12">
        <f>SUM(E293:E294)</f>
        <v>0</v>
      </c>
      <c r="F292" s="12">
        <f>SUM(F293:F294)</f>
        <v>0</v>
      </c>
      <c r="G292" s="12">
        <f>SUM(G293:G294)</f>
        <v>0</v>
      </c>
      <c r="H292" s="12">
        <f>SUM(H293:H294)</f>
        <v>0</v>
      </c>
      <c r="I292" s="12">
        <f>SUM(I293:I294)</f>
        <v>0</v>
      </c>
      <c r="J292" s="14">
        <f>SUM(J293:J294)</f>
        <v>0</v>
      </c>
      <c r="K292" s="14">
        <f>SUM(K293:K294)</f>
        <v>0</v>
      </c>
      <c r="L292" s="41">
        <f>SUM(L293:L294)</f>
        <v>0</v>
      </c>
      <c r="M292" s="14"/>
      <c r="N292" s="29"/>
      <c r="O292" s="35">
        <f>SUM(O293:O294)</f>
        <v>0</v>
      </c>
      <c r="P292" s="14"/>
      <c r="Q292" s="14"/>
      <c r="R292" s="54">
        <f>SUM(R293:R294)</f>
        <v>0</v>
      </c>
      <c r="S292" s="12">
        <f>SUM(S293:S294)</f>
        <v>0</v>
      </c>
      <c r="T292" s="14">
        <f>SUM(T293:T294)</f>
        <v>0</v>
      </c>
      <c r="U292" s="54">
        <f>SUM(U293:U294)</f>
        <v>0</v>
      </c>
      <c r="V292" s="12">
        <f>SUM(V293:V294)</f>
        <v>0</v>
      </c>
      <c r="W292" s="29">
        <f>SUM(W293:W294)</f>
        <v>0</v>
      </c>
      <c r="X292" s="53">
        <f t="shared" si="22"/>
        <v>0</v>
      </c>
      <c r="Z292" s="7">
        <f>B292</f>
        <v>0</v>
      </c>
      <c r="AA292" s="7">
        <f>C292</f>
        <v>0</v>
      </c>
      <c r="AB292" s="7">
        <f>D292</f>
        <v>0</v>
      </c>
      <c r="AC292" s="7" t="e">
        <f>#REF!</f>
        <v>#REF!</v>
      </c>
      <c r="AD292" s="7">
        <f>E292</f>
        <v>0</v>
      </c>
      <c r="AE292" s="7">
        <f>F292</f>
        <v>0</v>
      </c>
      <c r="AF292" s="7">
        <f>G292</f>
        <v>0</v>
      </c>
      <c r="AG292" s="7" t="e">
        <f>#REF!</f>
        <v>#REF!</v>
      </c>
      <c r="AH292" s="7" t="e">
        <f>#REF!</f>
        <v>#REF!</v>
      </c>
      <c r="AI292" s="7" t="e">
        <f>#REF!</f>
        <v>#REF!</v>
      </c>
      <c r="AJ292" s="7" t="e">
        <f>#REF!</f>
        <v>#REF!</v>
      </c>
      <c r="AK292" s="7">
        <f>H292</f>
        <v>0</v>
      </c>
      <c r="AL292" s="7" t="e">
        <f>#REF!</f>
        <v>#REF!</v>
      </c>
      <c r="AM292" s="7">
        <f>I292</f>
        <v>0</v>
      </c>
      <c r="AN292" s="7" t="e">
        <f>#REF!</f>
        <v>#REF!</v>
      </c>
      <c r="AO292" s="7" t="e">
        <f>#REF!</f>
        <v>#REF!</v>
      </c>
      <c r="AP292" s="7" t="e">
        <f>#REF!</f>
        <v>#REF!</v>
      </c>
      <c r="AQ292" s="7" t="e">
        <f>#REF!</f>
        <v>#REF!</v>
      </c>
      <c r="AR292" s="7" t="e">
        <f>#REF!</f>
        <v>#REF!</v>
      </c>
      <c r="AS292" s="7" t="e">
        <f>#REF!</f>
        <v>#REF!</v>
      </c>
      <c r="AT292" s="7" t="e">
        <f>#REF!</f>
        <v>#REF!</v>
      </c>
      <c r="AU292" s="7">
        <f>J292</f>
        <v>0</v>
      </c>
      <c r="AV292" s="7">
        <f>K292</f>
        <v>0</v>
      </c>
      <c r="AW292" s="7" t="e">
        <f>#REF!</f>
        <v>#REF!</v>
      </c>
      <c r="AX292" s="7" t="e">
        <f>#REF!</f>
        <v>#REF!</v>
      </c>
      <c r="AY292" s="7" t="e">
        <f>#REF!</f>
        <v>#REF!</v>
      </c>
      <c r="AZ292" s="7">
        <f>L292</f>
        <v>0</v>
      </c>
      <c r="BA292" s="7">
        <f aca="true" t="shared" si="25" ref="BA292:BL292">M292</f>
        <v>0</v>
      </c>
      <c r="BB292" s="7">
        <f t="shared" si="25"/>
        <v>0</v>
      </c>
      <c r="BC292" s="7">
        <f t="shared" si="25"/>
        <v>0</v>
      </c>
      <c r="BD292" s="7">
        <f t="shared" si="25"/>
        <v>0</v>
      </c>
      <c r="BE292" s="7">
        <f t="shared" si="25"/>
        <v>0</v>
      </c>
      <c r="BF292" s="7">
        <f t="shared" si="25"/>
        <v>0</v>
      </c>
      <c r="BG292" s="7">
        <f t="shared" si="25"/>
        <v>0</v>
      </c>
      <c r="BH292" s="7">
        <f t="shared" si="25"/>
        <v>0</v>
      </c>
      <c r="BI292" s="7">
        <f t="shared" si="25"/>
        <v>0</v>
      </c>
      <c r="BJ292" s="7">
        <f t="shared" si="25"/>
        <v>0</v>
      </c>
      <c r="BK292" s="7">
        <f t="shared" si="25"/>
        <v>0</v>
      </c>
      <c r="BL292" s="7">
        <f t="shared" si="25"/>
        <v>0</v>
      </c>
      <c r="BM292" s="7"/>
      <c r="BN292" s="7"/>
    </row>
    <row r="293" spans="1:24" s="1" customFormat="1" ht="10.5" thickBot="1">
      <c r="A293" s="8"/>
      <c r="B293" s="16"/>
      <c r="C293" s="16"/>
      <c r="D293" s="17"/>
      <c r="E293" s="16"/>
      <c r="F293" s="16"/>
      <c r="G293" s="16"/>
      <c r="H293" s="16"/>
      <c r="I293" s="16"/>
      <c r="J293" s="10"/>
      <c r="K293" s="10"/>
      <c r="L293" s="42"/>
      <c r="M293" s="10"/>
      <c r="N293" s="43"/>
      <c r="O293" s="10"/>
      <c r="P293" s="10"/>
      <c r="Q293" s="10"/>
      <c r="R293" s="42"/>
      <c r="S293" s="10"/>
      <c r="T293" s="43"/>
      <c r="U293" s="10"/>
      <c r="V293" s="18"/>
      <c r="W293" s="30"/>
      <c r="X293" s="15">
        <f t="shared" si="22"/>
        <v>0</v>
      </c>
    </row>
    <row r="294" spans="1:24" s="1" customFormat="1" ht="10.5" hidden="1" thickBot="1">
      <c r="A294" s="9"/>
      <c r="B294" s="20"/>
      <c r="C294" s="20"/>
      <c r="D294" s="20"/>
      <c r="E294" s="20"/>
      <c r="F294" s="20"/>
      <c r="G294" s="20"/>
      <c r="H294" s="20"/>
      <c r="I294" s="20"/>
      <c r="J294" s="22"/>
      <c r="K294" s="22"/>
      <c r="L294" s="46"/>
      <c r="M294" s="22"/>
      <c r="N294" s="47"/>
      <c r="O294" s="22"/>
      <c r="P294" s="22"/>
      <c r="Q294" s="22"/>
      <c r="R294" s="46"/>
      <c r="S294" s="22"/>
      <c r="T294" s="47"/>
      <c r="U294" s="22"/>
      <c r="V294" s="21"/>
      <c r="W294" s="31"/>
      <c r="X294" s="15">
        <f t="shared" si="22"/>
        <v>0</v>
      </c>
    </row>
    <row r="295" spans="1:24" s="1" customFormat="1" ht="10.5" thickBot="1">
      <c r="A295" s="50" t="s">
        <v>0</v>
      </c>
      <c r="B295" s="23">
        <f>SUM(Z9:Z295)</f>
        <v>981.449</v>
      </c>
      <c r="C295" s="13">
        <f>SUM(AA9:AA295)</f>
        <v>70767.3</v>
      </c>
      <c r="D295" s="13">
        <f>SUM(AB9:AB295)</f>
        <v>135291.26</v>
      </c>
      <c r="E295" s="13">
        <f>SUM(AD9:AD295)</f>
        <v>2464</v>
      </c>
      <c r="F295" s="13">
        <f>SUM(AE9:AE295)</f>
        <v>26939</v>
      </c>
      <c r="G295" s="13">
        <f>SUM(AF9:AF295)</f>
        <v>19961</v>
      </c>
      <c r="H295" s="13">
        <f>SUM(AK9:AK295)</f>
        <v>20.275</v>
      </c>
      <c r="I295" s="13">
        <f>SUM(AM9:AM295)</f>
        <v>11552.295</v>
      </c>
      <c r="J295" s="13">
        <f>SUM(AU9:AU295)</f>
        <v>134510.70569</v>
      </c>
      <c r="K295" s="13">
        <f>SUM(AV9:AV295)</f>
        <v>69338.79999999999</v>
      </c>
      <c r="L295" s="49">
        <f>SUM(AZ9:AZ295)</f>
        <v>0</v>
      </c>
      <c r="M295" s="26">
        <f>SUM(BA9:BA295)</f>
        <v>0</v>
      </c>
      <c r="N295" s="32">
        <f>SUM(BB9:BB295)</f>
        <v>0</v>
      </c>
      <c r="O295" s="48">
        <f>SUM(BC9:BC295)</f>
        <v>0</v>
      </c>
      <c r="P295" s="26">
        <f>SUM(BD9:BD295)</f>
        <v>0</v>
      </c>
      <c r="Q295" s="26">
        <f>SUM(BE9:BE295)</f>
        <v>0</v>
      </c>
      <c r="R295" s="49">
        <f>SUM(BF9:BF295)</f>
        <v>380046.31999999995</v>
      </c>
      <c r="S295" s="26">
        <f>SUM(BG9:BG295)</f>
        <v>65214.279</v>
      </c>
      <c r="T295" s="32">
        <f>SUM(BH9:BH295)</f>
        <v>314832.0409999999</v>
      </c>
      <c r="U295" s="48">
        <f>SUM(BI9:BI295)</f>
        <v>426094.169</v>
      </c>
      <c r="V295" s="26">
        <f>SUM(BJ9:BJ295)</f>
        <v>192803.46099999995</v>
      </c>
      <c r="W295" s="26">
        <f>SUM(BK9:BK295)</f>
        <v>233290.70799999996</v>
      </c>
      <c r="X295" s="55">
        <f t="shared" si="22"/>
        <v>1277966.57369</v>
      </c>
    </row>
    <row r="296" s="1" customFormat="1" ht="9.75"/>
    <row r="297" s="1" customFormat="1" ht="9.75"/>
    <row r="298" s="1" customFormat="1" ht="9.75"/>
    <row r="299" s="1" customFormat="1" ht="9.75"/>
    <row r="300" s="1" customFormat="1" ht="9.75"/>
    <row r="301" s="1" customFormat="1" ht="9.75"/>
    <row r="302" s="1" customFormat="1" ht="9.75"/>
    <row r="303" s="1" customFormat="1" ht="9.75"/>
    <row r="304" s="1" customFormat="1" ht="9.75"/>
    <row r="305" s="1" customFormat="1" ht="9.75"/>
    <row r="306" s="1" customFormat="1" ht="9.75"/>
    <row r="307" s="1" customFormat="1" ht="9.75"/>
    <row r="308" s="1" customFormat="1" ht="9.75"/>
    <row r="309" s="1" customFormat="1" ht="9.75"/>
    <row r="310" s="1" customFormat="1" ht="9.75"/>
    <row r="311" s="1" customFormat="1" ht="9.75"/>
    <row r="312" s="1" customFormat="1" ht="9.75"/>
    <row r="313" s="1" customFormat="1" ht="9.75"/>
    <row r="314" s="1" customFormat="1" ht="9.75"/>
    <row r="315" s="1" customFormat="1" ht="9.75"/>
    <row r="316" s="1" customFormat="1" ht="9.75"/>
    <row r="317" s="1" customFormat="1" ht="9.75"/>
  </sheetData>
  <sheetProtection/>
  <mergeCells count="19">
    <mergeCell ref="K8:K9"/>
    <mergeCell ref="G8:G9"/>
    <mergeCell ref="B8:B9"/>
    <mergeCell ref="C8:C9"/>
    <mergeCell ref="A8:A9"/>
    <mergeCell ref="D8:D9"/>
    <mergeCell ref="E8:E9"/>
    <mergeCell ref="I8:I9"/>
    <mergeCell ref="F8:F9"/>
    <mergeCell ref="A3:X3"/>
    <mergeCell ref="A4:X4"/>
    <mergeCell ref="A5:X5"/>
    <mergeCell ref="U8:W8"/>
    <mergeCell ref="L8:N8"/>
    <mergeCell ref="O8:Q8"/>
    <mergeCell ref="X8:X9"/>
    <mergeCell ref="H8:H9"/>
    <mergeCell ref="R8:T8"/>
    <mergeCell ref="J8:J9"/>
  </mergeCells>
  <printOptions/>
  <pageMargins left="0.1968503937007874" right="0.1968503937007874" top="0.1968503937007874" bottom="0.1968503937007874" header="0.11811023622047245" footer="0.11811023622047245"/>
  <pageSetup horizontalDpi="600" verticalDpi="600" orientation="landscape" pageOrder="overThenDown" paperSize="9" scale="8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Левошкина</dc:creator>
  <cp:keywords/>
  <dc:description/>
  <cp:lastModifiedBy>Татьяна Э. Кульчицкая</cp:lastModifiedBy>
  <cp:lastPrinted>2015-07-13T12:11:14Z</cp:lastPrinted>
  <dcterms:created xsi:type="dcterms:W3CDTF">2006-08-25T09:40:47Z</dcterms:created>
  <dcterms:modified xsi:type="dcterms:W3CDTF">2015-07-13T12:21:27Z</dcterms:modified>
  <cp:category/>
  <cp:version/>
  <cp:contentType/>
  <cp:contentStatus/>
</cp:coreProperties>
</file>