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20" windowHeight="858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<sst xmlns="http://schemas.openxmlformats.org/spreadsheetml/2006/main" count="29" uniqueCount="29">
  <si>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Федеральный бюджет</t>
  </si>
  <si>
    <t>Всего</t>
  </si>
  <si>
    <t>Областной бюджет</t>
  </si>
  <si>
    <t>ИТОГО</t>
  </si>
  <si>
    <t>Наименование района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</si>
  <si>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</si>
  <si>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</si>
  <si>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</si>
  <si>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</si>
  <si>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</si>
  <si>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</si>
  <si>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</si>
  <si>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</si>
  <si>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</si>
  <si>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</si>
  <si>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</si>
  <si>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</si>
  <si>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</si>
  <si>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</si>
  <si>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Санкт-Петербург</t>
  </si>
  <si>
    <t>Сланцевский</t>
  </si>
  <si>
    <t>Тихвинский</t>
  </si>
  <si>
    <t>Тосненский</t>
  </si>
  <si>
    <t>г. Сосновый Бор</t>
  </si>
  <si>
    <t>нет</t>
  </si>
  <si>
    <t xml:space="preserve">Сравнительный анализ </t>
  </si>
  <si>
    <t>финансирования сельскохозяйственных товаропроизводителей Ленинградской области за 2011 и 2012 годы, тыс. рублей</t>
  </si>
  <si>
    <t>Местный бюджет</t>
  </si>
  <si>
    <t>% роста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</si>
</sst>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0"/>
    <numFmt numFmtId="167" formatCode="0.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workbookViewId="0" topLeftCell="B1">
      <selection activeCell="E17" sqref="E17"/>
    </sheetView>
  </sheetViews>
  <sheetFormatPr defaultColWidth="9.00390625" defaultRowHeight="12.75"/>
  <cols>
    <col min="1" max="1" width="2.00390625" style="0" customWidth="1"/>
    <col min="2" max="2" width="21.625" style="0" customWidth="1"/>
    <col min="3" max="10" width="11.75390625" style="0" customWidth="1"/>
  </cols>
  <sheetData>
    <row r="1" spans="2:10" s="1" customFormat="1" ht="15">
      <c r="B1" s="6" t="s">
        <v>25</v>
      </c>
      <c r="C1" s="6"/>
      <c r="D1" s="6"/>
      <c r="E1" s="6"/>
      <c r="F1" s="6"/>
      <c r="G1" s="6"/>
      <c r="H1" s="6"/>
      <c r="I1" s="5"/>
      <c r="J1" s="5"/>
    </row>
    <row r="2" spans="2:11" s="1" customFormat="1" ht="12.75">
      <c r="B2" s="7" t="s">
        <v>26</v>
      </c>
      <c r="C2" s="7"/>
      <c r="D2" s="7"/>
      <c r="E2" s="7"/>
      <c r="F2" s="7"/>
      <c r="G2" s="7"/>
      <c r="H2" s="7"/>
      <c r="I2" s="7"/>
      <c r="J2" s="7"/>
      <c r="K2" s="7"/>
    </row>
    <row r="3" s="1" customFormat="1" ht="12.75"/>
    <row r="4" spans="2:11" s="2" customFormat="1" ht="12.75" customHeight="1">
      <c r="B4" s="8" t="s">
        <v>4</v>
      </c>
      <c r="C4" s="9" t="s">
        <v>0</v>
      </c>
      <c r="D4" s="9"/>
      <c r="E4" s="9" t="s">
        <v>2</v>
      </c>
      <c r="F4" s="9"/>
      <c r="G4" s="9" t="s">
        <v>27</v>
      </c>
      <c r="H4" s="9"/>
      <c r="I4" s="9" t="s">
        <v>1</v>
      </c>
      <c r="J4" s="9"/>
      <c r="K4" s="10" t="s">
        <v>28</v>
      </c>
    </row>
    <row r="5" spans="2:11" s="2" customFormat="1" ht="12">
      <c r="B5" s="8"/>
      <c r="C5" s="11">
        <v>2011</v>
      </c>
      <c r="D5" s="11">
        <v>2012</v>
      </c>
      <c r="E5" s="11">
        <v>2011</v>
      </c>
      <c r="F5" s="11">
        <v>2012</v>
      </c>
      <c r="G5" s="11">
        <v>2011</v>
      </c>
      <c r="H5" s="11">
        <v>2012</v>
      </c>
      <c r="I5" s="11">
        <v>2011</v>
      </c>
      <c r="J5" s="11">
        <v>2012</v>
      </c>
      <c r="K5" s="10"/>
    </row>
    <row r="6" spans="2:11" s="1" customFormat="1" ht="12.75" hidden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2" customFormat="1" ht="13.5" customHeight="1">
      <c r="B7" s="3" t="s">
        <v>5</v>
      </c>
      <c r="C7" s="12">
        <v>587.4130000000001</v>
      </c>
      <c r="D7" s="12">
        <v>565.507</v>
      </c>
      <c r="E7" s="12">
        <v>343</v>
      </c>
      <c r="F7" s="12">
        <v>2011.8880000000004</v>
      </c>
      <c r="G7" s="12">
        <v>270</v>
      </c>
      <c r="H7" s="12">
        <v>214</v>
      </c>
      <c r="I7" s="12">
        <f>C7+E7+G7</f>
        <v>1200.413</v>
      </c>
      <c r="J7" s="12">
        <f>D7+F7+H7</f>
        <v>2791.3950000000004</v>
      </c>
      <c r="K7" s="12">
        <f>SUM(D7+F7+H7)/SUM(C7+E7+G7)*100</f>
        <v>232.53621878470165</v>
      </c>
    </row>
    <row r="8" spans="2:11" s="2" customFormat="1" ht="13.5" customHeight="1">
      <c r="B8" s="3" t="s">
        <v>6</v>
      </c>
      <c r="C8" s="12">
        <v>150375.229</v>
      </c>
      <c r="D8" s="12">
        <v>102088.56352</v>
      </c>
      <c r="E8" s="12">
        <v>150611.4</v>
      </c>
      <c r="F8" s="12">
        <v>161798.42789</v>
      </c>
      <c r="G8" s="12">
        <v>4890</v>
      </c>
      <c r="H8" s="12">
        <v>5500</v>
      </c>
      <c r="I8" s="12">
        <f aca="true" t="shared" si="0" ref="I8:I27">C8+E8+G8</f>
        <v>305876.62899999996</v>
      </c>
      <c r="J8" s="12">
        <f aca="true" t="shared" si="1" ref="J8:J27">D8+F8+H8</f>
        <v>269386.99141</v>
      </c>
      <c r="K8" s="12">
        <f aca="true" t="shared" si="2" ref="K8:K27">SUM(D8+F8+H8)/SUM(C8+E8+G8)*100</f>
        <v>88.0704721673914</v>
      </c>
    </row>
    <row r="9" spans="2:11" s="2" customFormat="1" ht="13.5" customHeight="1">
      <c r="B9" s="3" t="s">
        <v>7</v>
      </c>
      <c r="C9" s="12">
        <v>56356.13100000001</v>
      </c>
      <c r="D9" s="12">
        <v>50784.49186</v>
      </c>
      <c r="E9" s="12">
        <v>50445.4</v>
      </c>
      <c r="F9" s="12">
        <v>103632.29409</v>
      </c>
      <c r="G9" s="12">
        <v>2500</v>
      </c>
      <c r="H9" s="12">
        <v>6000</v>
      </c>
      <c r="I9" s="12">
        <f t="shared" si="0"/>
        <v>109301.53100000002</v>
      </c>
      <c r="J9" s="12">
        <f t="shared" si="1"/>
        <v>160416.78595</v>
      </c>
      <c r="K9" s="12">
        <f t="shared" si="2"/>
        <v>146.7653604504405</v>
      </c>
    </row>
    <row r="10" spans="2:11" s="2" customFormat="1" ht="13.5" customHeight="1">
      <c r="B10" s="3" t="s">
        <v>8</v>
      </c>
      <c r="C10" s="12">
        <v>140299.04600000003</v>
      </c>
      <c r="D10" s="12">
        <v>153427.263</v>
      </c>
      <c r="E10" s="12">
        <v>75215.386</v>
      </c>
      <c r="F10" s="12">
        <v>125207.36925</v>
      </c>
      <c r="G10" s="12">
        <v>15000</v>
      </c>
      <c r="H10" s="12">
        <v>30000</v>
      </c>
      <c r="I10" s="12">
        <f t="shared" si="0"/>
        <v>230514.43200000003</v>
      </c>
      <c r="J10" s="12">
        <f t="shared" si="1"/>
        <v>308634.63225</v>
      </c>
      <c r="K10" s="12">
        <f t="shared" si="2"/>
        <v>133.88950512651633</v>
      </c>
    </row>
    <row r="11" spans="2:11" s="2" customFormat="1" ht="13.5" customHeight="1">
      <c r="B11" s="3" t="s">
        <v>9</v>
      </c>
      <c r="C11" s="12">
        <v>248101.589</v>
      </c>
      <c r="D11" s="12">
        <v>168522.834</v>
      </c>
      <c r="E11" s="12">
        <v>69193.58300000001</v>
      </c>
      <c r="F11" s="12">
        <v>233899.64644999997</v>
      </c>
      <c r="G11" s="12">
        <v>17050</v>
      </c>
      <c r="H11" s="12">
        <v>20088</v>
      </c>
      <c r="I11" s="12">
        <f t="shared" si="0"/>
        <v>334345.172</v>
      </c>
      <c r="J11" s="12">
        <f t="shared" si="1"/>
        <v>422510.48045</v>
      </c>
      <c r="K11" s="12">
        <f t="shared" si="2"/>
        <v>126.36954735209993</v>
      </c>
    </row>
    <row r="12" spans="2:11" s="2" customFormat="1" ht="13.5" customHeight="1">
      <c r="B12" s="3" t="s">
        <v>10</v>
      </c>
      <c r="C12" s="12">
        <v>353344.41099999996</v>
      </c>
      <c r="D12" s="12">
        <v>234937.83857</v>
      </c>
      <c r="E12" s="12">
        <v>155725.8</v>
      </c>
      <c r="F12" s="12">
        <v>233489.54896</v>
      </c>
      <c r="G12" s="12">
        <v>2800</v>
      </c>
      <c r="H12" s="12">
        <v>2600</v>
      </c>
      <c r="I12" s="12">
        <f t="shared" si="0"/>
        <v>511870.21099999995</v>
      </c>
      <c r="J12" s="12">
        <f t="shared" si="1"/>
        <v>471027.38752999995</v>
      </c>
      <c r="K12" s="12">
        <f t="shared" si="2"/>
        <v>92.02086337663435</v>
      </c>
    </row>
    <row r="13" spans="2:11" s="2" customFormat="1" ht="13.5" customHeight="1">
      <c r="B13" s="3" t="s">
        <v>11</v>
      </c>
      <c r="C13" s="12">
        <v>33337.118</v>
      </c>
      <c r="D13" s="12">
        <v>28426.443</v>
      </c>
      <c r="E13" s="12">
        <v>48281.70700000001</v>
      </c>
      <c r="F13" s="12">
        <v>65043.475000000006</v>
      </c>
      <c r="G13" s="12"/>
      <c r="H13" s="12"/>
      <c r="I13" s="12">
        <f t="shared" si="0"/>
        <v>81618.82500000001</v>
      </c>
      <c r="J13" s="12">
        <f t="shared" si="1"/>
        <v>93469.918</v>
      </c>
      <c r="K13" s="12">
        <f t="shared" si="2"/>
        <v>114.52004853047075</v>
      </c>
    </row>
    <row r="14" spans="2:11" s="2" customFormat="1" ht="13.5" customHeight="1">
      <c r="B14" s="3" t="s">
        <v>12</v>
      </c>
      <c r="C14" s="12">
        <v>7185.4130000000005</v>
      </c>
      <c r="D14" s="12">
        <v>19271.586</v>
      </c>
      <c r="E14" s="12">
        <v>14065.148000000001</v>
      </c>
      <c r="F14" s="12">
        <v>48937.97200000001</v>
      </c>
      <c r="G14" s="12">
        <v>5000</v>
      </c>
      <c r="H14" s="12">
        <v>5000</v>
      </c>
      <c r="I14" s="12">
        <f t="shared" si="0"/>
        <v>26250.561</v>
      </c>
      <c r="J14" s="12">
        <f t="shared" si="1"/>
        <v>73209.558</v>
      </c>
      <c r="K14" s="12">
        <f t="shared" si="2"/>
        <v>278.8875940594184</v>
      </c>
    </row>
    <row r="15" spans="2:11" s="2" customFormat="1" ht="13.5" customHeight="1">
      <c r="B15" s="3" t="s">
        <v>13</v>
      </c>
      <c r="C15" s="12">
        <v>467457.36300000007</v>
      </c>
      <c r="D15" s="12">
        <v>448397.57955</v>
      </c>
      <c r="E15" s="12">
        <v>88513.00200000001</v>
      </c>
      <c r="F15" s="12">
        <v>287349.5665400001</v>
      </c>
      <c r="G15" s="12">
        <v>1300</v>
      </c>
      <c r="H15" s="12">
        <v>1764</v>
      </c>
      <c r="I15" s="12">
        <f t="shared" si="0"/>
        <v>557270.3650000001</v>
      </c>
      <c r="J15" s="12">
        <f t="shared" si="1"/>
        <v>737511.1460900002</v>
      </c>
      <c r="K15" s="12">
        <f t="shared" si="2"/>
        <v>132.34350728304025</v>
      </c>
    </row>
    <row r="16" spans="2:11" s="2" customFormat="1" ht="13.5" customHeight="1">
      <c r="B16" s="3" t="s">
        <v>14</v>
      </c>
      <c r="C16" s="12">
        <v>14091.261</v>
      </c>
      <c r="D16" s="12">
        <v>13051.619</v>
      </c>
      <c r="E16" s="12">
        <v>23867.944</v>
      </c>
      <c r="F16" s="12">
        <v>26879.681999999997</v>
      </c>
      <c r="G16" s="12">
        <v>150</v>
      </c>
      <c r="H16" s="12">
        <v>378</v>
      </c>
      <c r="I16" s="12">
        <f t="shared" si="0"/>
        <v>38109.205</v>
      </c>
      <c r="J16" s="12">
        <f t="shared" si="1"/>
        <v>40309.301</v>
      </c>
      <c r="K16" s="12">
        <f t="shared" si="2"/>
        <v>105.77313538815622</v>
      </c>
    </row>
    <row r="17" spans="2:11" s="2" customFormat="1" ht="13.5" customHeight="1">
      <c r="B17" s="3" t="s">
        <v>15</v>
      </c>
      <c r="C17" s="12">
        <v>173539.847</v>
      </c>
      <c r="D17" s="12">
        <v>70040.28877</v>
      </c>
      <c r="E17" s="12">
        <v>72172.86099999998</v>
      </c>
      <c r="F17" s="12">
        <v>96473.20739</v>
      </c>
      <c r="G17" s="12"/>
      <c r="H17" s="12">
        <v>500</v>
      </c>
      <c r="I17" s="12">
        <f t="shared" si="0"/>
        <v>245712.70799999998</v>
      </c>
      <c r="J17" s="12">
        <f t="shared" si="1"/>
        <v>167013.49615999998</v>
      </c>
      <c r="K17" s="12">
        <f t="shared" si="2"/>
        <v>67.97104533966554</v>
      </c>
    </row>
    <row r="18" spans="2:11" s="2" customFormat="1" ht="13.5" customHeight="1">
      <c r="B18" s="3" t="s">
        <v>16</v>
      </c>
      <c r="C18" s="12">
        <v>71981.88899999998</v>
      </c>
      <c r="D18" s="12">
        <v>68785.02666</v>
      </c>
      <c r="E18" s="12">
        <v>85730.66399999999</v>
      </c>
      <c r="F18" s="12">
        <v>103236.39651</v>
      </c>
      <c r="G18" s="12">
        <v>9300</v>
      </c>
      <c r="H18" s="12">
        <v>9300</v>
      </c>
      <c r="I18" s="12">
        <f t="shared" si="0"/>
        <v>167012.55299999996</v>
      </c>
      <c r="J18" s="12">
        <f t="shared" si="1"/>
        <v>181321.42317000002</v>
      </c>
      <c r="K18" s="12">
        <f t="shared" si="2"/>
        <v>108.56754172843527</v>
      </c>
    </row>
    <row r="19" spans="2:11" s="2" customFormat="1" ht="13.5" customHeight="1">
      <c r="B19" s="3" t="s">
        <v>17</v>
      </c>
      <c r="C19" s="12">
        <v>379.36</v>
      </c>
      <c r="D19" s="12">
        <v>110.218</v>
      </c>
      <c r="E19" s="12">
        <v>539.386</v>
      </c>
      <c r="F19" s="12">
        <v>199.585</v>
      </c>
      <c r="G19" s="12">
        <v>810</v>
      </c>
      <c r="H19" s="12"/>
      <c r="I19" s="12">
        <f t="shared" si="0"/>
        <v>1728.746</v>
      </c>
      <c r="J19" s="12">
        <f t="shared" si="1"/>
        <v>309.803</v>
      </c>
      <c r="K19" s="12">
        <f t="shared" si="2"/>
        <v>17.9206777629565</v>
      </c>
    </row>
    <row r="20" spans="2:11" s="2" customFormat="1" ht="13.5" customHeight="1">
      <c r="B20" s="3" t="s">
        <v>18</v>
      </c>
      <c r="C20" s="12">
        <v>117332.838</v>
      </c>
      <c r="D20" s="12">
        <v>116189.58161</v>
      </c>
      <c r="E20" s="12">
        <v>111817.541</v>
      </c>
      <c r="F20" s="12">
        <v>178163.44283999997</v>
      </c>
      <c r="G20" s="12">
        <v>2520</v>
      </c>
      <c r="H20" s="12">
        <v>2000</v>
      </c>
      <c r="I20" s="12">
        <f t="shared" si="0"/>
        <v>231670.37900000002</v>
      </c>
      <c r="J20" s="12">
        <f t="shared" si="1"/>
        <v>296353.02444999997</v>
      </c>
      <c r="K20" s="12">
        <f t="shared" si="2"/>
        <v>127.92011897645314</v>
      </c>
    </row>
    <row r="21" spans="2:11" s="2" customFormat="1" ht="13.5" customHeight="1">
      <c r="B21" s="3" t="s">
        <v>19</v>
      </c>
      <c r="C21" s="12">
        <v>0</v>
      </c>
      <c r="D21" s="12">
        <v>0</v>
      </c>
      <c r="E21" s="12">
        <v>21473.725</v>
      </c>
      <c r="F21" s="12">
        <v>1600</v>
      </c>
      <c r="G21" s="12"/>
      <c r="H21" s="12"/>
      <c r="I21" s="12">
        <f t="shared" si="0"/>
        <v>21473.725</v>
      </c>
      <c r="J21" s="12">
        <f t="shared" si="1"/>
        <v>1600</v>
      </c>
      <c r="K21" s="12">
        <f t="shared" si="2"/>
        <v>7.450966238973443</v>
      </c>
    </row>
    <row r="22" spans="2:11" s="2" customFormat="1" ht="13.5" customHeight="1">
      <c r="B22" s="3" t="s">
        <v>20</v>
      </c>
      <c r="C22" s="12">
        <v>30653.503</v>
      </c>
      <c r="D22" s="12">
        <v>26422.85841</v>
      </c>
      <c r="E22" s="12">
        <v>31940.252000000008</v>
      </c>
      <c r="F22" s="12">
        <v>30813.250010000003</v>
      </c>
      <c r="G22" s="12">
        <v>200</v>
      </c>
      <c r="H22" s="12">
        <v>1091</v>
      </c>
      <c r="I22" s="12">
        <f t="shared" si="0"/>
        <v>62793.755000000005</v>
      </c>
      <c r="J22" s="12">
        <f t="shared" si="1"/>
        <v>58327.108420000004</v>
      </c>
      <c r="K22" s="12">
        <f t="shared" si="2"/>
        <v>92.886798090033</v>
      </c>
    </row>
    <row r="23" spans="2:11" s="2" customFormat="1" ht="13.5" customHeight="1">
      <c r="B23" s="3" t="s">
        <v>21</v>
      </c>
      <c r="C23" s="12">
        <v>20934.998</v>
      </c>
      <c r="D23" s="12">
        <v>23850.07069</v>
      </c>
      <c r="E23" s="12">
        <v>95967.25400000002</v>
      </c>
      <c r="F23" s="12">
        <v>46141.58969999999</v>
      </c>
      <c r="G23" s="12">
        <v>10950</v>
      </c>
      <c r="H23" s="12">
        <v>3700</v>
      </c>
      <c r="I23" s="12">
        <f t="shared" si="0"/>
        <v>127852.25200000001</v>
      </c>
      <c r="J23" s="12">
        <f t="shared" si="1"/>
        <v>73691.66038999999</v>
      </c>
      <c r="K23" s="12">
        <f t="shared" si="2"/>
        <v>57.63814030432564</v>
      </c>
    </row>
    <row r="24" spans="2:11" s="2" customFormat="1" ht="13.5" customHeight="1">
      <c r="B24" s="3" t="s">
        <v>22</v>
      </c>
      <c r="C24" s="12">
        <v>164383.096</v>
      </c>
      <c r="D24" s="12">
        <v>122445.88136</v>
      </c>
      <c r="E24" s="12">
        <v>8873.030999999999</v>
      </c>
      <c r="F24" s="12">
        <v>146887.40414</v>
      </c>
      <c r="G24" s="12">
        <v>2200</v>
      </c>
      <c r="H24" s="12">
        <v>1900</v>
      </c>
      <c r="I24" s="12">
        <f t="shared" si="0"/>
        <v>175456.12699999998</v>
      </c>
      <c r="J24" s="12">
        <f t="shared" si="1"/>
        <v>271233.2855</v>
      </c>
      <c r="K24" s="12">
        <f t="shared" si="2"/>
        <v>154.58752574653607</v>
      </c>
    </row>
    <row r="25" spans="2:11" s="2" customFormat="1" ht="13.5" customHeight="1">
      <c r="B25" s="3" t="s">
        <v>23</v>
      </c>
      <c r="C25" s="12">
        <v>10890.994</v>
      </c>
      <c r="D25" s="12">
        <v>2693.804</v>
      </c>
      <c r="E25" s="12"/>
      <c r="F25" s="12">
        <v>3858.763</v>
      </c>
      <c r="G25" s="12"/>
      <c r="H25" s="12"/>
      <c r="I25" s="12">
        <f t="shared" si="0"/>
        <v>10890.994</v>
      </c>
      <c r="J25" s="12">
        <f t="shared" si="1"/>
        <v>6552.567</v>
      </c>
      <c r="K25" s="12">
        <f t="shared" si="2"/>
        <v>60.16500422275506</v>
      </c>
    </row>
    <row r="26" spans="2:11" s="2" customFormat="1" ht="13.5" customHeight="1">
      <c r="B26" s="3" t="s">
        <v>24</v>
      </c>
      <c r="C26" s="12">
        <v>0</v>
      </c>
      <c r="D26" s="12">
        <v>937.98</v>
      </c>
      <c r="E26" s="12">
        <v>49386</v>
      </c>
      <c r="F26" s="12">
        <v>62263.788179999996</v>
      </c>
      <c r="G26" s="12"/>
      <c r="H26" s="12"/>
      <c r="I26" s="12">
        <f t="shared" si="0"/>
        <v>49386</v>
      </c>
      <c r="J26" s="12">
        <f t="shared" si="1"/>
        <v>63201.76818</v>
      </c>
      <c r="K26" s="12">
        <f t="shared" si="2"/>
        <v>127.97507022233022</v>
      </c>
    </row>
    <row r="27" spans="2:11" s="1" customFormat="1" ht="13.5" customHeight="1">
      <c r="B27" s="13" t="s">
        <v>3</v>
      </c>
      <c r="C27" s="14">
        <f>SUM(C7:C26)</f>
        <v>2061231.499</v>
      </c>
      <c r="D27" s="14">
        <v>1650949.4349999991</v>
      </c>
      <c r="E27" s="14">
        <f>SUM(E7:E26)</f>
        <v>1154163.0839999998</v>
      </c>
      <c r="F27" s="14">
        <f>SUM(F7:F26)</f>
        <v>1957887.2969499996</v>
      </c>
      <c r="G27" s="14">
        <f>SUM(G7:G26)</f>
        <v>74940</v>
      </c>
      <c r="H27" s="14">
        <f>SUM(H7:H26)</f>
        <v>90035</v>
      </c>
      <c r="I27" s="14">
        <f t="shared" si="0"/>
        <v>3290334.5829999996</v>
      </c>
      <c r="J27" s="14">
        <f t="shared" si="1"/>
        <v>3698871.731949999</v>
      </c>
      <c r="K27" s="14">
        <f t="shared" si="2"/>
        <v>112.416279823358</v>
      </c>
    </row>
  </sheetData>
  <mergeCells count="8">
    <mergeCell ref="B4:B5"/>
    <mergeCell ref="B2:K2"/>
    <mergeCell ref="B1:H1"/>
    <mergeCell ref="G4:H4"/>
    <mergeCell ref="C4:D4"/>
    <mergeCell ref="E4:F4"/>
    <mergeCell ref="K4:K5"/>
    <mergeCell ref="I4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kulchitskaja_te</cp:lastModifiedBy>
  <cp:lastPrinted>2013-01-17T07:39:07Z</cp:lastPrinted>
  <dcterms:created xsi:type="dcterms:W3CDTF">2008-10-31T16:00:43Z</dcterms:created>
  <dcterms:modified xsi:type="dcterms:W3CDTF">2013-01-21T12:32:00Z</dcterms:modified>
  <cp:category/>
  <cp:version/>
  <cp:contentType/>
  <cp:contentStatus/>
</cp:coreProperties>
</file>