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9420" windowHeight="4500" tabRatio="314" activeTab="0"/>
  </bookViews>
  <sheets>
    <sheet name="1КМС с проверкой" sheetId="1" r:id="rId1"/>
  </sheets>
  <definedNames>
    <definedName name="_xlnm.Print_Area" localSheetId="0">'1КМС с проверкой'!$A$1:$O$106</definedName>
  </definedNames>
  <calcPr fullCalcOnLoad="1" refMode="R1C1"/>
</workbook>
</file>

<file path=xl/sharedStrings.xml><?xml version="1.0" encoding="utf-8"?>
<sst xmlns="http://schemas.openxmlformats.org/spreadsheetml/2006/main" count="123" uniqueCount="87">
  <si>
    <t>№ п/п</t>
  </si>
  <si>
    <t>Всего</t>
  </si>
  <si>
    <t>в том числе:</t>
  </si>
  <si>
    <t>Вид образовательного учреждения</t>
  </si>
  <si>
    <t>из них</t>
  </si>
  <si>
    <t>по специальности</t>
  </si>
  <si>
    <t>ВУЗы, всего</t>
  </si>
  <si>
    <t>зоотехническим</t>
  </si>
  <si>
    <t>ветеринарным</t>
  </si>
  <si>
    <t>Техникумы, всего</t>
  </si>
  <si>
    <t>Колледжи, всего</t>
  </si>
  <si>
    <t>Профессиональные училища, всего</t>
  </si>
  <si>
    <t>прошедших подготовку или стажировку за рубежом</t>
  </si>
  <si>
    <t>менеджмент</t>
  </si>
  <si>
    <t>юриспруденция</t>
  </si>
  <si>
    <t>в качестве рабочего</t>
  </si>
  <si>
    <t>Аграрные лицеи, всего</t>
  </si>
  <si>
    <t>по очной форме обучения</t>
  </si>
  <si>
    <t>по заочной и вечерней формам обучения</t>
  </si>
  <si>
    <t>за счет федерального бюджета</t>
  </si>
  <si>
    <t>в рамках целевой контрактной подготовки</t>
  </si>
  <si>
    <t>инженерным</t>
  </si>
  <si>
    <t>экономика и управление на предприятии</t>
  </si>
  <si>
    <t>менеджмент организации</t>
  </si>
  <si>
    <t>бухгалерский учет, анализ и аудит</t>
  </si>
  <si>
    <t>финансы и кредит</t>
  </si>
  <si>
    <t>коммерция</t>
  </si>
  <si>
    <t>маркетинг</t>
  </si>
  <si>
    <t>товароведение и экспертиза товаров</t>
  </si>
  <si>
    <t>техническим</t>
  </si>
  <si>
    <t>экономика, бухгалтерский учет и контроль</t>
  </si>
  <si>
    <t>страховое дело</t>
  </si>
  <si>
    <t>земельные имущественные отношения</t>
  </si>
  <si>
    <t>охрана окружающей среды</t>
  </si>
  <si>
    <t>мелиорация</t>
  </si>
  <si>
    <t>технология продовольственных продуктов</t>
  </si>
  <si>
    <t>Принято на работу в сельхозорганизации молодых специалистов выпуска отчетного года</t>
  </si>
  <si>
    <t>осталось работать на конец отчетного года</t>
  </si>
  <si>
    <t>мастер растениеводства</t>
  </si>
  <si>
    <t>мастер животноводства широкого профиля</t>
  </si>
  <si>
    <t>мастер по техническому обслуживанию и ремонту машинно-тракторного парка</t>
  </si>
  <si>
    <t>ветеринарный фельдшер</t>
  </si>
  <si>
    <t>мастер мелиорации</t>
  </si>
  <si>
    <t>Подготовлено специалистов</t>
  </si>
  <si>
    <t>агрономическим</t>
  </si>
  <si>
    <t>мастер сельскохозяйственного производства (фермер)</t>
  </si>
  <si>
    <t>Проверка вуз</t>
  </si>
  <si>
    <t>Проверка техникум</t>
  </si>
  <si>
    <t>Проверка колледж</t>
  </si>
  <si>
    <t>Проверка лицеи</t>
  </si>
  <si>
    <t>Проверка ПТУ</t>
  </si>
  <si>
    <t>другие*</t>
  </si>
  <si>
    <t>ВЕДОМСТВЕННОЕ СТАТИСТИЧЕСКОЕ НАБЛЮДЕНИЕ</t>
  </si>
  <si>
    <t>Форма № 1-КМС (сводная)</t>
  </si>
  <si>
    <t xml:space="preserve">Утверждена                         приказом первого заместителя Министра сельского хозяйства Российской Федерации                от 9 января 2001 г.      № 12                          Согласовано с                    Госкомстатом России                   </t>
  </si>
  <si>
    <t>Представляют</t>
  </si>
  <si>
    <t>Сроки представления</t>
  </si>
  <si>
    <t>Органы управления АПК субъектов РФ</t>
  </si>
  <si>
    <t>в Минсельхоз России</t>
  </si>
  <si>
    <t xml:space="preserve">до 15 февраля </t>
  </si>
  <si>
    <t>Годовая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</si>
  <si>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</si>
  <si>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</si>
  <si>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</si>
  <si>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</si>
  <si>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территория по ОКАТО</t>
  </si>
  <si>
    <t xml:space="preserve">Наименование отчитывающейся организации   </t>
  </si>
  <si>
    <t xml:space="preserve">Почтовый адрес    </t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</si>
  <si>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</t>
  </si>
  <si>
    <t>Проверка       3столбец= 4столбец+       8столбец</t>
  </si>
  <si>
    <t>тракторист-машинист</t>
  </si>
  <si>
    <t>другие* - справочно расшифровать наименование специальностей, если такие есть</t>
  </si>
  <si>
    <t>ИНН отчитывающейся организации</t>
  </si>
  <si>
    <t>Район</t>
  </si>
  <si>
    <t>ЛО</t>
  </si>
  <si>
    <t>Справочно:</t>
  </si>
  <si>
    <t xml:space="preserve">аграрные лицеи - </t>
  </si>
  <si>
    <t>ед.,</t>
  </si>
  <si>
    <t xml:space="preserve">профессиональные училища - </t>
  </si>
  <si>
    <t>ед.</t>
  </si>
  <si>
    <t>Руководитель организации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</si>
  <si>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</si>
  <si>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</si>
  <si>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</si>
  <si>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</si>
  <si>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(номер контактного телефона)</t>
  </si>
  <si>
    <t xml:space="preserve">        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</si>
</sst>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Times New Roman Cyr"/>
      <family val="0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color indexed="10"/>
      <name val="Times New Roman Cyr"/>
      <family val="0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0"/>
    </font>
    <font>
      <b/>
      <sz val="10"/>
      <color indexed="30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wrapText="1"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6" fillId="32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0" xfId="52" applyFont="1" applyBorder="1">
      <alignment/>
      <protection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Border="1" applyAlignment="1" applyProtection="1">
      <alignment horizontal="center" vertical="top" wrapText="1"/>
      <protection locked="0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0" fillId="0" borderId="12" xfId="0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" fontId="0" fillId="32" borderId="10" xfId="0" applyNumberFormat="1" applyFont="1" applyFill="1" applyBorder="1" applyAlignment="1">
      <alignment/>
    </xf>
    <xf numFmtId="1" fontId="9" fillId="32" borderId="10" xfId="0" applyNumberFormat="1" applyFont="1" applyFill="1" applyBorder="1" applyAlignment="1">
      <alignment/>
    </xf>
    <xf numFmtId="1" fontId="6" fillId="32" borderId="10" xfId="0" applyNumberFormat="1" applyFont="1" applyFill="1" applyBorder="1" applyAlignment="1">
      <alignment/>
    </xf>
    <xf numFmtId="1" fontId="6" fillId="32" borderId="10" xfId="0" applyNumberFormat="1" applyFont="1" applyFill="1" applyBorder="1" applyAlignment="1">
      <alignment horizontal="right"/>
    </xf>
    <xf numFmtId="1" fontId="0" fillId="32" borderId="10" xfId="0" applyNumberFormat="1" applyFont="1" applyFill="1" applyBorder="1" applyAlignment="1">
      <alignment horizontal="right"/>
    </xf>
    <xf numFmtId="1" fontId="1" fillId="32" borderId="10" xfId="0" applyNumberFormat="1" applyFont="1" applyFill="1" applyBorder="1" applyAlignment="1">
      <alignment horizontal="right"/>
    </xf>
    <xf numFmtId="1" fontId="4" fillId="0" borderId="14" xfId="0" applyNumberFormat="1" applyFont="1" applyBorder="1" applyAlignment="1" applyProtection="1">
      <alignment/>
      <protection locked="0"/>
    </xf>
    <xf numFmtId="1" fontId="1" fillId="0" borderId="14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49" fontId="4" fillId="0" borderId="16" xfId="0" applyNumberFormat="1" applyFont="1" applyBorder="1" applyAlignment="1" applyProtection="1">
      <alignment horizontal="center"/>
      <protection locked="0"/>
    </xf>
    <xf numFmtId="0" fontId="2" fillId="32" borderId="10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49" fontId="8" fillId="0" borderId="0" xfId="0" applyNumberFormat="1" applyFont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2" fillId="32" borderId="10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0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4" xfId="0" applyNumberFormat="1" applyFont="1" applyBorder="1" applyAlignment="1" applyProtection="1">
      <alignment horizontal="center" vertical="top" wrapText="1"/>
      <protection locked="0"/>
    </xf>
    <xf numFmtId="49" fontId="0" fillId="0" borderId="15" xfId="0" applyNumberFormat="1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49" fontId="0" fillId="0" borderId="16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16" xfId="0" applyNumberFormat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12" fillId="0" borderId="13" xfId="0" applyNumberFormat="1" applyFon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6"/>
  <sheetViews>
    <sheetView tabSelected="1" zoomScalePageLayoutView="0" workbookViewId="0" topLeftCell="B87">
      <selection activeCell="C18" sqref="C18:N18"/>
    </sheetView>
  </sheetViews>
  <sheetFormatPr defaultColWidth="9.00390625" defaultRowHeight="12.75"/>
  <cols>
    <col min="2" max="2" width="35.75390625" style="0" customWidth="1"/>
    <col min="4" max="4" width="10.125" style="29" customWidth="1"/>
    <col min="16" max="16" width="3.125" style="0" customWidth="1"/>
  </cols>
  <sheetData>
    <row r="1" spans="2:14" s="1" customFormat="1" ht="15">
      <c r="B1" s="64" t="s">
        <v>52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2:14" s="1" customFormat="1" ht="17.25" customHeight="1">
      <c r="B2"/>
      <c r="C2"/>
      <c r="D2"/>
      <c r="E2"/>
      <c r="F2"/>
      <c r="G2"/>
      <c r="H2"/>
      <c r="I2"/>
      <c r="J2"/>
      <c r="K2"/>
      <c r="L2"/>
      <c r="M2"/>
      <c r="N2"/>
    </row>
    <row r="3" spans="2:14" s="1" customFormat="1" ht="17.25" customHeight="1">
      <c r="B3" s="67" t="s">
        <v>68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4"/>
    </row>
    <row r="4" spans="2:14" s="1" customFormat="1" ht="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4"/>
    </row>
    <row r="5" spans="2:14" s="1" customFormat="1" ht="32.2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15"/>
    </row>
    <row r="6" spans="2:14" s="1" customFormat="1" ht="15">
      <c r="B6" s="13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s="1" customFormat="1" ht="15.75" customHeight="1">
      <c r="B7" s="36" t="s">
        <v>72</v>
      </c>
      <c r="C7" s="82"/>
      <c r="D7" s="82"/>
      <c r="E7" s="82"/>
      <c r="F7" s="82"/>
      <c r="G7" s="82"/>
      <c r="H7"/>
      <c r="K7" s="15"/>
      <c r="L7" s="68" t="s">
        <v>53</v>
      </c>
      <c r="M7" s="69"/>
      <c r="N7" s="70"/>
    </row>
    <row r="8" spans="2:14" s="1" customFormat="1" ht="19.5" customHeight="1">
      <c r="B8" s="36" t="s">
        <v>73</v>
      </c>
      <c r="C8" s="83"/>
      <c r="D8" s="83"/>
      <c r="E8" s="83"/>
      <c r="F8" s="83"/>
      <c r="G8" s="83"/>
      <c r="H8" s="37" t="s">
        <v>74</v>
      </c>
      <c r="K8" s="15"/>
      <c r="L8" s="71" t="s">
        <v>54</v>
      </c>
      <c r="M8" s="71"/>
      <c r="N8" s="71"/>
    </row>
    <row r="9" spans="2:14" s="1" customFormat="1" ht="14.25" customHeight="1">
      <c r="B9" s="16"/>
      <c r="K9" s="15"/>
      <c r="L9" s="72"/>
      <c r="M9" s="72"/>
      <c r="N9" s="72"/>
    </row>
    <row r="10" spans="2:14" s="1" customFormat="1" ht="14.25" customHeight="1">
      <c r="B10" s="12"/>
      <c r="C10" s="74"/>
      <c r="D10" s="74"/>
      <c r="E10" s="74"/>
      <c r="F10" s="74"/>
      <c r="G10" s="74"/>
      <c r="H10" s="15"/>
      <c r="I10" s="15"/>
      <c r="J10" s="15"/>
      <c r="K10" s="15"/>
      <c r="L10" s="72"/>
      <c r="M10" s="72"/>
      <c r="N10" s="72"/>
    </row>
    <row r="11" spans="2:14" s="1" customFormat="1" ht="16.5" customHeight="1">
      <c r="B11" s="16"/>
      <c r="C11" s="96" t="s">
        <v>55</v>
      </c>
      <c r="D11" s="97"/>
      <c r="E11" s="97"/>
      <c r="F11" s="97"/>
      <c r="G11" s="98"/>
      <c r="H11" s="99" t="s">
        <v>56</v>
      </c>
      <c r="I11" s="100"/>
      <c r="J11" s="101"/>
      <c r="K11" s="15"/>
      <c r="L11" s="72"/>
      <c r="M11" s="72"/>
      <c r="N11" s="72"/>
    </row>
    <row r="12" spans="2:14" s="1" customFormat="1" ht="17.25" customHeight="1">
      <c r="B12" s="12"/>
      <c r="C12" s="102" t="s">
        <v>57</v>
      </c>
      <c r="D12" s="74"/>
      <c r="E12" s="74"/>
      <c r="F12" s="74"/>
      <c r="G12" s="103"/>
      <c r="H12" s="104"/>
      <c r="I12" s="105"/>
      <c r="J12" s="106"/>
      <c r="K12" s="15"/>
      <c r="L12" s="72"/>
      <c r="M12" s="72"/>
      <c r="N12" s="72"/>
    </row>
    <row r="13" spans="2:14" s="1" customFormat="1" ht="16.5" customHeight="1">
      <c r="B13" s="16"/>
      <c r="C13" s="17"/>
      <c r="D13" s="75" t="s">
        <v>58</v>
      </c>
      <c r="E13" s="75"/>
      <c r="F13" s="75"/>
      <c r="G13" s="76"/>
      <c r="H13" s="77" t="s">
        <v>59</v>
      </c>
      <c r="I13" s="73"/>
      <c r="J13" s="78"/>
      <c r="K13" s="15"/>
      <c r="L13" s="72"/>
      <c r="M13" s="72"/>
      <c r="N13" s="72"/>
    </row>
    <row r="14" spans="2:14" s="1" customFormat="1" ht="15.75" customHeight="1">
      <c r="B14" s="12"/>
      <c r="C14" s="12"/>
      <c r="D14" s="12"/>
      <c r="E14" s="12"/>
      <c r="F14" s="12"/>
      <c r="G14" s="12"/>
      <c r="H14" s="15"/>
      <c r="I14" s="15"/>
      <c r="J14" s="15"/>
      <c r="K14" s="15"/>
      <c r="L14" s="73"/>
      <c r="M14" s="73"/>
      <c r="N14" s="73"/>
    </row>
    <row r="15" spans="2:14" s="1" customFormat="1" ht="15" customHeight="1">
      <c r="B15" s="16"/>
      <c r="C15" s="12"/>
      <c r="K15" s="15"/>
      <c r="L15" s="115" t="s">
        <v>60</v>
      </c>
      <c r="M15" s="116"/>
      <c r="N15" s="117"/>
    </row>
    <row r="16" spans="2:14" s="1" customFormat="1" ht="16.5" customHeight="1">
      <c r="B16" s="16"/>
      <c r="C16" s="18"/>
      <c r="D16" s="18"/>
      <c r="E16" s="18"/>
      <c r="F16" s="18"/>
      <c r="G16" s="18"/>
      <c r="H16" s="18"/>
      <c r="I16" s="18"/>
      <c r="J16" s="15"/>
      <c r="K16" s="15"/>
      <c r="L16" s="15"/>
      <c r="M16" s="15"/>
      <c r="N16" s="19"/>
    </row>
    <row r="17" spans="2:14" s="1" customFormat="1" ht="14.25" customHeight="1">
      <c r="B17" s="84" t="s">
        <v>66</v>
      </c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2:14" s="1" customFormat="1" ht="15" customHeight="1">
      <c r="B18" s="42" t="s">
        <v>67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2:14" s="1" customFormat="1" ht="18" customHeight="1">
      <c r="B19" s="118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</row>
    <row r="20" spans="2:14" s="1" customFormat="1" ht="15.75" customHeight="1">
      <c r="B20" s="20" t="s">
        <v>62</v>
      </c>
      <c r="C20" s="88" t="s">
        <v>63</v>
      </c>
      <c r="D20" s="89"/>
      <c r="E20" s="89"/>
      <c r="F20" s="90"/>
      <c r="G20" s="89" t="s">
        <v>64</v>
      </c>
      <c r="H20" s="89"/>
      <c r="I20" s="89"/>
      <c r="J20" s="90"/>
      <c r="K20" s="128" t="s">
        <v>65</v>
      </c>
      <c r="L20" s="129"/>
      <c r="M20" s="129"/>
      <c r="N20" s="130"/>
    </row>
    <row r="21" spans="2:14" s="1" customFormat="1" ht="15">
      <c r="B21" s="21">
        <v>1</v>
      </c>
      <c r="C21" s="118">
        <v>2</v>
      </c>
      <c r="D21" s="119"/>
      <c r="E21" s="119"/>
      <c r="F21" s="120"/>
      <c r="G21" s="119">
        <v>3</v>
      </c>
      <c r="H21" s="119"/>
      <c r="I21" s="119"/>
      <c r="J21" s="120"/>
      <c r="K21" s="118">
        <v>4</v>
      </c>
      <c r="L21" s="119"/>
      <c r="M21" s="119"/>
      <c r="N21" s="120"/>
    </row>
    <row r="22" spans="2:14" s="1" customFormat="1" ht="15">
      <c r="B22" s="22"/>
      <c r="C22" s="121"/>
      <c r="D22" s="122"/>
      <c r="E22" s="122"/>
      <c r="F22" s="123"/>
      <c r="G22" s="86"/>
      <c r="H22" s="86"/>
      <c r="I22" s="86"/>
      <c r="J22" s="87"/>
      <c r="K22" s="124"/>
      <c r="L22" s="86"/>
      <c r="M22" s="86"/>
      <c r="N22" s="87"/>
    </row>
    <row r="23" spans="2:14" s="1" customFormat="1" ht="15">
      <c r="B23" s="34"/>
      <c r="C23" s="35"/>
      <c r="D23" s="35"/>
      <c r="E23" s="35"/>
      <c r="F23" s="35"/>
      <c r="G23" s="34"/>
      <c r="H23" s="34"/>
      <c r="I23" s="34"/>
      <c r="J23" s="34"/>
      <c r="K23" s="34"/>
      <c r="L23" s="34"/>
      <c r="M23" s="34"/>
      <c r="N23" s="34"/>
    </row>
    <row r="25" ht="18">
      <c r="A25" s="25" t="s">
        <v>71</v>
      </c>
    </row>
    <row r="27" spans="1:16" s="1" customFormat="1" ht="26.25" customHeight="1">
      <c r="A27" s="79" t="s">
        <v>0</v>
      </c>
      <c r="B27" s="80" t="s">
        <v>3</v>
      </c>
      <c r="C27" s="80" t="s">
        <v>43</v>
      </c>
      <c r="D27" s="80"/>
      <c r="E27" s="80"/>
      <c r="F27" s="80"/>
      <c r="G27" s="80"/>
      <c r="H27" s="80"/>
      <c r="I27" s="80"/>
      <c r="J27" s="80" t="s">
        <v>36</v>
      </c>
      <c r="K27" s="80"/>
      <c r="L27" s="80"/>
      <c r="M27" s="80"/>
      <c r="N27" s="80"/>
      <c r="O27" s="80"/>
      <c r="P27" s="2"/>
    </row>
    <row r="28" spans="1:16" s="1" customFormat="1" ht="15">
      <c r="A28" s="79"/>
      <c r="B28" s="80"/>
      <c r="C28" s="92" t="s">
        <v>1</v>
      </c>
      <c r="D28" s="93" t="s">
        <v>69</v>
      </c>
      <c r="E28" s="81" t="s">
        <v>2</v>
      </c>
      <c r="F28" s="81"/>
      <c r="G28" s="81"/>
      <c r="H28" s="81"/>
      <c r="I28" s="81"/>
      <c r="J28" s="108" t="s">
        <v>1</v>
      </c>
      <c r="K28" s="109" t="s">
        <v>4</v>
      </c>
      <c r="L28" s="110"/>
      <c r="M28" s="110"/>
      <c r="N28" s="110"/>
      <c r="O28" s="111"/>
      <c r="P28" s="2"/>
    </row>
    <row r="29" spans="1:16" s="1" customFormat="1" ht="12.75" customHeight="1">
      <c r="A29" s="79"/>
      <c r="B29" s="80"/>
      <c r="C29" s="92"/>
      <c r="D29" s="94"/>
      <c r="E29" s="114" t="s">
        <v>17</v>
      </c>
      <c r="F29" s="39" t="s">
        <v>4</v>
      </c>
      <c r="G29" s="39"/>
      <c r="H29" s="39"/>
      <c r="I29" s="91" t="s">
        <v>18</v>
      </c>
      <c r="J29" s="108"/>
      <c r="K29" s="91" t="s">
        <v>20</v>
      </c>
      <c r="L29" s="91" t="s">
        <v>12</v>
      </c>
      <c r="M29" s="91" t="s">
        <v>37</v>
      </c>
      <c r="N29" s="92" t="s">
        <v>4</v>
      </c>
      <c r="O29" s="92"/>
      <c r="P29" s="2"/>
    </row>
    <row r="30" spans="1:16" s="1" customFormat="1" ht="78.75" customHeight="1">
      <c r="A30" s="79"/>
      <c r="B30" s="80"/>
      <c r="C30" s="92"/>
      <c r="D30" s="95"/>
      <c r="E30" s="114"/>
      <c r="F30" s="40" t="s">
        <v>19</v>
      </c>
      <c r="G30" s="40" t="s">
        <v>20</v>
      </c>
      <c r="H30" s="40" t="s">
        <v>12</v>
      </c>
      <c r="I30" s="91"/>
      <c r="J30" s="108"/>
      <c r="K30" s="91"/>
      <c r="L30" s="91"/>
      <c r="M30" s="91"/>
      <c r="N30" s="40" t="s">
        <v>5</v>
      </c>
      <c r="O30" s="41" t="s">
        <v>15</v>
      </c>
      <c r="P30" s="3"/>
    </row>
    <row r="31" spans="1:16" s="24" customFormat="1" ht="12.75">
      <c r="A31" s="38">
        <v>1</v>
      </c>
      <c r="B31" s="38">
        <v>2</v>
      </c>
      <c r="C31" s="30">
        <v>3</v>
      </c>
      <c r="D31" s="30"/>
      <c r="E31" s="38">
        <v>4</v>
      </c>
      <c r="F31" s="38">
        <v>5</v>
      </c>
      <c r="G31" s="38">
        <v>6</v>
      </c>
      <c r="H31" s="38">
        <v>7</v>
      </c>
      <c r="I31" s="39">
        <v>8</v>
      </c>
      <c r="J31" s="39">
        <v>9</v>
      </c>
      <c r="K31" s="39">
        <v>10</v>
      </c>
      <c r="L31" s="39">
        <v>11</v>
      </c>
      <c r="M31" s="39">
        <v>12</v>
      </c>
      <c r="N31" s="38">
        <v>13</v>
      </c>
      <c r="O31" s="39">
        <v>14</v>
      </c>
      <c r="P31" s="23"/>
    </row>
    <row r="32" spans="1:16" s="1" customFormat="1" ht="15">
      <c r="A32" s="4">
        <v>1</v>
      </c>
      <c r="B32" s="5" t="s">
        <v>6</v>
      </c>
      <c r="C32" s="56"/>
      <c r="D32" s="57">
        <f>E32+I32</f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3">
        <f>IF(C32&lt;&gt;E32+I32," 3&lt;&gt;4+8 ","")&amp;IF(E32&lt;F32," 4&lt;5; ","")&amp;IF(E32&lt;G32," 4&lt;6 ","")&amp;IF(E32&lt;H32," 4&lt;7 ","")&amp;IF(M32&lt;N32+O32," 12&lt;13+14 ","")&amp;IF(J32&lt;K32," 9&lt;10 ","")&amp;IF(J32&lt;L32," 9&lt;11 ",""&amp;IF(J32&lt;K32+L32," 9&lt;10+11 ",""))</f>
      </c>
    </row>
    <row r="33" spans="1:16" s="28" customFormat="1" ht="15">
      <c r="A33" s="26"/>
      <c r="B33" s="27" t="s">
        <v>46</v>
      </c>
      <c r="C33" s="58">
        <f>C34+C35+C36+C37+C38+C39+C40+C41+C42+C43+C44+C45+C46</f>
        <v>0</v>
      </c>
      <c r="D33" s="57">
        <f>E33+I33</f>
        <v>0</v>
      </c>
      <c r="E33" s="58">
        <f aca="true" t="shared" si="0" ref="E33:O33">E34+E35+E36+E37+E38+E39+E40+E41+E42+E43+E44+E45</f>
        <v>0</v>
      </c>
      <c r="F33" s="58">
        <f t="shared" si="0"/>
        <v>0</v>
      </c>
      <c r="G33" s="58">
        <f t="shared" si="0"/>
        <v>0</v>
      </c>
      <c r="H33" s="58">
        <f t="shared" si="0"/>
        <v>0</v>
      </c>
      <c r="I33" s="58">
        <f t="shared" si="0"/>
        <v>0</v>
      </c>
      <c r="J33" s="58">
        <f t="shared" si="0"/>
        <v>0</v>
      </c>
      <c r="K33" s="58">
        <f t="shared" si="0"/>
        <v>0</v>
      </c>
      <c r="L33" s="58">
        <f t="shared" si="0"/>
        <v>0</v>
      </c>
      <c r="M33" s="58">
        <f t="shared" si="0"/>
        <v>0</v>
      </c>
      <c r="N33" s="58">
        <f t="shared" si="0"/>
        <v>0</v>
      </c>
      <c r="O33" s="58">
        <f t="shared" si="0"/>
        <v>0</v>
      </c>
      <c r="P33" s="3"/>
    </row>
    <row r="34" spans="1:16" s="1" customFormat="1" ht="15">
      <c r="A34" s="4">
        <v>2</v>
      </c>
      <c r="B34" s="8" t="s">
        <v>44</v>
      </c>
      <c r="C34" s="56"/>
      <c r="D34" s="57">
        <f aca="true" t="shared" si="1" ref="D34:D99">E34+I34</f>
        <v>0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3">
        <f aca="true" t="shared" si="2" ref="P34:P43">IF(C34&lt;&gt;E34+I34," 3&lt;&gt;4+8 ","")&amp;IF(E34&lt;F34," 4&lt;5; ","")&amp;IF(E34&lt;G34," 4&lt;6 ","")&amp;IF(E34&lt;H34," 4&lt;7 ","")&amp;IF(M34&lt;N34+O34," 12&lt;13+14 ","")&amp;IF(J34&lt;K34," 9&lt;10 ","")&amp;IF(J34&lt;L34," 9&lt;11 ",""&amp;IF(J34&lt;K34+L34," 9&lt;10+11 ",""))</f>
      </c>
    </row>
    <row r="35" spans="1:16" s="1" customFormat="1" ht="15">
      <c r="A35" s="4">
        <v>3</v>
      </c>
      <c r="B35" s="9" t="s">
        <v>7</v>
      </c>
      <c r="C35" s="56"/>
      <c r="D35" s="57">
        <f t="shared" si="1"/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3">
        <f t="shared" si="2"/>
      </c>
    </row>
    <row r="36" spans="1:16" s="1" customFormat="1" ht="15">
      <c r="A36" s="4">
        <v>4</v>
      </c>
      <c r="B36" s="9" t="s">
        <v>21</v>
      </c>
      <c r="C36" s="56"/>
      <c r="D36" s="57">
        <f t="shared" si="1"/>
        <v>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3">
        <f t="shared" si="2"/>
      </c>
    </row>
    <row r="37" spans="1:16" s="1" customFormat="1" ht="15">
      <c r="A37" s="4">
        <v>5</v>
      </c>
      <c r="B37" s="9" t="s">
        <v>8</v>
      </c>
      <c r="C37" s="56"/>
      <c r="D37" s="57">
        <f t="shared" si="1"/>
        <v>0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3">
        <f t="shared" si="2"/>
      </c>
    </row>
    <row r="38" spans="1:16" s="1" customFormat="1" ht="15">
      <c r="A38" s="4">
        <v>6</v>
      </c>
      <c r="B38" s="9" t="s">
        <v>22</v>
      </c>
      <c r="C38" s="56"/>
      <c r="D38" s="57">
        <f t="shared" si="1"/>
        <v>0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3">
        <f t="shared" si="2"/>
      </c>
    </row>
    <row r="39" spans="1:16" s="1" customFormat="1" ht="15">
      <c r="A39" s="4">
        <v>7</v>
      </c>
      <c r="B39" s="9" t="s">
        <v>24</v>
      </c>
      <c r="C39" s="56"/>
      <c r="D39" s="57">
        <f t="shared" si="1"/>
        <v>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3">
        <f t="shared" si="2"/>
      </c>
    </row>
    <row r="40" spans="1:16" s="1" customFormat="1" ht="15">
      <c r="A40" s="4">
        <v>8</v>
      </c>
      <c r="B40" s="9" t="s">
        <v>25</v>
      </c>
      <c r="C40" s="56"/>
      <c r="D40" s="57">
        <f t="shared" si="1"/>
        <v>0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3">
        <f t="shared" si="2"/>
      </c>
    </row>
    <row r="41" spans="1:16" s="1" customFormat="1" ht="15">
      <c r="A41" s="4">
        <v>9</v>
      </c>
      <c r="B41" s="9" t="s">
        <v>26</v>
      </c>
      <c r="C41" s="56"/>
      <c r="D41" s="57">
        <f t="shared" si="1"/>
        <v>0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3">
        <f t="shared" si="2"/>
      </c>
    </row>
    <row r="42" spans="1:16" s="1" customFormat="1" ht="15">
      <c r="A42" s="4">
        <v>10</v>
      </c>
      <c r="B42" s="9" t="s">
        <v>27</v>
      </c>
      <c r="C42" s="56"/>
      <c r="D42" s="57">
        <f t="shared" si="1"/>
        <v>0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3">
        <f t="shared" si="2"/>
      </c>
    </row>
    <row r="43" spans="1:16" s="1" customFormat="1" ht="15">
      <c r="A43" s="4">
        <v>11</v>
      </c>
      <c r="B43" s="9" t="s">
        <v>28</v>
      </c>
      <c r="C43" s="56"/>
      <c r="D43" s="57">
        <f t="shared" si="1"/>
        <v>0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3">
        <f t="shared" si="2"/>
      </c>
    </row>
    <row r="44" spans="1:16" s="1" customFormat="1" ht="15">
      <c r="A44" s="4">
        <v>12</v>
      </c>
      <c r="B44" s="9" t="s">
        <v>23</v>
      </c>
      <c r="C44" s="56"/>
      <c r="D44" s="57">
        <f t="shared" si="1"/>
        <v>0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3"/>
    </row>
    <row r="45" spans="1:16" s="1" customFormat="1" ht="15">
      <c r="A45" s="4">
        <v>13</v>
      </c>
      <c r="B45" s="9" t="s">
        <v>14</v>
      </c>
      <c r="C45" s="56"/>
      <c r="D45" s="57">
        <f t="shared" si="1"/>
        <v>0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3"/>
    </row>
    <row r="46" spans="1:16" s="1" customFormat="1" ht="15">
      <c r="A46" s="4">
        <v>14</v>
      </c>
      <c r="B46" s="9" t="s">
        <v>51</v>
      </c>
      <c r="C46" s="56"/>
      <c r="D46" s="57">
        <f t="shared" si="1"/>
        <v>0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3"/>
    </row>
    <row r="47" spans="1:16" s="1" customFormat="1" ht="15">
      <c r="A47" s="4">
        <v>15</v>
      </c>
      <c r="B47" s="6" t="s">
        <v>9</v>
      </c>
      <c r="C47" s="56"/>
      <c r="D47" s="57">
        <f t="shared" si="1"/>
        <v>0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3"/>
    </row>
    <row r="48" spans="2:16" s="32" customFormat="1" ht="15">
      <c r="B48" s="10" t="s">
        <v>47</v>
      </c>
      <c r="C48" s="59">
        <f>C49+C50+C51+C52+C53+C54+C55+C56+C57+C58+C59+C60+C61+C62</f>
        <v>0</v>
      </c>
      <c r="D48" s="57">
        <f t="shared" si="1"/>
        <v>0</v>
      </c>
      <c r="E48" s="59">
        <f aca="true" t="shared" si="3" ref="E48:O48">E49+E50+E51+E52+E53+E54+E55+E56+E57+E58+E59+E60+E61</f>
        <v>0</v>
      </c>
      <c r="F48" s="59">
        <f t="shared" si="3"/>
        <v>0</v>
      </c>
      <c r="G48" s="59">
        <f t="shared" si="3"/>
        <v>0</v>
      </c>
      <c r="H48" s="59">
        <f t="shared" si="3"/>
        <v>0</v>
      </c>
      <c r="I48" s="59">
        <f t="shared" si="3"/>
        <v>0</v>
      </c>
      <c r="J48" s="59">
        <f t="shared" si="3"/>
        <v>0</v>
      </c>
      <c r="K48" s="59">
        <f t="shared" si="3"/>
        <v>0</v>
      </c>
      <c r="L48" s="59">
        <f t="shared" si="3"/>
        <v>0</v>
      </c>
      <c r="M48" s="59">
        <f t="shared" si="3"/>
        <v>0</v>
      </c>
      <c r="N48" s="59">
        <f t="shared" si="3"/>
        <v>0</v>
      </c>
      <c r="O48" s="59">
        <f t="shared" si="3"/>
        <v>0</v>
      </c>
      <c r="P48" s="31"/>
    </row>
    <row r="49" spans="1:16" s="1" customFormat="1" ht="15">
      <c r="A49" s="4">
        <v>16</v>
      </c>
      <c r="B49" s="8" t="s">
        <v>44</v>
      </c>
      <c r="C49" s="56"/>
      <c r="D49" s="57">
        <f t="shared" si="1"/>
        <v>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3"/>
    </row>
    <row r="50" spans="1:16" s="1" customFormat="1" ht="15">
      <c r="A50" s="4">
        <v>17</v>
      </c>
      <c r="B50" s="9" t="s">
        <v>7</v>
      </c>
      <c r="C50" s="56"/>
      <c r="D50" s="57">
        <f t="shared" si="1"/>
        <v>0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3"/>
    </row>
    <row r="51" spans="1:16" s="1" customFormat="1" ht="15">
      <c r="A51" s="4">
        <v>18</v>
      </c>
      <c r="B51" s="9" t="s">
        <v>29</v>
      </c>
      <c r="C51" s="56"/>
      <c r="D51" s="57">
        <f t="shared" si="1"/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3"/>
    </row>
    <row r="52" spans="1:16" s="1" customFormat="1" ht="15">
      <c r="A52" s="4">
        <v>19</v>
      </c>
      <c r="B52" s="9" t="s">
        <v>8</v>
      </c>
      <c r="C52" s="56"/>
      <c r="D52" s="57">
        <f t="shared" si="1"/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3"/>
    </row>
    <row r="53" spans="1:16" s="1" customFormat="1" ht="15">
      <c r="A53" s="4">
        <v>20</v>
      </c>
      <c r="B53" s="9" t="s">
        <v>30</v>
      </c>
      <c r="C53" s="56"/>
      <c r="D53" s="57">
        <f t="shared" si="1"/>
        <v>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3"/>
    </row>
    <row r="54" spans="1:16" s="1" customFormat="1" ht="15">
      <c r="A54" s="4">
        <v>21</v>
      </c>
      <c r="B54" s="9" t="s">
        <v>26</v>
      </c>
      <c r="C54" s="56"/>
      <c r="D54" s="57">
        <f t="shared" si="1"/>
        <v>0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3"/>
    </row>
    <row r="55" spans="1:16" s="1" customFormat="1" ht="15">
      <c r="A55" s="4">
        <v>22</v>
      </c>
      <c r="B55" s="9" t="s">
        <v>31</v>
      </c>
      <c r="C55" s="56"/>
      <c r="D55" s="57">
        <f t="shared" si="1"/>
        <v>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3"/>
    </row>
    <row r="56" spans="1:16" s="1" customFormat="1" ht="15">
      <c r="A56" s="4">
        <v>23</v>
      </c>
      <c r="B56" s="9" t="s">
        <v>32</v>
      </c>
      <c r="C56" s="56"/>
      <c r="D56" s="57">
        <f t="shared" si="1"/>
        <v>0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3"/>
    </row>
    <row r="57" spans="1:16" s="1" customFormat="1" ht="15">
      <c r="A57" s="4">
        <v>24</v>
      </c>
      <c r="B57" s="9" t="s">
        <v>33</v>
      </c>
      <c r="C57" s="56"/>
      <c r="D57" s="57">
        <f t="shared" si="1"/>
        <v>0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3"/>
    </row>
    <row r="58" spans="1:16" s="1" customFormat="1" ht="15">
      <c r="A58" s="4">
        <v>25</v>
      </c>
      <c r="B58" s="9" t="s">
        <v>34</v>
      </c>
      <c r="C58" s="56"/>
      <c r="D58" s="57">
        <f t="shared" si="1"/>
        <v>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3"/>
    </row>
    <row r="59" spans="1:16" s="1" customFormat="1" ht="15">
      <c r="A59" s="4">
        <v>26</v>
      </c>
      <c r="B59" s="9" t="s">
        <v>35</v>
      </c>
      <c r="C59" s="56"/>
      <c r="D59" s="57">
        <f t="shared" si="1"/>
        <v>0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3"/>
    </row>
    <row r="60" spans="1:16" s="1" customFormat="1" ht="15">
      <c r="A60" s="4">
        <v>27</v>
      </c>
      <c r="B60" s="9" t="s">
        <v>13</v>
      </c>
      <c r="C60" s="56"/>
      <c r="D60" s="57">
        <f t="shared" si="1"/>
        <v>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3"/>
    </row>
    <row r="61" spans="1:16" s="1" customFormat="1" ht="15">
      <c r="A61" s="4">
        <v>28</v>
      </c>
      <c r="B61" s="9" t="s">
        <v>14</v>
      </c>
      <c r="C61" s="56"/>
      <c r="D61" s="57">
        <f t="shared" si="1"/>
        <v>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3"/>
    </row>
    <row r="62" spans="1:16" s="1" customFormat="1" ht="15">
      <c r="A62" s="4">
        <v>29</v>
      </c>
      <c r="B62" s="9" t="s">
        <v>51</v>
      </c>
      <c r="C62" s="56"/>
      <c r="D62" s="57">
        <f t="shared" si="1"/>
        <v>0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3"/>
    </row>
    <row r="63" spans="1:16" s="1" customFormat="1" ht="15">
      <c r="A63" s="4">
        <v>30</v>
      </c>
      <c r="B63" s="6" t="s">
        <v>10</v>
      </c>
      <c r="C63" s="56"/>
      <c r="D63" s="57">
        <f t="shared" si="1"/>
        <v>0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3"/>
    </row>
    <row r="64" spans="2:16" s="28" customFormat="1" ht="15">
      <c r="B64" s="10" t="s">
        <v>48</v>
      </c>
      <c r="C64" s="59">
        <f>C65+C66+C67+C68+C69+C70+C71+C72+C73+C74+C75+C77+C78+C79</f>
        <v>0</v>
      </c>
      <c r="D64" s="57">
        <f t="shared" si="1"/>
        <v>0</v>
      </c>
      <c r="E64" s="59">
        <f aca="true" t="shared" si="4" ref="E64:O64">E65+E66+E67+E68+E69+E70+E71+E72+E73+E74+E75+E77+E78</f>
        <v>0</v>
      </c>
      <c r="F64" s="59">
        <f t="shared" si="4"/>
        <v>0</v>
      </c>
      <c r="G64" s="59">
        <f t="shared" si="4"/>
        <v>0</v>
      </c>
      <c r="H64" s="59">
        <f t="shared" si="4"/>
        <v>0</v>
      </c>
      <c r="I64" s="59">
        <f t="shared" si="4"/>
        <v>0</v>
      </c>
      <c r="J64" s="59">
        <f t="shared" si="4"/>
        <v>0</v>
      </c>
      <c r="K64" s="59">
        <f t="shared" si="4"/>
        <v>0</v>
      </c>
      <c r="L64" s="59">
        <f t="shared" si="4"/>
        <v>0</v>
      </c>
      <c r="M64" s="59">
        <f t="shared" si="4"/>
        <v>0</v>
      </c>
      <c r="N64" s="59">
        <f t="shared" si="4"/>
        <v>0</v>
      </c>
      <c r="O64" s="59">
        <f t="shared" si="4"/>
        <v>0</v>
      </c>
      <c r="P64" s="3"/>
    </row>
    <row r="65" spans="1:16" s="1" customFormat="1" ht="15">
      <c r="A65" s="4">
        <v>31</v>
      </c>
      <c r="B65" s="8" t="s">
        <v>44</v>
      </c>
      <c r="C65" s="56"/>
      <c r="D65" s="57">
        <f t="shared" si="1"/>
        <v>0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3"/>
    </row>
    <row r="66" spans="1:16" s="1" customFormat="1" ht="15">
      <c r="A66" s="4">
        <v>32</v>
      </c>
      <c r="B66" s="9" t="s">
        <v>7</v>
      </c>
      <c r="C66" s="56"/>
      <c r="D66" s="57">
        <f t="shared" si="1"/>
        <v>0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3"/>
    </row>
    <row r="67" spans="1:16" s="1" customFormat="1" ht="15">
      <c r="A67" s="4">
        <v>33</v>
      </c>
      <c r="B67" s="9" t="s">
        <v>29</v>
      </c>
      <c r="C67" s="56"/>
      <c r="D67" s="57">
        <f t="shared" si="1"/>
        <v>0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3"/>
    </row>
    <row r="68" spans="1:16" s="1" customFormat="1" ht="15">
      <c r="A68" s="4">
        <v>34</v>
      </c>
      <c r="B68" s="9" t="s">
        <v>8</v>
      </c>
      <c r="C68" s="56"/>
      <c r="D68" s="57">
        <f t="shared" si="1"/>
        <v>0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3"/>
    </row>
    <row r="69" spans="1:16" s="1" customFormat="1" ht="15">
      <c r="A69" s="4">
        <v>35</v>
      </c>
      <c r="B69" s="9" t="s">
        <v>30</v>
      </c>
      <c r="C69" s="56"/>
      <c r="D69" s="57">
        <f t="shared" si="1"/>
        <v>0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3"/>
    </row>
    <row r="70" spans="1:16" s="1" customFormat="1" ht="15">
      <c r="A70" s="4">
        <v>36</v>
      </c>
      <c r="B70" s="9" t="s">
        <v>26</v>
      </c>
      <c r="C70" s="56"/>
      <c r="D70" s="57">
        <f t="shared" si="1"/>
        <v>0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3"/>
    </row>
    <row r="71" spans="1:16" s="1" customFormat="1" ht="15">
      <c r="A71" s="4">
        <v>37</v>
      </c>
      <c r="B71" s="9" t="s">
        <v>31</v>
      </c>
      <c r="C71" s="56"/>
      <c r="D71" s="57">
        <f t="shared" si="1"/>
        <v>0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3"/>
    </row>
    <row r="72" spans="1:16" s="1" customFormat="1" ht="15">
      <c r="A72" s="4">
        <v>38</v>
      </c>
      <c r="B72" s="9" t="s">
        <v>32</v>
      </c>
      <c r="C72" s="56"/>
      <c r="D72" s="57">
        <f t="shared" si="1"/>
        <v>0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3"/>
    </row>
    <row r="73" spans="1:16" s="1" customFormat="1" ht="15">
      <c r="A73" s="4">
        <v>39</v>
      </c>
      <c r="B73" s="9" t="s">
        <v>33</v>
      </c>
      <c r="C73" s="56"/>
      <c r="D73" s="57">
        <f t="shared" si="1"/>
        <v>0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3"/>
    </row>
    <row r="74" spans="1:16" s="1" customFormat="1" ht="15">
      <c r="A74" s="4">
        <v>40</v>
      </c>
      <c r="B74" s="9" t="s">
        <v>34</v>
      </c>
      <c r="C74" s="56"/>
      <c r="D74" s="57">
        <f t="shared" si="1"/>
        <v>0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3"/>
    </row>
    <row r="75" spans="1:16" s="1" customFormat="1" ht="15">
      <c r="A75" s="4">
        <v>41</v>
      </c>
      <c r="B75" s="9" t="s">
        <v>35</v>
      </c>
      <c r="C75" s="56"/>
      <c r="D75" s="57">
        <f t="shared" si="1"/>
        <v>0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3"/>
    </row>
    <row r="76" spans="1:16" s="24" customFormat="1" ht="12.75">
      <c r="A76" s="38">
        <v>1</v>
      </c>
      <c r="B76" s="38">
        <v>2</v>
      </c>
      <c r="C76" s="30">
        <v>3</v>
      </c>
      <c r="D76" s="30"/>
      <c r="E76" s="38">
        <v>4</v>
      </c>
      <c r="F76" s="38">
        <v>5</v>
      </c>
      <c r="G76" s="38">
        <v>6</v>
      </c>
      <c r="H76" s="38">
        <v>7</v>
      </c>
      <c r="I76" s="39">
        <v>8</v>
      </c>
      <c r="J76" s="39">
        <v>9</v>
      </c>
      <c r="K76" s="39">
        <v>10</v>
      </c>
      <c r="L76" s="39">
        <v>11</v>
      </c>
      <c r="M76" s="39">
        <v>12</v>
      </c>
      <c r="N76" s="38">
        <v>13</v>
      </c>
      <c r="O76" s="39">
        <v>14</v>
      </c>
      <c r="P76" s="23"/>
    </row>
    <row r="77" spans="1:16" s="1" customFormat="1" ht="15">
      <c r="A77" s="4">
        <v>42</v>
      </c>
      <c r="B77" s="9" t="s">
        <v>13</v>
      </c>
      <c r="C77" s="56"/>
      <c r="D77" s="57">
        <f t="shared" si="1"/>
        <v>0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3"/>
    </row>
    <row r="78" spans="1:16" s="1" customFormat="1" ht="15">
      <c r="A78" s="4">
        <v>43</v>
      </c>
      <c r="B78" s="9" t="s">
        <v>14</v>
      </c>
      <c r="C78" s="56"/>
      <c r="D78" s="57">
        <f t="shared" si="1"/>
        <v>0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3"/>
    </row>
    <row r="79" spans="1:16" s="1" customFormat="1" ht="15">
      <c r="A79" s="4">
        <v>44</v>
      </c>
      <c r="B79" s="9" t="s">
        <v>51</v>
      </c>
      <c r="C79" s="56"/>
      <c r="D79" s="57">
        <f t="shared" si="1"/>
        <v>0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3"/>
    </row>
    <row r="80" spans="1:16" s="1" customFormat="1" ht="15">
      <c r="A80" s="4">
        <v>45</v>
      </c>
      <c r="B80" s="6" t="s">
        <v>16</v>
      </c>
      <c r="C80" s="60"/>
      <c r="D80" s="57">
        <f t="shared" si="1"/>
        <v>0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3">
        <f>IF(C80&lt;&gt;E80+I80," 3&lt;&gt;4+8 ","")&amp;IF(E80&lt;F80," 4&lt;5; ","")&amp;IF(E80&lt;G80," 4&lt;6 ","")&amp;IF(E80&lt;H80," 4&lt;7 ","")&amp;IF(M80&lt;N80+O80," 12&lt;13+14 ","")&amp;IF(J80&lt;K80," 9&lt;10 ","")&amp;IF(J80&lt;L80," 9&lt;11 ",""&amp;IF(J80&lt;K80+L80," 9&lt;10+11 ",""))</f>
      </c>
    </row>
    <row r="81" spans="1:16" s="28" customFormat="1" ht="15">
      <c r="A81" s="26"/>
      <c r="B81" s="10" t="s">
        <v>49</v>
      </c>
      <c r="C81" s="59">
        <f>C82+C83+C84+C85+C86+C87+C89</f>
        <v>0</v>
      </c>
      <c r="D81" s="57">
        <f t="shared" si="1"/>
        <v>0</v>
      </c>
      <c r="E81" s="59">
        <f aca="true" t="shared" si="5" ref="E81:O81">E82+E83+E84+E85+E86+E87</f>
        <v>0</v>
      </c>
      <c r="F81" s="59">
        <f t="shared" si="5"/>
        <v>0</v>
      </c>
      <c r="G81" s="59">
        <f t="shared" si="5"/>
        <v>0</v>
      </c>
      <c r="H81" s="59">
        <f t="shared" si="5"/>
        <v>0</v>
      </c>
      <c r="I81" s="59">
        <f t="shared" si="5"/>
        <v>0</v>
      </c>
      <c r="J81" s="59">
        <f t="shared" si="5"/>
        <v>0</v>
      </c>
      <c r="K81" s="59">
        <f t="shared" si="5"/>
        <v>0</v>
      </c>
      <c r="L81" s="59">
        <f t="shared" si="5"/>
        <v>0</v>
      </c>
      <c r="M81" s="59">
        <f t="shared" si="5"/>
        <v>0</v>
      </c>
      <c r="N81" s="59">
        <f t="shared" si="5"/>
        <v>0</v>
      </c>
      <c r="O81" s="59">
        <f t="shared" si="5"/>
        <v>0</v>
      </c>
      <c r="P81" s="3"/>
    </row>
    <row r="82" spans="1:16" s="1" customFormat="1" ht="27">
      <c r="A82" s="4">
        <v>46</v>
      </c>
      <c r="B82" s="8" t="s">
        <v>45</v>
      </c>
      <c r="C82" s="60"/>
      <c r="D82" s="57">
        <f t="shared" si="1"/>
        <v>0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3">
        <f aca="true" t="shared" si="6" ref="P82:P87">IF(C82&lt;&gt;E82+I82," 3&lt;&gt;4+8 ","")&amp;IF(E82&lt;F82," 4&lt;5; ","")&amp;IF(E82&lt;G82," 4&lt;6 ","")&amp;IF(E82&lt;H82," 4&lt;7 ","")&amp;IF(M82&lt;N82+O82," 12&lt;13+14 ","")&amp;IF(J82&lt;K82," 9&lt;10 ","")&amp;IF(J82&lt;L82," 9&lt;11 ",""&amp;IF(J82&lt;K82+L82," 9&lt;10+11 ",""))</f>
      </c>
    </row>
    <row r="83" spans="1:16" s="1" customFormat="1" ht="15">
      <c r="A83" s="4">
        <v>47</v>
      </c>
      <c r="B83" s="8" t="s">
        <v>38</v>
      </c>
      <c r="C83" s="60"/>
      <c r="D83" s="57">
        <f t="shared" si="1"/>
        <v>0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3">
        <f t="shared" si="6"/>
      </c>
    </row>
    <row r="84" spans="1:16" s="1" customFormat="1" ht="15">
      <c r="A84" s="4">
        <v>48</v>
      </c>
      <c r="B84" s="9" t="s">
        <v>39</v>
      </c>
      <c r="C84" s="60"/>
      <c r="D84" s="57">
        <f t="shared" si="1"/>
        <v>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3">
        <f t="shared" si="6"/>
      </c>
    </row>
    <row r="85" spans="1:16" s="1" customFormat="1" ht="27">
      <c r="A85" s="4">
        <v>49</v>
      </c>
      <c r="B85" s="8" t="s">
        <v>40</v>
      </c>
      <c r="C85" s="60"/>
      <c r="D85" s="57">
        <f t="shared" si="1"/>
        <v>0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3">
        <f t="shared" si="6"/>
      </c>
    </row>
    <row r="86" spans="1:16" s="1" customFormat="1" ht="15">
      <c r="A86" s="4">
        <v>50</v>
      </c>
      <c r="B86" s="9" t="s">
        <v>41</v>
      </c>
      <c r="C86" s="60"/>
      <c r="D86" s="57">
        <f t="shared" si="1"/>
        <v>0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3">
        <f t="shared" si="6"/>
      </c>
    </row>
    <row r="87" spans="1:16" s="1" customFormat="1" ht="15">
      <c r="A87" s="4">
        <v>51</v>
      </c>
      <c r="B87" s="9" t="s">
        <v>42</v>
      </c>
      <c r="C87" s="60"/>
      <c r="D87" s="57">
        <f t="shared" si="1"/>
        <v>0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3">
        <f t="shared" si="6"/>
      </c>
    </row>
    <row r="88" spans="1:16" s="1" customFormat="1" ht="15">
      <c r="A88" s="4">
        <v>52</v>
      </c>
      <c r="B88" s="9" t="s">
        <v>70</v>
      </c>
      <c r="C88" s="60"/>
      <c r="D88" s="57">
        <f t="shared" si="1"/>
        <v>0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3"/>
    </row>
    <row r="89" spans="1:16" s="1" customFormat="1" ht="15">
      <c r="A89" s="4">
        <v>53</v>
      </c>
      <c r="B89" s="9" t="s">
        <v>51</v>
      </c>
      <c r="C89" s="60"/>
      <c r="D89" s="57">
        <f t="shared" si="1"/>
        <v>0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3"/>
    </row>
    <row r="90" spans="1:16" s="1" customFormat="1" ht="15">
      <c r="A90" s="4">
        <v>54</v>
      </c>
      <c r="B90" s="7" t="s">
        <v>11</v>
      </c>
      <c r="C90" s="60"/>
      <c r="D90" s="57">
        <f t="shared" si="1"/>
        <v>0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3">
        <f>IF(C90&lt;&gt;E90+I90," 3&lt;&gt;4+8 ","")&amp;IF(E90&lt;F90," 4&lt;5; ","")&amp;IF(E90&lt;G90," 4&lt;6 ","")&amp;IF(E90&lt;H90," 4&lt;7 ","")&amp;IF(M90&lt;N90+O90," 12&lt;13+14 ","")&amp;IF(J90&lt;K90," 9&lt;10 ","")&amp;IF(J90&lt;L90," 9&lt;11 ",""&amp;IF(J90&lt;K90+L90," 9&lt;10+11 ",""))</f>
      </c>
    </row>
    <row r="91" spans="2:16" s="28" customFormat="1" ht="15">
      <c r="B91" s="11" t="s">
        <v>50</v>
      </c>
      <c r="C91" s="59">
        <f>C92+C93+C94+C95+C96+C97+C99</f>
        <v>0</v>
      </c>
      <c r="D91" s="57">
        <f t="shared" si="1"/>
        <v>0</v>
      </c>
      <c r="E91" s="59">
        <f aca="true" t="shared" si="7" ref="E91:O91">E92+E93+E94+E95+E96+E97</f>
        <v>0</v>
      </c>
      <c r="F91" s="59">
        <f t="shared" si="7"/>
        <v>0</v>
      </c>
      <c r="G91" s="59">
        <f t="shared" si="7"/>
        <v>0</v>
      </c>
      <c r="H91" s="59">
        <f t="shared" si="7"/>
        <v>0</v>
      </c>
      <c r="I91" s="59">
        <f t="shared" si="7"/>
        <v>0</v>
      </c>
      <c r="J91" s="59">
        <f t="shared" si="7"/>
        <v>0</v>
      </c>
      <c r="K91" s="59">
        <f t="shared" si="7"/>
        <v>0</v>
      </c>
      <c r="L91" s="59">
        <f t="shared" si="7"/>
        <v>0</v>
      </c>
      <c r="M91" s="59">
        <f t="shared" si="7"/>
        <v>0</v>
      </c>
      <c r="N91" s="59">
        <f t="shared" si="7"/>
        <v>0</v>
      </c>
      <c r="O91" s="59">
        <f t="shared" si="7"/>
        <v>0</v>
      </c>
      <c r="P91" s="3"/>
    </row>
    <row r="92" spans="1:16" s="1" customFormat="1" ht="27">
      <c r="A92" s="33">
        <v>55</v>
      </c>
      <c r="B92" s="8" t="s">
        <v>45</v>
      </c>
      <c r="C92" s="60"/>
      <c r="D92" s="57">
        <f t="shared" si="1"/>
        <v>0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3">
        <f aca="true" t="shared" si="8" ref="P92:P97">IF(C92&lt;&gt;E92+I92," 3&lt;&gt;4+8 ","")&amp;IF(E92&lt;F92," 4&lt;5; ","")&amp;IF(E92&lt;G92," 4&lt;6 ","")&amp;IF(E92&lt;H92," 4&lt;7 ","")&amp;IF(M92&lt;N92+O92," 12&lt;13+14 ","")&amp;IF(J92&lt;K92," 9&lt;10 ","")&amp;IF(J92&lt;L92," 9&lt;11 ",""&amp;IF(J92&lt;K92+L92," 9&lt;10+11 ",""))</f>
      </c>
    </row>
    <row r="93" spans="1:16" s="1" customFormat="1" ht="15">
      <c r="A93" s="33">
        <v>56</v>
      </c>
      <c r="B93" s="8" t="s">
        <v>38</v>
      </c>
      <c r="C93" s="60"/>
      <c r="D93" s="57">
        <f t="shared" si="1"/>
        <v>0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3">
        <f t="shared" si="8"/>
      </c>
    </row>
    <row r="94" spans="1:16" s="1" customFormat="1" ht="15">
      <c r="A94" s="4">
        <v>57</v>
      </c>
      <c r="B94" s="9" t="s">
        <v>39</v>
      </c>
      <c r="C94" s="60"/>
      <c r="D94" s="57">
        <f t="shared" si="1"/>
        <v>0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3">
        <f t="shared" si="8"/>
      </c>
    </row>
    <row r="95" spans="1:16" s="1" customFormat="1" ht="27">
      <c r="A95" s="33">
        <v>58</v>
      </c>
      <c r="B95" s="8" t="s">
        <v>40</v>
      </c>
      <c r="C95" s="60"/>
      <c r="D95" s="57">
        <f t="shared" si="1"/>
        <v>0</v>
      </c>
      <c r="E95" s="60"/>
      <c r="F95" s="60"/>
      <c r="G95" s="60"/>
      <c r="H95" s="60"/>
      <c r="I95" s="60"/>
      <c r="J95" s="61"/>
      <c r="K95" s="61"/>
      <c r="L95" s="61"/>
      <c r="M95" s="61"/>
      <c r="N95" s="61"/>
      <c r="O95" s="61"/>
      <c r="P95" s="3">
        <f t="shared" si="8"/>
      </c>
    </row>
    <row r="96" spans="1:16" s="1" customFormat="1" ht="15">
      <c r="A96" s="33">
        <v>59</v>
      </c>
      <c r="B96" s="9" t="s">
        <v>41</v>
      </c>
      <c r="C96" s="60"/>
      <c r="D96" s="57">
        <f t="shared" si="1"/>
        <v>0</v>
      </c>
      <c r="E96" s="60"/>
      <c r="F96" s="60"/>
      <c r="G96" s="60"/>
      <c r="H96" s="60"/>
      <c r="I96" s="60"/>
      <c r="J96" s="61"/>
      <c r="K96" s="61"/>
      <c r="L96" s="61"/>
      <c r="M96" s="61"/>
      <c r="N96" s="61"/>
      <c r="O96" s="61"/>
      <c r="P96" s="3">
        <f t="shared" si="8"/>
      </c>
    </row>
    <row r="97" spans="1:16" s="1" customFormat="1" ht="15">
      <c r="A97" s="4">
        <v>60</v>
      </c>
      <c r="B97" s="9" t="s">
        <v>42</v>
      </c>
      <c r="C97" s="60"/>
      <c r="D97" s="57">
        <f t="shared" si="1"/>
        <v>0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3">
        <f t="shared" si="8"/>
      </c>
    </row>
    <row r="98" spans="1:16" s="1" customFormat="1" ht="15">
      <c r="A98" s="33">
        <v>61</v>
      </c>
      <c r="B98" s="9" t="s">
        <v>70</v>
      </c>
      <c r="C98" s="60"/>
      <c r="D98" s="57">
        <f t="shared" si="1"/>
        <v>0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3"/>
    </row>
    <row r="99" spans="1:16" s="1" customFormat="1" ht="15">
      <c r="A99" s="33">
        <v>62</v>
      </c>
      <c r="B99" s="9" t="s">
        <v>51</v>
      </c>
      <c r="C99" s="60"/>
      <c r="D99" s="57">
        <f t="shared" si="1"/>
        <v>0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3"/>
    </row>
    <row r="100" spans="3:14" ht="27" customHeight="1">
      <c r="C100" s="43" t="s">
        <v>75</v>
      </c>
      <c r="D100" s="107" t="s">
        <v>76</v>
      </c>
      <c r="E100" s="107"/>
      <c r="F100" s="62"/>
      <c r="G100" s="44" t="s">
        <v>77</v>
      </c>
      <c r="H100" s="107" t="s">
        <v>78</v>
      </c>
      <c r="I100" s="107"/>
      <c r="J100" s="107"/>
      <c r="K100" s="107"/>
      <c r="L100" s="63"/>
      <c r="M100" s="45" t="s">
        <v>79</v>
      </c>
      <c r="N100" s="46"/>
    </row>
    <row r="101" spans="3:14" ht="15">
      <c r="C101" s="47"/>
      <c r="D101" s="112" t="s">
        <v>80</v>
      </c>
      <c r="E101" s="112"/>
      <c r="F101" s="112"/>
      <c r="G101" s="113"/>
      <c r="H101" s="113"/>
      <c r="I101" s="48"/>
      <c r="J101" s="49"/>
      <c r="K101" s="49"/>
      <c r="L101" s="46"/>
      <c r="M101" s="50"/>
      <c r="N101" s="47"/>
    </row>
    <row r="102" spans="3:14" ht="15">
      <c r="C102" s="47"/>
      <c r="D102" s="47"/>
      <c r="E102" s="47"/>
      <c r="F102" s="47"/>
      <c r="G102" s="127" t="s">
        <v>81</v>
      </c>
      <c r="H102" s="127"/>
      <c r="I102" s="51"/>
      <c r="J102" s="127" t="s">
        <v>82</v>
      </c>
      <c r="K102" s="127"/>
      <c r="L102" s="46"/>
      <c r="M102" s="51"/>
      <c r="N102" s="47"/>
    </row>
    <row r="103" spans="3:14" ht="39" customHeight="1">
      <c r="C103" s="47"/>
      <c r="D103" s="133" t="s">
        <v>83</v>
      </c>
      <c r="E103" s="133"/>
      <c r="F103" s="133"/>
      <c r="G103" s="113"/>
      <c r="H103" s="113"/>
      <c r="I103" s="50"/>
      <c r="J103" s="113"/>
      <c r="K103" s="113"/>
      <c r="L103" s="46"/>
      <c r="M103" s="49"/>
      <c r="N103" s="49"/>
    </row>
    <row r="104" spans="3:14" ht="15">
      <c r="C104" s="47"/>
      <c r="D104" s="52"/>
      <c r="E104" s="52"/>
      <c r="F104" s="52"/>
      <c r="G104" s="127" t="s">
        <v>84</v>
      </c>
      <c r="H104" s="127"/>
      <c r="I104" s="51"/>
      <c r="J104" s="127" t="s">
        <v>81</v>
      </c>
      <c r="K104" s="127"/>
      <c r="L104" s="46"/>
      <c r="M104" s="127" t="s">
        <v>82</v>
      </c>
      <c r="N104" s="127"/>
    </row>
    <row r="105" spans="3:14" ht="24" customHeight="1">
      <c r="C105" s="47"/>
      <c r="D105" s="47"/>
      <c r="E105" s="47"/>
      <c r="F105" s="47"/>
      <c r="G105" s="131"/>
      <c r="H105" s="131"/>
      <c r="I105" s="131"/>
      <c r="J105" s="47"/>
      <c r="K105" s="132"/>
      <c r="L105" s="132"/>
      <c r="M105" s="53"/>
      <c r="N105" s="54"/>
    </row>
    <row r="106" spans="3:14" ht="12.75">
      <c r="C106" s="47"/>
      <c r="D106" s="47"/>
      <c r="E106" s="47"/>
      <c r="F106" s="47"/>
      <c r="G106" s="125" t="s">
        <v>85</v>
      </c>
      <c r="H106" s="125"/>
      <c r="I106" s="125"/>
      <c r="J106" s="126" t="s">
        <v>86</v>
      </c>
      <c r="K106" s="126"/>
      <c r="L106" s="126"/>
      <c r="M106" s="126"/>
      <c r="N106" s="55"/>
    </row>
  </sheetData>
  <sheetProtection password="CA6D" sheet="1" formatColumns="0" formatRows="0"/>
  <protectedRanges>
    <protectedRange sqref="K105" name="Диапазон16"/>
    <protectedRange sqref="G105" name="Диапазон15"/>
    <protectedRange sqref="J103" name="Диапазон14"/>
    <protectedRange sqref="G103" name="Диапазон13_1"/>
    <protectedRange sqref="G101" name="Диапазон12_1"/>
    <protectedRange sqref="L100" name="Диапазон11_1"/>
    <protectedRange sqref="F100" name="Диапазон10_1"/>
    <protectedRange sqref="E34:O47 E92:O99 E63:O63 E82:O90 E49:O62 E65:O75 E77:O80" name="Диапазон12"/>
    <protectedRange sqref="C34:C47 C92:C99 C63 C82:C90 C49:C62 C65:C75 C77:C80" name="Диапазон11"/>
    <protectedRange sqref="E32:O32" name="Диапазон10"/>
    <protectedRange sqref="C32" name="Диапазон9"/>
    <protectedRange sqref="C18" name="Диапазон8"/>
    <protectedRange sqref="D17:N17" name="Диапазон7"/>
    <protectedRange sqref="C7" name="Диапазон1"/>
    <protectedRange sqref="C8" name="Диапазон2"/>
    <protectedRange sqref="H12" name="Диапазон3"/>
    <protectedRange sqref="B22" name="Диапазон4"/>
    <protectedRange sqref="G22" name="Диапазон5"/>
    <protectedRange sqref="K22" name="Диапазон6"/>
    <protectedRange sqref="B46 B99 B79 B89 B62" name="Диапазон13"/>
  </protectedRanges>
  <mergeCells count="58">
    <mergeCell ref="D103:F103"/>
    <mergeCell ref="G103:H103"/>
    <mergeCell ref="J103:K103"/>
    <mergeCell ref="G20:J20"/>
    <mergeCell ref="K20:N20"/>
    <mergeCell ref="G21:J21"/>
    <mergeCell ref="K21:N21"/>
    <mergeCell ref="G105:I105"/>
    <mergeCell ref="K105:L105"/>
    <mergeCell ref="G102:H102"/>
    <mergeCell ref="J102:K102"/>
    <mergeCell ref="B19:N19"/>
    <mergeCell ref="C22:F22"/>
    <mergeCell ref="G22:J22"/>
    <mergeCell ref="K22:N22"/>
    <mergeCell ref="C21:F21"/>
    <mergeCell ref="G106:I106"/>
    <mergeCell ref="J106:M106"/>
    <mergeCell ref="G104:H104"/>
    <mergeCell ref="J104:K104"/>
    <mergeCell ref="M104:N104"/>
    <mergeCell ref="D100:E100"/>
    <mergeCell ref="H100:K100"/>
    <mergeCell ref="C28:C30"/>
    <mergeCell ref="J28:J30"/>
    <mergeCell ref="K28:O28"/>
    <mergeCell ref="D101:F101"/>
    <mergeCell ref="G101:H101"/>
    <mergeCell ref="E29:E30"/>
    <mergeCell ref="I29:I30"/>
    <mergeCell ref="K29:K30"/>
    <mergeCell ref="L29:L30"/>
    <mergeCell ref="M29:M30"/>
    <mergeCell ref="N29:O29"/>
    <mergeCell ref="D28:D30"/>
    <mergeCell ref="C11:G11"/>
    <mergeCell ref="H11:J11"/>
    <mergeCell ref="C12:G12"/>
    <mergeCell ref="C18:N18"/>
    <mergeCell ref="H12:J12"/>
    <mergeCell ref="L15:N15"/>
    <mergeCell ref="A27:A30"/>
    <mergeCell ref="B27:B30"/>
    <mergeCell ref="C27:I27"/>
    <mergeCell ref="E28:I28"/>
    <mergeCell ref="J27:O27"/>
    <mergeCell ref="C7:G7"/>
    <mergeCell ref="C8:G8"/>
    <mergeCell ref="B17:C17"/>
    <mergeCell ref="D17:N17"/>
    <mergeCell ref="C20:F20"/>
    <mergeCell ref="B1:N1"/>
    <mergeCell ref="B3:M5"/>
    <mergeCell ref="L7:N7"/>
    <mergeCell ref="L8:N14"/>
    <mergeCell ref="C10:G10"/>
    <mergeCell ref="D13:G13"/>
    <mergeCell ref="H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2" manualBreakCount="2">
    <brk id="35" max="14" man="1"/>
    <brk id="75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Алексей</dc:creator>
  <cp:keywords/>
  <dc:description/>
  <cp:lastModifiedBy>Зеленская Марина С.</cp:lastModifiedBy>
  <cp:lastPrinted>2010-12-06T11:34:20Z</cp:lastPrinted>
  <dcterms:created xsi:type="dcterms:W3CDTF">2000-07-10T04:39:53Z</dcterms:created>
  <dcterms:modified xsi:type="dcterms:W3CDTF">2019-12-23T14:29:06Z</dcterms:modified>
  <cp:category/>
  <cp:version/>
  <cp:contentType/>
  <cp:contentStatus/>
</cp:coreProperties>
</file>