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5180" windowHeight="9345" activeTab="0"/>
  </bookViews>
  <sheets>
    <sheet name="Лист1" sheetId="1" r:id="rId1"/>
  </sheets>
  <definedNames>
    <definedName name="_xlnm.Print_Titles" localSheetId="0">'Лист1'!$B:$B,'Лист1'!$2:$7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<sst xmlns="http://schemas.openxmlformats.org/spreadsheetml/2006/main" count="2608" uniqueCount="1774">
  <si>
    <t>Итого</t>
  </si>
  <si>
    <t>Информация</t>
  </si>
  <si>
    <t>Наименование хозяйств</t>
  </si>
  <si>
    <t>ИНН</t>
  </si>
  <si>
    <t>ОКТМО</t>
  </si>
  <si>
    <t>Адрес</t>
  </si>
  <si>
    <t>Телефон</t>
  </si>
  <si>
    <t>01.01.2022</t>
  </si>
  <si>
    <t>30.06.2022</t>
  </si>
  <si>
    <t xml:space="preserve">Ленинградская обл., Бокситогорский р-н., в районе д.Бор, кад.№ 47:18:0522001:689   </t>
  </si>
  <si>
    <t>470102799846</t>
  </si>
  <si>
    <t>41603416251</t>
  </si>
  <si>
    <t>8-906-249-34-67</t>
  </si>
  <si>
    <t xml:space="preserve">ИП Павлов Вячеслав Олегович </t>
  </si>
  <si>
    <t>187646, Ленинградская область, Бокситогорский район, Борское сельское поселение, в районе д. Мозолево</t>
  </si>
  <si>
    <t>4715029534</t>
  </si>
  <si>
    <t>41603101</t>
  </si>
  <si>
    <t>8-921-312-59-29</t>
  </si>
  <si>
    <t>К(Ф)Х "Катумские овцы"</t>
  </si>
  <si>
    <t>187643, Ленинградская область, Бокситогорский район, Борское сельское поселение, в районе деревни Бор</t>
  </si>
  <si>
    <t>471507342954</t>
  </si>
  <si>
    <t>41603101001</t>
  </si>
  <si>
    <t>8-921-887-79-90</t>
  </si>
  <si>
    <t>К(Ф)Х Китаева Романа Сергеевича</t>
  </si>
  <si>
    <t>187646, Ленинградская область, Бокситогорский район, Борское сельское поселение, в районе д. Пустая Глина,</t>
  </si>
  <si>
    <t>052801667352</t>
  </si>
  <si>
    <t>41603416</t>
  </si>
  <si>
    <t>8-931-352-42-03</t>
  </si>
  <si>
    <t>К(Ф)Х Магомедова Магомеда Ахмедовича</t>
  </si>
  <si>
    <t>Ленинградская область, Бокситогорский район, Климовское сельское поселение</t>
  </si>
  <si>
    <t>470100679198</t>
  </si>
  <si>
    <t>41603155</t>
  </si>
  <si>
    <t>8(8-13-66)-55-126</t>
  </si>
  <si>
    <t>К(Ф)Х Соболева Валерия Ивановича</t>
  </si>
  <si>
    <t>187650, Ленинградская область, Бокситогорский район, Борское сельское поселение, в районе д. Селище</t>
  </si>
  <si>
    <t>470101066853</t>
  </si>
  <si>
    <t>8-921-992-34-43</t>
  </si>
  <si>
    <t>К(Ф)Х Тихонова Александра Валериевича</t>
  </si>
  <si>
    <t>187636, Ленинградская область, Бокситогорский район, Климовское сельское поселение, в районе д. Городок</t>
  </si>
  <si>
    <t>780153567929</t>
  </si>
  <si>
    <t>41603434</t>
  </si>
  <si>
    <t>8-981-760-93-05</t>
  </si>
  <si>
    <t xml:space="preserve">К(Ф)Х Хаджаева Шамиля Магомедовича </t>
  </si>
  <si>
    <t>187650, Ленинградская область, Бокситогорский район, г. Бокситогорск, Рудник № 13</t>
  </si>
  <si>
    <t>4715019159</t>
  </si>
  <si>
    <t>8-921-930-99-47</t>
  </si>
  <si>
    <t>ООО "Волна"</t>
  </si>
  <si>
    <t>187600, Ленинградская область, Бокситогорский район, г.Пикалево, жилая зона "Новая Деревня", д. 80</t>
  </si>
  <si>
    <t>4715025459</t>
  </si>
  <si>
    <t>41603102</t>
  </si>
  <si>
    <t>8-964-379-61-68</t>
  </si>
  <si>
    <t>ООО "Круглый год"</t>
  </si>
  <si>
    <t>187650, Ленинградская обл., г. Бокситогорск, ул. Вишневая, дом 1</t>
  </si>
  <si>
    <t>4701003462</t>
  </si>
  <si>
    <t>8  931 223 34 32</t>
  </si>
  <si>
    <t>ТСН "Металлург"</t>
  </si>
  <si>
    <t>4701001377</t>
  </si>
  <si>
    <t>41603000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</si>
  <si>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</si>
  <si>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</si>
  <si>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188420, Ленинградская область, Волосовский район, дер.Торосово, д.51</t>
  </si>
  <si>
    <t>4717001460</t>
  </si>
  <si>
    <t>41606430</t>
  </si>
  <si>
    <t>8-81373-77-262, 77-117</t>
  </si>
  <si>
    <t>АО "ПЗ "Торосово"</t>
  </si>
  <si>
    <t>188423, Ленинградская область, Волосовский район, д. Бегуницы, д.53</t>
  </si>
  <si>
    <t>4717000636</t>
  </si>
  <si>
    <t>41606404</t>
  </si>
  <si>
    <t>(81373)51-170,51-109</t>
  </si>
  <si>
    <t>АО "Племзавод "Гомонтово"</t>
  </si>
  <si>
    <t>188422, Ленинградская обл., Волосовский р-н., Сельцовское сельское поселение, п. Сельцо</t>
  </si>
  <si>
    <t>4717001044</t>
  </si>
  <si>
    <t>41606428</t>
  </si>
  <si>
    <t>(81373)52-219 (52-284)</t>
  </si>
  <si>
    <t>АО "Сельцо"</t>
  </si>
  <si>
    <t>188425, Ленинградская область,  Волосовский район, п/о Зимитицы, д.Чирковицы, д.33</t>
  </si>
  <si>
    <t>4717001132</t>
  </si>
  <si>
    <t>41606452</t>
  </si>
  <si>
    <t>8(81373) 26-848</t>
  </si>
  <si>
    <t>АО "Труд"</t>
  </si>
  <si>
    <t>188440, Ленинградская обл., Волосовский р-н., с.п. Большеврудское, п. Каложицы, д. 28 а</t>
  </si>
  <si>
    <t>4717001100</t>
  </si>
  <si>
    <t>41606412124</t>
  </si>
  <si>
    <t>8(81373) 611-44, 611-76</t>
  </si>
  <si>
    <t>ГУП ЛО «Каложицы»</t>
  </si>
  <si>
    <t>188402, Ленинградская область,  Волосовский район, д. Терпилицы</t>
  </si>
  <si>
    <t>4717000812</t>
  </si>
  <si>
    <t>41606444</t>
  </si>
  <si>
    <t>(81373)75-210,75-217</t>
  </si>
  <si>
    <t>ЗАО "Октябрьское"</t>
  </si>
  <si>
    <t>188413, Ленинградская область, Волосовский район, д. Рабитицы, д. 23 а</t>
  </si>
  <si>
    <t>4717000611</t>
  </si>
  <si>
    <t>41606408</t>
  </si>
  <si>
    <t>(81373) 22-431, 72-219</t>
  </si>
  <si>
    <t>ЗАО "ПЗ" Рабитицы"</t>
  </si>
  <si>
    <t>Ленинградская обл., Волосовский р-н., Рабитицкое с.п., рядом с деревней Озертицы, уч.71</t>
  </si>
  <si>
    <t>780717681586</t>
  </si>
  <si>
    <t>41606408146</t>
  </si>
  <si>
    <t>8-981-725-22-01</t>
  </si>
  <si>
    <t xml:space="preserve">ИП Вуколова Елена Георгиевна </t>
  </si>
  <si>
    <t>Ленинградская обл., Волосовский р-н., с.п Рабитицкое, д. Заполье, д.48А</t>
  </si>
  <si>
    <t>531802259852</t>
  </si>
  <si>
    <t>41606408108</t>
  </si>
  <si>
    <t>8-921-446-40-46</t>
  </si>
  <si>
    <t>ИП Килин Владимир Валентинович</t>
  </si>
  <si>
    <t>188422, Ленинградская обл., Волосовский р-н., д.Анташи, зд. 1</t>
  </si>
  <si>
    <t>4705089622</t>
  </si>
  <si>
    <t>41606430102</t>
  </si>
  <si>
    <t>8-911-213-31-00</t>
  </si>
  <si>
    <t>К(Ф)Х «АЙРШИРСКИЕ БУРЕНКИ»</t>
  </si>
  <si>
    <t>Ленинградская область, Волосовский район, в районе д. Коростовицы</t>
  </si>
  <si>
    <t>781014972047</t>
  </si>
  <si>
    <t>41606424</t>
  </si>
  <si>
    <t>8-921-863-11-22</t>
  </si>
  <si>
    <t>К(Ф)Х Алексеницер Ольги Васильевны</t>
  </si>
  <si>
    <t>188422, Ленинградская область, Волосовский район, д. Шелково</t>
  </si>
  <si>
    <t>782607907442</t>
  </si>
  <si>
    <t>8(911)9148144</t>
  </si>
  <si>
    <t>К(Ф)Х Горячевской Елены Викторовны</t>
  </si>
  <si>
    <t>Ленинградская область, Волосовский район, Врудская волость, в районе дер. Красные Прологи</t>
  </si>
  <si>
    <t>781100996010</t>
  </si>
  <si>
    <t>41606412136</t>
  </si>
  <si>
    <t xml:space="preserve">911 846 1890 </t>
  </si>
  <si>
    <t>К(Ф)Х Жагло Наталии Владимировны</t>
  </si>
  <si>
    <t>Ленинградская область, Волосовский район, вблизи деревни Язвище</t>
  </si>
  <si>
    <t>780629895130</t>
  </si>
  <si>
    <t>41606436136</t>
  </si>
  <si>
    <t>8-(921)-923-11-08</t>
  </si>
  <si>
    <t>К(Ф)Х Кирилловой Анастасии Михайловны</t>
  </si>
  <si>
    <t>Ленинградская обл., Волосовский р-н., Клопицкое сельское поселение, участок № 42/1</t>
  </si>
  <si>
    <t>781140214519</t>
  </si>
  <si>
    <t>41606430111</t>
  </si>
  <si>
    <t>8-911-0000625</t>
  </si>
  <si>
    <t xml:space="preserve">К(Ф)Х Кудрявцевой Дарьи Евгеньевны </t>
  </si>
  <si>
    <t>188401, Ленинградская область, Волосовский район, д.Глумицы, ул.Большое Заречье, д.2</t>
  </si>
  <si>
    <t>471700264454</t>
  </si>
  <si>
    <t>41606420</t>
  </si>
  <si>
    <t>8-921-999-99-04</t>
  </si>
  <si>
    <t>К(Ф)Х Кузьмина Сергея Владимировича</t>
  </si>
  <si>
    <t>188416,Ленинградская область, Волосовский район, д. Аракюля, д. 4а</t>
  </si>
  <si>
    <t>781429247374</t>
  </si>
  <si>
    <t>41606412</t>
  </si>
  <si>
    <t>8(911)825-26-25</t>
  </si>
  <si>
    <t xml:space="preserve">К(Ф)Х Ладыки Марии Юрьевны </t>
  </si>
  <si>
    <t>188430 Ленинградская обл., Волосовский район д. Большая Вруда, д.14</t>
  </si>
  <si>
    <t>054306977201</t>
  </si>
  <si>
    <t>41606412101</t>
  </si>
  <si>
    <t>89313519763</t>
  </si>
  <si>
    <t>К(Ф)Х Магомедова Абдулы Мурадовича</t>
  </si>
  <si>
    <t>Ленинградская область, Волосовский муниципальный район, в 30 метрах на восток дер. Горки</t>
  </si>
  <si>
    <t>780536990536</t>
  </si>
  <si>
    <t>41606416101</t>
  </si>
  <si>
    <t>8-904-554-55-45</t>
  </si>
  <si>
    <t>К(Ф)Х Махмудова Рамиля Шахвалад Оглы</t>
  </si>
  <si>
    <t>188442, Ленинградская обл., Волосовский р-н, д. Шадырицы,д.15</t>
  </si>
  <si>
    <t>781309760961</t>
  </si>
  <si>
    <t>41606432</t>
  </si>
  <si>
    <t>8-921-955-27-38;</t>
  </si>
  <si>
    <t>К(Ф)Х Натёкиной Ирины Алексеевны</t>
  </si>
  <si>
    <t>188410, Ленинградская область, г. Волосово, ул. Ленинградская, д. 7, кв. 84</t>
  </si>
  <si>
    <t>471700092886</t>
  </si>
  <si>
    <t>41606101</t>
  </si>
  <si>
    <t>8-981-809-76-36</t>
  </si>
  <si>
    <t xml:space="preserve">К(Ф)Х Пантелеева Бориса Михайловича </t>
  </si>
  <si>
    <t>188447, Ленинградская область, Волосовский район, п. Беседа, ул. Мирная, д.8</t>
  </si>
  <si>
    <t>471700055330</t>
  </si>
  <si>
    <t>41606406</t>
  </si>
  <si>
    <t>8-921-428-40-33</t>
  </si>
  <si>
    <t>К(Ф)Х Петровой Риммы Николаевны</t>
  </si>
  <si>
    <t>Ленинградская обл., Волосовский р-н., д.Губаницы</t>
  </si>
  <si>
    <t>471700928641</t>
  </si>
  <si>
    <t>41606101001</t>
  </si>
  <si>
    <t>8-921-397-71-88</t>
  </si>
  <si>
    <t>К(Ф)Х Солопаева Сергея Александровича</t>
  </si>
  <si>
    <t>Ленинградская область, Волосовский район, пос. Зимитицы, д. 29</t>
  </si>
  <si>
    <t>471703523900</t>
  </si>
  <si>
    <t>41606452101</t>
  </si>
  <si>
    <t>8-911-752-88-61</t>
  </si>
  <si>
    <t>К(Ф)Х Тальман Ольги Тимофеевны</t>
  </si>
  <si>
    <t>188430,  Ленинградская область Волосовский район д. Летошицы, д.10</t>
  </si>
  <si>
    <t>471704063413</t>
  </si>
  <si>
    <t>8-969-732-53-23</t>
  </si>
  <si>
    <t>К(Ф)Х Тинамагомедова Абакара Кадиевича</t>
  </si>
  <si>
    <t>Ленинградская область, Волосовский район, вблизи деревни Мышкино</t>
  </si>
  <si>
    <t>471305257833</t>
  </si>
  <si>
    <t>41606418126</t>
  </si>
  <si>
    <t>8(911) 195-78-42</t>
  </si>
  <si>
    <t>К(Ф)Х Усмонова Фирдавса Рахмоновича</t>
  </si>
  <si>
    <t>188447, Ленинградская область, Волосовский район, п. Беседа, д.4, кв.4</t>
  </si>
  <si>
    <t>471700105197</t>
  </si>
  <si>
    <t>63 341;</t>
  </si>
  <si>
    <t>К(Ф)Х Шариповой Мадины Гайнетдиновны</t>
  </si>
  <si>
    <t>188423, , Ленинградская обл, Волосовский р-н, д. Бегуницы,д.14а, кв.2</t>
  </si>
  <si>
    <t>301513216799</t>
  </si>
  <si>
    <t>8-967-368-55-41</t>
  </si>
  <si>
    <t>Карпушина Ксения Игоревна</t>
  </si>
  <si>
    <t>470419187680</t>
  </si>
  <si>
    <t>8-981-815-41-76</t>
  </si>
  <si>
    <t>Каштанова Алена Алексеевна</t>
  </si>
  <si>
    <t>188410, Ленинградская область, г. Волосово, улица Хрустицкого, дом 78</t>
  </si>
  <si>
    <t>4717009170</t>
  </si>
  <si>
    <t>326-18-58</t>
  </si>
  <si>
    <t>ООО "АгроИнтер"</t>
  </si>
  <si>
    <t>188447, Ленинградская область, Волосовский район, п. Остроговицы, д.9а</t>
  </si>
  <si>
    <t>4705056874</t>
  </si>
  <si>
    <t>(81373) 61-120</t>
  </si>
  <si>
    <t>ООО "Остроговицы"</t>
  </si>
  <si>
    <t>188402,Ленинградская область,  Волосовский район, д.Терпилицы</t>
  </si>
  <si>
    <t>4717008931</t>
  </si>
  <si>
    <t>8(81373) 75-346, 75-306</t>
  </si>
  <si>
    <t>ООО "Семена Северо-Запада"</t>
  </si>
  <si>
    <t>188401, Ленинградская область, Волосовский район, Калитинское сельское поселение, пос. Калитино, Инженерная ул., дом 15, пом. 307</t>
  </si>
  <si>
    <t>4705073414</t>
  </si>
  <si>
    <t>8(812) 451-15-20, 671-02-32</t>
  </si>
  <si>
    <t>ООО СХП "Русское поле"</t>
  </si>
  <si>
    <t>188423, Ленинградская обл., Волосовский р-н., д.Красное Брызгово, дом 30</t>
  </si>
  <si>
    <t>471705036275</t>
  </si>
  <si>
    <t>8-962-981-64-82</t>
  </si>
  <si>
    <t>Спиридонов Ефим Михайлович</t>
  </si>
  <si>
    <t>4717008339</t>
  </si>
  <si>
    <t>41606000</t>
  </si>
  <si>
    <t>УФК по Ленинградской области (ОФК 02 Администрация муниципального образования Волосовский муниципальный район л/с 04453000560)</t>
  </si>
  <si>
    <t>188421, Ленинградская обл., Волосовский р-н., д. Клопицы,д.13, кв.15</t>
  </si>
  <si>
    <t>781147547877</t>
  </si>
  <si>
    <t>8-911-315-33-78</t>
  </si>
  <si>
    <t>Черепова  Екатерина Сергеевна</t>
  </si>
  <si>
    <t>Волосовский</t>
  </si>
  <si>
    <t>187439, Ленинградская область, Волховский район, с.Колчаново, микрорайон Алексино, д.16</t>
  </si>
  <si>
    <t>4718001110</t>
  </si>
  <si>
    <t>41609427</t>
  </si>
  <si>
    <t>8(81363) 39-170,176</t>
  </si>
  <si>
    <t>АО "Алексино"</t>
  </si>
  <si>
    <t>187412, Ленинградская область, Волховский район, с. Старая Ладога , ул.Советская, д3</t>
  </si>
  <si>
    <t>4718000935</t>
  </si>
  <si>
    <t>41609462</t>
  </si>
  <si>
    <t>8(81363) 49-095, 72-230</t>
  </si>
  <si>
    <t>АО "Волховское"</t>
  </si>
  <si>
    <t>187414, Ленинградская область, Волховский район, д. Бережки, ул. Песочная, д.9</t>
  </si>
  <si>
    <t>4718001150</t>
  </si>
  <si>
    <t>41609453</t>
  </si>
  <si>
    <t>(81363)37-772</t>
  </si>
  <si>
    <t>АО "Заречье"</t>
  </si>
  <si>
    <t>187420, Ленинградская область, Волховский район, г.Сясьстрой, ул.Заводская, д.1</t>
  </si>
  <si>
    <t>4702013784</t>
  </si>
  <si>
    <t>41609108</t>
  </si>
  <si>
    <t>600-49-20</t>
  </si>
  <si>
    <t>АО "Новая Голландия"</t>
  </si>
  <si>
    <t>187450, Ленинградская обл., Волховский р-н., г.Новая Ладога, ул.Северная, д. 27</t>
  </si>
  <si>
    <t>471802148961</t>
  </si>
  <si>
    <t>41609104001</t>
  </si>
  <si>
    <t>911-252-18-67</t>
  </si>
  <si>
    <t>ИП Иванов Андрей Сергеевич</t>
  </si>
  <si>
    <t>187412, Ленинградская область, Волховский район, село Старая Ладога, ул. Советская, д. 3, пом. 7</t>
  </si>
  <si>
    <t>4718002315</t>
  </si>
  <si>
    <t>41609462101</t>
  </si>
  <si>
    <t>8-921-984-75-62</t>
  </si>
  <si>
    <t>К(Ф)Х "Виковщина"</t>
  </si>
  <si>
    <t>Ленинградская область, Волховский район, Усадищенское сельское поселение, у д. Охромовщина</t>
  </si>
  <si>
    <t>4702020453</t>
  </si>
  <si>
    <t>41609465101</t>
  </si>
  <si>
    <t>8-921-788-00-66</t>
  </si>
  <si>
    <t xml:space="preserve">К(Ф)Х "Развитие" </t>
  </si>
  <si>
    <t>187412 Ленинградская обл. Волховский район, д. Лужа</t>
  </si>
  <si>
    <t>471800050350</t>
  </si>
  <si>
    <t>41609471</t>
  </si>
  <si>
    <t>8-965-008-12-39</t>
  </si>
  <si>
    <t>К(Ф)Х Базановой Ольги Николаевны</t>
  </si>
  <si>
    <t>Ленинградская обл., Волховский р-н., Кисельнинское сельское поселение</t>
  </si>
  <si>
    <t>780525207478</t>
  </si>
  <si>
    <t>41609468256</t>
  </si>
  <si>
    <t>8-921-908-44-91</t>
  </si>
  <si>
    <t>К(Ф)Х Васильева Андрея Викторовича</t>
  </si>
  <si>
    <t>Ленинградская область, Волховский район, Кисельнинское сельское поселение</t>
  </si>
  <si>
    <t>471803616299</t>
  </si>
  <si>
    <t>41609468266</t>
  </si>
  <si>
    <t>8-981-701-97-06</t>
  </si>
  <si>
    <t>К(Ф)Х Гордиенко Сергея Михайловича</t>
  </si>
  <si>
    <t>Ленинградская область, Волховский р-н, микрорайон Пороги</t>
  </si>
  <si>
    <t>470204260676</t>
  </si>
  <si>
    <t>41609101</t>
  </si>
  <si>
    <t>89213028519</t>
  </si>
  <si>
    <t>К(Ф)Х Парфенюка Виктора Алексеевича</t>
  </si>
  <si>
    <t>187413  Ленинградская область Волховский район,  д. Соловьево, д.8</t>
  </si>
  <si>
    <t>782576873134</t>
  </si>
  <si>
    <t xml:space="preserve">921 766 45 47 </t>
  </si>
  <si>
    <t>К(Ф)Х Рожновой Ксении Олеговны</t>
  </si>
  <si>
    <t>187442, Ленинградская обл., Волховский р-н., Усадищенское сельское поселение, у д. Охромовщина, территория К(Ф)Х</t>
  </si>
  <si>
    <t>471804493836</t>
  </si>
  <si>
    <t>41609465</t>
  </si>
  <si>
    <t>8-911-830-81-81</t>
  </si>
  <si>
    <t>К(Ф)Х Столбова Игоря Сергеевича</t>
  </si>
  <si>
    <t>187430, Ленинградская область,  Волховский район, д. Иссад, ул. Старосельская, д. 71.</t>
  </si>
  <si>
    <t>4702017549</t>
  </si>
  <si>
    <t>41609418101</t>
  </si>
  <si>
    <t xml:space="preserve">(81363)35-133, 35-119 </t>
  </si>
  <si>
    <t>ООО "Племенной завод "Новоладожский"</t>
  </si>
  <si>
    <t>187442, Ленинградская область, Волховский район, д. Усадище, д. 132</t>
  </si>
  <si>
    <t>4702019948</t>
  </si>
  <si>
    <t>8(813-63)-34-338</t>
  </si>
  <si>
    <t>ООО "Племзавод "Мыслинский"</t>
  </si>
  <si>
    <t>188413, Ленинградская область,г. Волхов, мкр-н Лисички, ферма Лисички</t>
  </si>
  <si>
    <t>4702006113</t>
  </si>
  <si>
    <t>8(81363)72-036,</t>
  </si>
  <si>
    <t>ООО "ФЕРМА"</t>
  </si>
  <si>
    <t>187401 Ленинградская область, Волховский район, массив Пупышево, территория СНТ "Связист", участок 205-Б</t>
  </si>
  <si>
    <t>4718004922</t>
  </si>
  <si>
    <t>СНТ "Связист"</t>
  </si>
  <si>
    <t>187442, Ленинградская область, Волховский район, дер. Усадище, дом 97</t>
  </si>
  <si>
    <t>4702019634</t>
  </si>
  <si>
    <t>СППССОК "ПРИОРИТЕТ"</t>
  </si>
  <si>
    <t>4702009227</t>
  </si>
  <si>
    <t>41609000</t>
  </si>
  <si>
    <t>УФК по Ленинградской области (ОФК 03 КФ адм. Волховского муниципального района л/с 04453000780)</t>
  </si>
  <si>
    <t>Волховский</t>
  </si>
  <si>
    <t>188661, Ленинградская область, Всеволожский район, д.Лаврики</t>
  </si>
  <si>
    <t>4703006934</t>
  </si>
  <si>
    <t>41612428</t>
  </si>
  <si>
    <t>8-812-497-11-56</t>
  </si>
  <si>
    <t>ЗАО "Племенной завод "Ручьи"</t>
  </si>
  <si>
    <t>Ленинградская обл., Всеволожский р-н., д.Новосаратовка, ул.Покровская дорога, д. 5А, корпус 1</t>
  </si>
  <si>
    <t>4703003595</t>
  </si>
  <si>
    <t>41612168</t>
  </si>
  <si>
    <t>(812) 775-01-15, 01-20, 01-03</t>
  </si>
  <si>
    <t xml:space="preserve">ЗАО "Племенной завод ПРИНЕВСКОЕ" </t>
  </si>
  <si>
    <t>188680, Ленинградская область,  Всеволожский район, Колтушская волость, вблизи д. Старая</t>
  </si>
  <si>
    <t>4703006839</t>
  </si>
  <si>
    <t>41612416</t>
  </si>
  <si>
    <t>8(812)329-22-20</t>
  </si>
  <si>
    <t>ЗАО Агрофирма "Выборжец"</t>
  </si>
  <si>
    <t>291903446552</t>
  </si>
  <si>
    <t>8-931-361-62-97</t>
  </si>
  <si>
    <t>Зубова Анастасия Юрьевна</t>
  </si>
  <si>
    <t>188689 Ленинградская обл., Всеволожский район, д. Янино-2, ул. Объездная, д.1</t>
  </si>
  <si>
    <t>470305604563</t>
  </si>
  <si>
    <t>41612412</t>
  </si>
  <si>
    <t>8 9819649013</t>
  </si>
  <si>
    <t>К(Ф)Х Ворожцовой Ольги Анатольевны</t>
  </si>
  <si>
    <t>188656 Ленинградская обл., Всеволожский район д. Куйвози Урочище Большое Кайдалово</t>
  </si>
  <si>
    <t>781301501806</t>
  </si>
  <si>
    <t>41612420</t>
  </si>
  <si>
    <t>8-921-330-17-49</t>
  </si>
  <si>
    <t>К(Ф)Х Крибелевой Натальи Сергеевны</t>
  </si>
  <si>
    <t>188643 Ленинградская обл., Всеволожский район, хутор Ракси</t>
  </si>
  <si>
    <t>4703010257</t>
  </si>
  <si>
    <t>41612101</t>
  </si>
  <si>
    <t>8-921-371-48-81</t>
  </si>
  <si>
    <t>К(Ф)Х Ксенофонтова Николая Ивановича</t>
  </si>
  <si>
    <t>188653,Ленинградская область,Всеволожский район, д.Агалатово, Приозерское шоссе,75 А</t>
  </si>
  <si>
    <t>470309873824</t>
  </si>
  <si>
    <t>41612408</t>
  </si>
  <si>
    <t>89219534822 (89213394711)</t>
  </si>
  <si>
    <t>К(Ф)Х Мнацаканян Гаро Левоновича</t>
  </si>
  <si>
    <t>Ленинградская область, Всеволожский район, д.Ириновка</t>
  </si>
  <si>
    <t>055000275398</t>
  </si>
  <si>
    <t>41612101001</t>
  </si>
  <si>
    <t>К(Ф)Х Мутагиева Нажмудина Султанахмедовича</t>
  </si>
  <si>
    <t>188657,Ленинградская область, Всеволожский район, дер.Матокса ул.Солнечная д.8</t>
  </si>
  <si>
    <t>290108961203</t>
  </si>
  <si>
    <t>41612420171</t>
  </si>
  <si>
    <t>89312511600</t>
  </si>
  <si>
    <t>К(Ф)Х Остаповой Анны Валерьевны</t>
  </si>
  <si>
    <t>Ленинградская обл., Выборгский р-н., СПК «Матросово», уч. Тригорское</t>
  </si>
  <si>
    <t>780202346234</t>
  </si>
  <si>
    <t>К(Ф)Х Перекреста Александра Алексеевича</t>
  </si>
  <si>
    <t>Ленинградская область, Всеволожский район, массив Лемболово</t>
  </si>
  <si>
    <t>470300316603</t>
  </si>
  <si>
    <t>41612175</t>
  </si>
  <si>
    <t>8-911-720-86-23</t>
  </si>
  <si>
    <t>К(Ф)Х Поповой Татьяны Львовны</t>
  </si>
  <si>
    <t>Ленинградская область, Всеволожский район, участок "Ириновка"</t>
  </si>
  <si>
    <t>183505545358</t>
  </si>
  <si>
    <t>41612167121</t>
  </si>
  <si>
    <t>8-964-365-51-58</t>
  </si>
  <si>
    <t>К(Ф)Х Шишова Станислава Германовича</t>
  </si>
  <si>
    <t>782616885812</t>
  </si>
  <si>
    <t>8-964-341-61-20</t>
  </si>
  <si>
    <t>Николаева Елена Викторовна</t>
  </si>
  <si>
    <t>193149, Ленинградская обл., Всеволожский р-н., г.п. Свердловское, п/р Центральное отделение, д.55, к.2, помещ. 3</t>
  </si>
  <si>
    <t>2609024594</t>
  </si>
  <si>
    <t>41612168131</t>
  </si>
  <si>
    <t>8(812) 986-29-31</t>
  </si>
  <si>
    <t>ООО "Дары Природы"</t>
  </si>
  <si>
    <t>188660, Ленинградская область, Всеволожский район, поселок Бугры, улица Шоссейная, д. 33-А</t>
  </si>
  <si>
    <t>4703146113</t>
  </si>
  <si>
    <t>41612402101</t>
  </si>
  <si>
    <t>318-35-82</t>
  </si>
  <si>
    <t>ООО "Племзавод "Бугры"</t>
  </si>
  <si>
    <t>188663, Ленинградская область, Всеволожский район, городской поселок Кузьмоловский, улица Молодежная, дом 12</t>
  </si>
  <si>
    <t>4703037114</t>
  </si>
  <si>
    <t>41612158</t>
  </si>
  <si>
    <t>8-921-956-06-09</t>
  </si>
  <si>
    <t>ООО "РОСТХЛЕБПРОДТОРГ"</t>
  </si>
  <si>
    <t>188653, Ленинградская область, Всеволожский район, Юкковское сельское поселение</t>
  </si>
  <si>
    <t>7802630747</t>
  </si>
  <si>
    <t>41612456</t>
  </si>
  <si>
    <t>(812) 594-90-88</t>
  </si>
  <si>
    <t>ООО "СПК Пригородный"</t>
  </si>
  <si>
    <t>188670, Ленинградская область, Всеволожский район, улица Центральная (ПР Спутник тер), строение 45а, офис 13</t>
  </si>
  <si>
    <t>4703171180</t>
  </si>
  <si>
    <t>41612442111</t>
  </si>
  <si>
    <t>8-813-70-63-234,</t>
  </si>
  <si>
    <t>ООО "Спутник-Агро"</t>
  </si>
  <si>
    <t>188656, Ленинградская область, Всеволожский район, пос. Куйвози, м. Катумы</t>
  </si>
  <si>
    <t>4703027451</t>
  </si>
  <si>
    <t xml:space="preserve"> 41612420</t>
  </si>
  <si>
    <t>715-35-49,(70)51-141</t>
  </si>
  <si>
    <t>ООО СХП "Катумы"</t>
  </si>
  <si>
    <t>4703083640</t>
  </si>
  <si>
    <t>41612000</t>
  </si>
  <si>
    <t>8(813 70)23-635</t>
  </si>
  <si>
    <t>УФК по ЛО(Администрация МО"Всеволожский муниципальный район",л/с 04453004440)</t>
  </si>
  <si>
    <t>188665 Ленинградская обл.,Всеволожский р-н, д. Хиттолово</t>
  </si>
  <si>
    <t>4703007568</t>
  </si>
  <si>
    <t>41612424</t>
  </si>
  <si>
    <t>9090705</t>
  </si>
  <si>
    <t>ФХ Сенькова Михаила Алексеевича</t>
  </si>
  <si>
    <t>Всеволожский</t>
  </si>
  <si>
    <t>188836 Ленинградская область, Выборгский район, пос.Красносельское, ул.Советская, 11</t>
  </si>
  <si>
    <t>4704063678</t>
  </si>
  <si>
    <t>(813)78-61-545</t>
  </si>
  <si>
    <t>Администрация МО Красносельское сельское поселение</t>
  </si>
  <si>
    <t>188855,  Ленинградская область, Выборгский район, п.Первомайское</t>
  </si>
  <si>
    <t>4704008395</t>
  </si>
  <si>
    <t>41615460</t>
  </si>
  <si>
    <t>431-99-42, 99-93</t>
  </si>
  <si>
    <t>АО "Птицефабрика Роскар"</t>
  </si>
  <si>
    <t>Ленинградская обл., Выборгский р-н., кадаст. № 47:01:1717001:556</t>
  </si>
  <si>
    <t>781434910100</t>
  </si>
  <si>
    <t>41615158051</t>
  </si>
  <si>
    <t>8-921-918-56-40</t>
  </si>
  <si>
    <t xml:space="preserve">ИП Алексеев Олег Владимирович </t>
  </si>
  <si>
    <t>Ленинградская обл., Выборгский р-н., п.Горка, ул. Ягодная, д.3</t>
  </si>
  <si>
    <t>780209872645</t>
  </si>
  <si>
    <t>41615476126</t>
  </si>
  <si>
    <t>8-921-969-92-88</t>
  </si>
  <si>
    <t xml:space="preserve">ИП Волков Геннадий Михайлович </t>
  </si>
  <si>
    <t>Ленинградская обл., Выборгский р-н., МО "Селезневское сельское поселение", уч. Приморское</t>
  </si>
  <si>
    <t>470400507680</t>
  </si>
  <si>
    <t>41615101001</t>
  </si>
  <si>
    <t>8(921) 090-87-77</t>
  </si>
  <si>
    <t>ИП Дударов Руслан Ахметович</t>
  </si>
  <si>
    <t>188836, Ленинградская обл., Выборгский р-н., р-н Выборгский, п. Красносельское, ул. Нагорная, д.14</t>
  </si>
  <si>
    <t>470400444905</t>
  </si>
  <si>
    <t>41615436101</t>
  </si>
  <si>
    <t>8-921-637-90-48</t>
  </si>
  <si>
    <t xml:space="preserve">ИП Кашеева Наталья Фоминична </t>
  </si>
  <si>
    <t>Ленинградская обл., Выборгский р-н., МО "Глнчаровское сельское поселение", уч. Щербаково</t>
  </si>
  <si>
    <t>4704109562</t>
  </si>
  <si>
    <t>41615492101</t>
  </si>
  <si>
    <t>8-921-930-12-33</t>
  </si>
  <si>
    <t xml:space="preserve">К(Ф)Х "МАКВАД" </t>
  </si>
  <si>
    <t>188839 Ленинградская область, Выборгский район, п.Майнило, ул. Майнило, д.100</t>
  </si>
  <si>
    <t>781490309220</t>
  </si>
  <si>
    <t>8-921-941-68-70</t>
  </si>
  <si>
    <t>К(Ф)Х Калганова Владимира Николаевича</t>
  </si>
  <si>
    <t>188830, Ленинградская область, Выборгский район,  п. Цвелодубово, промзона</t>
  </si>
  <si>
    <t>470407172263</t>
  </si>
  <si>
    <t>41615158</t>
  </si>
  <si>
    <t>8-965-000-15-25</t>
  </si>
  <si>
    <t>К(Ф)Х Максимова Николая Ивановича</t>
  </si>
  <si>
    <t>Ленинградская область, Выборгский район, Гончаровское сельское поселение, пос. Житково</t>
  </si>
  <si>
    <t>470400815331</t>
  </si>
  <si>
    <t>41615492136</t>
  </si>
  <si>
    <t>8 921 579 2477</t>
  </si>
  <si>
    <t>К(Ф)Х Осининой Ирины Евгеньевны</t>
  </si>
  <si>
    <t>Ленинградская обл., Выборгский р-н., вблизи МО «Рощинское городское поселение», уч. Подгорье I, уч. № 16, 17, 18</t>
  </si>
  <si>
    <t>780203665561</t>
  </si>
  <si>
    <t>41612428101</t>
  </si>
  <si>
    <t>8(921) 975-38-58</t>
  </si>
  <si>
    <t>К(Ф)Х Пуриковой Ольги Витальевны</t>
  </si>
  <si>
    <t>188930, Ленинградская обл., Выборгский р-н., Возрожденский массив, Большой Безымянный проезд, дом.48</t>
  </si>
  <si>
    <t>471403950436</t>
  </si>
  <si>
    <t>41615106</t>
  </si>
  <si>
    <t>8-931-578-15-66</t>
  </si>
  <si>
    <t>К(Ф)Х Суетина Артема Георгиевича</t>
  </si>
  <si>
    <t xml:space="preserve">Ленинградская область, Выборгский район, МО "Гончаровское сельское поселение", в районе пос. Барышево,     </t>
  </si>
  <si>
    <t>781402353618</t>
  </si>
  <si>
    <t>41615492</t>
  </si>
  <si>
    <t>8-960-249-24-58</t>
  </si>
  <si>
    <t xml:space="preserve">К(Ф)Х Чайковского Игоря Михайловича </t>
  </si>
  <si>
    <t>Ленинградская область, Выборгский район, МО "Гончаровское сельское поселение", пос. Барышево</t>
  </si>
  <si>
    <t>781444981780</t>
  </si>
  <si>
    <t>41615492106</t>
  </si>
  <si>
    <t>8 999 219 4274</t>
  </si>
  <si>
    <t>К(Ф)Х Чайковского Романа Игоревича</t>
  </si>
  <si>
    <t>Ленинградская область, Выборгский район, МО "Первомайское сельское поселение", 1,8 км на юго-восток от пос. Симагино</t>
  </si>
  <si>
    <t>470314722348</t>
  </si>
  <si>
    <t>41612102001</t>
  </si>
  <si>
    <t>89112300615</t>
  </si>
  <si>
    <t>К(Ф)Х Черненко Елены Геннадьевны</t>
  </si>
  <si>
    <t>188839, Ленинградская обл., Выборгский р-н., п.Майнило, ул.Майнило, д. 102А</t>
  </si>
  <si>
    <t>4704019679</t>
  </si>
  <si>
    <t>8-911-914-67-80</t>
  </si>
  <si>
    <t xml:space="preserve">КХ "Алакюль-3" </t>
  </si>
  <si>
    <t>188851, Ленинградская область, Выборгский район, п. Пушное, ул. Школьная, д. 11</t>
  </si>
  <si>
    <t>4704084068</t>
  </si>
  <si>
    <t>309-82-99</t>
  </si>
  <si>
    <t>ООО "Агрикола"</t>
  </si>
  <si>
    <t>188851, Ленинградская область, Выборгский район, поселок Пушное, ул. Тепличная, д.1, литер А, офис 2</t>
  </si>
  <si>
    <t>4704104170</t>
  </si>
  <si>
    <t>(812) 309-88-95</t>
  </si>
  <si>
    <t>ООО "АГРОАЛЬЯНС СЕВЕР"</t>
  </si>
  <si>
    <t>188910, Ленинградская область, Выборгский район, г. Приморск, шоссе Выборгское, 32</t>
  </si>
  <si>
    <t>4704091266</t>
  </si>
  <si>
    <t>41615108</t>
  </si>
  <si>
    <t>89215555693</t>
  </si>
  <si>
    <t>ООО "Акватория"</t>
  </si>
  <si>
    <t>188800, Ленинградская обл., Выборгский район, г. Выборг, Молодежное шоссе, дом № 1</t>
  </si>
  <si>
    <t>4704105783</t>
  </si>
  <si>
    <t>41615101</t>
  </si>
  <si>
    <t>(81378) 34043, 33232</t>
  </si>
  <si>
    <t>ООО "Карельский"</t>
  </si>
  <si>
    <t>188831, Ленинградская область, Выборгский район, п. Сопки, ул. Березовая, д.2,</t>
  </si>
  <si>
    <t>4704099730</t>
  </si>
  <si>
    <t>41615464211</t>
  </si>
  <si>
    <t>8(81378)-62-312</t>
  </si>
  <si>
    <t>ООО "Расватту"</t>
  </si>
  <si>
    <t>188970, Ленинградская область, Выборгский район, Рыбацкая дорога (Бородинская тер.), д. 1, оф. 2</t>
  </si>
  <si>
    <t>7838047088</t>
  </si>
  <si>
    <t>41615106001</t>
  </si>
  <si>
    <t>(812) 600-16-01</t>
  </si>
  <si>
    <t>ООО "Рыбстандарт"</t>
  </si>
  <si>
    <t xml:space="preserve">188800, Ленинградская область, Выборгский район, п. Барышево. </t>
  </si>
  <si>
    <t>4704046489</t>
  </si>
  <si>
    <t>600-16-01</t>
  </si>
  <si>
    <t xml:space="preserve">ООО "РЫБСТАНДАРТ" </t>
  </si>
  <si>
    <t>188836, Ленинградская обл., Выборгский р-н., п.Красносельское, ул.Советская, д. 23</t>
  </si>
  <si>
    <t>4704056720</t>
  </si>
  <si>
    <t>41615436</t>
  </si>
  <si>
    <t>8(81378) 61-590, 61-585</t>
  </si>
  <si>
    <t>ООО "Сельхозпредприятие "Смена"</t>
  </si>
  <si>
    <t>188914, Ленинградская область, Выборгский район,пос.Токарево,ул.Кленовая,д.4а</t>
  </si>
  <si>
    <t>4704088785</t>
  </si>
  <si>
    <t>41615163</t>
  </si>
  <si>
    <t>8-911-100-33-83</t>
  </si>
  <si>
    <t>ООО "СП Матросово"</t>
  </si>
  <si>
    <t xml:space="preserve">188831, Ленинградская область, Выборгский район, пос. Волочаевка, ул. Мира дом 1/А </t>
  </si>
  <si>
    <t>4704096306</t>
  </si>
  <si>
    <t>8(812)676-01-75</t>
  </si>
  <si>
    <t>ООО "Цвелодубово"</t>
  </si>
  <si>
    <t>188800, Ленинградская обл., Выборгский р-н., г.Выборг, ул.Деповская, д. 19</t>
  </si>
  <si>
    <t>4704096747</t>
  </si>
  <si>
    <t>8(81378) 75-381</t>
  </si>
  <si>
    <t xml:space="preserve">ООО «Приморская пекарня» </t>
  </si>
  <si>
    <t>188855, Ленинградская область, Выборгский район, пос. Ольшаники</t>
  </si>
  <si>
    <t>4704083226</t>
  </si>
  <si>
    <t>8-921-643-03-52</t>
  </si>
  <si>
    <t>ООО ТК "Первомайский"</t>
  </si>
  <si>
    <t xml:space="preserve">188908, Ленинградская область, Выборгский район, п.Кондратьево </t>
  </si>
  <si>
    <t>4704048454</t>
  </si>
  <si>
    <t>41615476</t>
  </si>
  <si>
    <t>8-921-328-48-69</t>
  </si>
  <si>
    <t>СПК "Кондратьевский"</t>
  </si>
  <si>
    <t>188824, Ленинградская область, Выборгский район, пос. Поляны, ул. Выборгское шоссе, д. 71</t>
  </si>
  <si>
    <t>4704004986</t>
  </si>
  <si>
    <t>41615464</t>
  </si>
  <si>
    <t>(81378) 61-231</t>
  </si>
  <si>
    <t xml:space="preserve">СПК "Поляны" </t>
  </si>
  <si>
    <t>188840, Ленинградская область,  Выборгский район, п.Рябово,</t>
  </si>
  <si>
    <t>4704049070</t>
  </si>
  <si>
    <t xml:space="preserve">813-78-71346) </t>
  </si>
  <si>
    <t>СПК "Рябовский"</t>
  </si>
  <si>
    <t>4704063710</t>
  </si>
  <si>
    <t>41615000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</si>
  <si>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</si>
  <si>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</si>
  <si>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188540, Ленинградская обл., г.Сосновый Бор, ул. Набережная, д. 49А</t>
  </si>
  <si>
    <t>7819040680</t>
  </si>
  <si>
    <t>40395000000</t>
  </si>
  <si>
    <t>8-81369-22-449</t>
  </si>
  <si>
    <t>ООО "Агрофирма "ГРИН"</t>
  </si>
  <si>
    <t>г. Сосновый Бор</t>
  </si>
  <si>
    <t>188349, Ленинградская обл., Гатчинский р-н., д.Большие Колпаны, ул.30 лет Победы, д.1, помещ. 301</t>
  </si>
  <si>
    <t>4719001508</t>
  </si>
  <si>
    <t>41618408</t>
  </si>
  <si>
    <t>8(81371)-61-001</t>
  </si>
  <si>
    <t>АО "Гатчинское"</t>
  </si>
  <si>
    <t>188341, Ленинградская область, Гатчинский район,  д.Шпаньково, ул. А. Рыкунова, д.40</t>
  </si>
  <si>
    <t>4719011344</t>
  </si>
  <si>
    <t>41618424</t>
  </si>
  <si>
    <t>71-60-575,60540</t>
  </si>
  <si>
    <t>АО "Нива-1"</t>
  </si>
  <si>
    <t xml:space="preserve">188360, Ленинградская область, Гатчинский район, п.Войсковицы </t>
  </si>
  <si>
    <t>4719004080</t>
  </si>
  <si>
    <t>41618418</t>
  </si>
  <si>
    <t>81371 63 245,63-160</t>
  </si>
  <si>
    <t>АО "Племенная птицефабрика Войсковицы"</t>
  </si>
  <si>
    <t>188358, Ленинградская область, Гатчинский район, д.Сяськелево, ул.Центральная, д. 8-а</t>
  </si>
  <si>
    <t>4705035232</t>
  </si>
  <si>
    <t>41618461</t>
  </si>
  <si>
    <t>8(813-71)67-010</t>
  </si>
  <si>
    <t xml:space="preserve">АО "Племзавод "Пламя" </t>
  </si>
  <si>
    <t>188352, Ленинградская область, Гатчинский район, п/о Пудость, д. Ивановка, д.11</t>
  </si>
  <si>
    <t>4705036726</t>
  </si>
  <si>
    <t>41618448</t>
  </si>
  <si>
    <t>8(813-71) 59-192</t>
  </si>
  <si>
    <t xml:space="preserve">АО ПЗ "Красногвардейский" </t>
  </si>
  <si>
    <t>188335, Ленинградская область, Гатчинский район., д. Батово д.1</t>
  </si>
  <si>
    <t>4719022995</t>
  </si>
  <si>
    <t>41618452</t>
  </si>
  <si>
    <t>8-(813-71)-54-268</t>
  </si>
  <si>
    <t>ЗАО "Агрокомплекс "Оредеж"</t>
  </si>
  <si>
    <t>188382, Ленинградская область, Гатчинский район, д.Мины, ул.Школьная, д.8</t>
  </si>
  <si>
    <t>4719005051</t>
  </si>
  <si>
    <t>41618154</t>
  </si>
  <si>
    <t>71)50-089,50-070</t>
  </si>
  <si>
    <t>ЗАО "Искра"</t>
  </si>
  <si>
    <t>Ленинградская обл., Гатчинский р-н., п.Кобралово, д. 28</t>
  </si>
  <si>
    <t>4719007605</t>
  </si>
  <si>
    <t>41618460121</t>
  </si>
  <si>
    <t>8(812)972-42-16 8(81371)69-068</t>
  </si>
  <si>
    <t>ЗАО "Микельанджело"</t>
  </si>
  <si>
    <t xml:space="preserve">188352, Ленинградская область, Гатчинский район, п/о Пудость, д.Большое Рейзино, д.80 </t>
  </si>
  <si>
    <t>4705035056</t>
  </si>
  <si>
    <t>(81371)59097, 59-122</t>
  </si>
  <si>
    <t>ЗАО "Племенной завод "Черново"</t>
  </si>
  <si>
    <t>188362, Ленинградская область, Гатчинский район, д.Жабино, ул.Поселковая, д.25</t>
  </si>
  <si>
    <t>4719006714</t>
  </si>
  <si>
    <t>8(81371)54-633, 54-623</t>
  </si>
  <si>
    <t>ЗАО "Племзавод "Большевик"</t>
  </si>
  <si>
    <t>Ленинградская обл., Гатчинский р-н., вблизи д. Корписалово, кадастровый номер 47:23:0441002:97</t>
  </si>
  <si>
    <t>780605324963</t>
  </si>
  <si>
    <t>41618408116</t>
  </si>
  <si>
    <t>8-921-947-96-23</t>
  </si>
  <si>
    <t xml:space="preserve">ИП Соколова Юлия Николаевна </t>
  </si>
  <si>
    <t>Ленинградская обл., Гатчинский р-н., Веревское СП, д. Малое Верево, АО Верево, поле 2КП, вблизи д. Кирлово</t>
  </si>
  <si>
    <t>782570834883</t>
  </si>
  <si>
    <t>41618448101</t>
  </si>
  <si>
    <t>8-911-786-48-84</t>
  </si>
  <si>
    <t xml:space="preserve">ИП Чалышева Светлана Владимировна </t>
  </si>
  <si>
    <t>188360, Ленинградская обл., Гатчинский р-н., д.Тяглино</t>
  </si>
  <si>
    <t>784800094580</t>
  </si>
  <si>
    <t>41618418121</t>
  </si>
  <si>
    <t>8-964-382-96-65</t>
  </si>
  <si>
    <t>К(Ф)Х Алексеева Антона Сергеевича</t>
  </si>
  <si>
    <t>188304,Ленинградская область Гатчинский район, пос. Пригородный, ул. Зеленая, д.3А</t>
  </si>
  <si>
    <t>471905795047</t>
  </si>
  <si>
    <t>41618444116</t>
  </si>
  <si>
    <t>8-931-298-36-51</t>
  </si>
  <si>
    <t>К(Ф)Х Безденежных Сергея Владимировича</t>
  </si>
  <si>
    <t>Ленинградская область, Гатчинский район, ТОО "Рейзино", массив "Гатчинская Мельница", раб. уч. № 31</t>
  </si>
  <si>
    <t>401103736740</t>
  </si>
  <si>
    <t>41618448161</t>
  </si>
  <si>
    <t>8-911-294-58-79</t>
  </si>
  <si>
    <t>К(Ф)Х Виноградовой Ольги Владимировны</t>
  </si>
  <si>
    <t>Ленинградская обл., Гатчинский район, СП Рождественское, АОЗТ "Рождественское", поле 64</t>
  </si>
  <si>
    <t>471702513917</t>
  </si>
  <si>
    <t>41606420126</t>
  </si>
  <si>
    <t>8-965-027-75-31</t>
  </si>
  <si>
    <t>К(Ф)Х Власюка Виталия Анатольевича</t>
  </si>
  <si>
    <t>188357 Ленинградская обл., Гатчинский р-н, д. Корписалово, д.20А</t>
  </si>
  <si>
    <t>480800217974</t>
  </si>
  <si>
    <t>8 915 338 46 01</t>
  </si>
  <si>
    <t>К(Ф)Х Гришина Александра Валентиновича</t>
  </si>
  <si>
    <t>Ленинградская область, Гатчинский район, вблизи д. Шаглино</t>
  </si>
  <si>
    <t>782040646901</t>
  </si>
  <si>
    <t>41618404161</t>
  </si>
  <si>
    <t>89112396733</t>
  </si>
  <si>
    <t>К(Ф)Х Иманова Фаига Алекпер оглы</t>
  </si>
  <si>
    <t>188353, Ленинградская обл., Гатчинский р-н., д.Корпикюля</t>
  </si>
  <si>
    <t>052501507848</t>
  </si>
  <si>
    <t>41618404146</t>
  </si>
  <si>
    <t>8-921-551-95-21</t>
  </si>
  <si>
    <t>К(Ф)Х Кадинаевой Магидат Минатуллаевны</t>
  </si>
  <si>
    <t>Ленинградская область, Гатчинский район, вблизи жилпоселка Дружба и вблизи деревни Луйсковицы</t>
  </si>
  <si>
    <t>471901405095</t>
  </si>
  <si>
    <t>41618416101</t>
  </si>
  <si>
    <t>8-921-983-62-39</t>
  </si>
  <si>
    <t>К(Ф)Х Кляпко Нины Романовны</t>
  </si>
  <si>
    <t>Ленинградская область, Гатчинский район, вблизи д. Ковшово, поле № 22</t>
  </si>
  <si>
    <t>781013446884</t>
  </si>
  <si>
    <t>41618154051</t>
  </si>
  <si>
    <t>8-921-750-08-78</t>
  </si>
  <si>
    <t>К(Ф)Х Колесникова Дмитрия Андреевича</t>
  </si>
  <si>
    <t>188327 Ленинградская обл., Гатчинский район, с. Воскресенское, ул. Центральная, д.12</t>
  </si>
  <si>
    <t>471902856245</t>
  </si>
  <si>
    <t>41618444</t>
  </si>
  <si>
    <t>8(81371) 2-69-93, 8(962) 718-41-71</t>
  </si>
  <si>
    <t>К(Ф)Х Комарова Александра Николаевича</t>
  </si>
  <si>
    <t>188349, Ленинградская область, Гатчинский район, д. Новые Черницы, д.33</t>
  </si>
  <si>
    <t>471909695290</t>
  </si>
  <si>
    <t>8-921-759-52-26</t>
  </si>
  <si>
    <t>К(Ф)Х Кузьмич Татьяны Борисовны</t>
  </si>
  <si>
    <t xml:space="preserve"> 188353,Ленинградская область, Гатчинский район,д.Корикюля д.2а</t>
  </si>
  <si>
    <t>050201523531</t>
  </si>
  <si>
    <t>41618404</t>
  </si>
  <si>
    <t>89618010375</t>
  </si>
  <si>
    <t>К(Ф)Х Курбанова Сайпуллы Гасановича</t>
  </si>
  <si>
    <t>Ленинградская область, Гатчинский район, вблизи дер. Корпикюля, уч. б/н</t>
  </si>
  <si>
    <t>782095008545</t>
  </si>
  <si>
    <t>41618404131</t>
  </si>
  <si>
    <t>(813)71-64-738</t>
  </si>
  <si>
    <t>К(Ф)Х Миховича Якова Ивановича</t>
  </si>
  <si>
    <t>Ленинградская область, Гатчинский р-н, д. Большое Верево, участок №1</t>
  </si>
  <si>
    <t>782023372217</t>
  </si>
  <si>
    <t>710 1444</t>
  </si>
  <si>
    <t>К(Ф)Х Мышастого Алексея Федоровича</t>
  </si>
  <si>
    <t>188330,Ленинградская область, Гатчинский район, пос.Дружноселье,ул.Садовая,д.17</t>
  </si>
  <si>
    <t>471910076200</t>
  </si>
  <si>
    <t>41618169116</t>
  </si>
  <si>
    <t>8-905-235-47-27</t>
  </si>
  <si>
    <t>К(Ф)Х Пирогова Александра Станиславовича</t>
  </si>
  <si>
    <t>Ленинградская область, Гатчинский район, вблизи д. Мыза</t>
  </si>
  <si>
    <t>471905401052</t>
  </si>
  <si>
    <t>318-73-99, 921-756-38-34</t>
  </si>
  <si>
    <t>К(Ф)Х Полторацкого Юрия Александровича</t>
  </si>
  <si>
    <t>188360, Ленинградская область, Гатчинский район, дер.Рябизи, ул.Фермерская, 1А</t>
  </si>
  <si>
    <t>381113264679</t>
  </si>
  <si>
    <t>41618418116</t>
  </si>
  <si>
    <t>8-911-178-91-23</t>
  </si>
  <si>
    <t>К(Ф)Х Пухлякова Павла Александровича</t>
  </si>
  <si>
    <t>188360,Ленинградская область, Гатчинский район, вблизи дер. Рябизи</t>
  </si>
  <si>
    <t>381107173092</t>
  </si>
  <si>
    <t>8-911-910-45-75</t>
  </si>
  <si>
    <t>К(Ф)Х Пухляковой Ларисы Николаевны</t>
  </si>
  <si>
    <t>188365, Ленинградская обл., Гатчинский р-н., д.Ковшово, поле № 26-7</t>
  </si>
  <si>
    <t>470507481032</t>
  </si>
  <si>
    <t>41618105001</t>
  </si>
  <si>
    <t>8-911-833-33-31</t>
  </si>
  <si>
    <t>К(Ф)Х Садова Алексея Викторовича</t>
  </si>
  <si>
    <t>188382, Ленинградская область, Гатчинский р-н, д. Тарасино, д.48</t>
  </si>
  <si>
    <t>471900055000</t>
  </si>
  <si>
    <t>8 901 379 23 82</t>
  </si>
  <si>
    <t xml:space="preserve">К(Ф)Х Седакова Алексея Сергеевича </t>
  </si>
  <si>
    <t>Ленинградская область, Гатчинский район, Веревское сельское поселение, вблизи дер. Большое Верево</t>
  </si>
  <si>
    <t>470510463932</t>
  </si>
  <si>
    <t>41618408126</t>
  </si>
  <si>
    <t>8 911 810 5554</t>
  </si>
  <si>
    <t>К(Ф)Х Фахриева Навоиддина Аловиддиновича</t>
  </si>
  <si>
    <t>188354, Ленинградская обл., Гатчинский р-н., д.Малое Верево, д. 1</t>
  </si>
  <si>
    <t>260800256823</t>
  </si>
  <si>
    <t>8-911-925-35-60</t>
  </si>
  <si>
    <t>К(Ф)Х Швец Ирины Валерьевны</t>
  </si>
  <si>
    <t>Ленинградская обл., Гатчинский р-н., Рождественское сельское поселение, с. Рождествено, Большой пр., участок № 3и</t>
  </si>
  <si>
    <t>471907136931</t>
  </si>
  <si>
    <t>41618461111</t>
  </si>
  <si>
    <t>8(921) 328-20-56</t>
  </si>
  <si>
    <t>К(Ф)Х Шевцова Романа Анатольевича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</si>
  <si>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</si>
  <si>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</si>
  <si>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</si>
  <si>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</si>
  <si>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</si>
  <si>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территория массив Пудомягский, дом 1, офис 401</t>
  </si>
  <si>
    <t>4719023950</t>
  </si>
  <si>
    <t>812-337-27-32</t>
  </si>
  <si>
    <t xml:space="preserve">ООО "Славянка М" </t>
  </si>
  <si>
    <t>188327, Ленинградская область, Гатчинский район, поселок Суйда, ул. Центральная, д. 1,</t>
  </si>
  <si>
    <t>4705067837</t>
  </si>
  <si>
    <t>41618426176</t>
  </si>
  <si>
    <t>8-952-383-21-94</t>
  </si>
  <si>
    <t>ООО "Суйдинское"</t>
  </si>
  <si>
    <t>Ленинградская обл., Гатчинский р-н., д.Лампово, ул.Совхозная, д. 1 А, оф. 21</t>
  </si>
  <si>
    <t>4705083170</t>
  </si>
  <si>
    <t>41618156126</t>
  </si>
  <si>
    <t>8(81371) 65-655</t>
  </si>
  <si>
    <t xml:space="preserve">ООО «Орлинское М» </t>
  </si>
  <si>
    <t>4719008616</t>
  </si>
  <si>
    <t>СНТ "Белогорка "Массив Зеленая Гора"</t>
  </si>
  <si>
    <t>188325, Ленинградская область, Гатчинский район, пос.Кобралово, ул.Вокзальная, д.13</t>
  </si>
  <si>
    <t>4719018438</t>
  </si>
  <si>
    <t>41618460</t>
  </si>
  <si>
    <t>8(81371)69-140</t>
  </si>
  <si>
    <t>СПК "Кобраловский"</t>
  </si>
  <si>
    <t>188356, Ленинградская обл., Гатчинский р-н., с.Рождествено, ул.Садовая, д. 9</t>
  </si>
  <si>
    <t>470511074093</t>
  </si>
  <si>
    <t>965-779-59-14</t>
  </si>
  <si>
    <t>Терновая Марина Юрьевна</t>
  </si>
  <si>
    <t>4705030989</t>
  </si>
  <si>
    <t>41618000</t>
  </si>
  <si>
    <t>УФК по Ленинградской области (Администрация Гатчинского муниципального района л/с 04453001770)</t>
  </si>
  <si>
    <t>188362, , Ленинградская область, Гатчинский район, д. Жабино, ул. Поселковая, д.25</t>
  </si>
  <si>
    <t>781631046150</t>
  </si>
  <si>
    <t>7966-771-54-56</t>
  </si>
  <si>
    <t>Хомченко Любовь Эдуардовна</t>
  </si>
  <si>
    <t>Гатчинский</t>
  </si>
  <si>
    <t>188450, Ленинградская область, д. Пулково, ул. Центральная д.4</t>
  </si>
  <si>
    <t>470706515582</t>
  </si>
  <si>
    <t>89217721412</t>
  </si>
  <si>
    <t>Авсенева Наталия Александровна</t>
  </si>
  <si>
    <t>188460, Ленинградская область, Кингисеппский район, дер.Ополье, д. 64</t>
  </si>
  <si>
    <t>4707001302</t>
  </si>
  <si>
    <t>41621444</t>
  </si>
  <si>
    <t>(81375) 62-330, 62-318</t>
  </si>
  <si>
    <t>АО "Ополье"</t>
  </si>
  <si>
    <t>188479, Ленинградская область, Кингисеппский район, д. Большая Пустомержа, ул. Победы, зд. 4, каб. 23</t>
  </si>
  <si>
    <t>4707001870</t>
  </si>
  <si>
    <t>41621448</t>
  </si>
  <si>
    <t>(81375)64-330</t>
  </si>
  <si>
    <t>АО "Племзавод "Агро-Балт"</t>
  </si>
  <si>
    <t>Ленинградская обл., Кингисеппский р-н., д. Большая Пустомержа</t>
  </si>
  <si>
    <t>470707344900</t>
  </si>
  <si>
    <t>41621448101</t>
  </si>
  <si>
    <t>8-963-246-04-21</t>
  </si>
  <si>
    <t xml:space="preserve">ИП Иноземцев Вячеслав Алексеевич </t>
  </si>
  <si>
    <t>Ленинградская обл., Кингисеппский р-н., г. Кингисепп, ул. Луговая, д. 19</t>
  </si>
  <si>
    <t>470700688902</t>
  </si>
  <si>
    <t>41621101001</t>
  </si>
  <si>
    <t>8-911-937-65-41</t>
  </si>
  <si>
    <t xml:space="preserve">ИП Яковлев Леонид Николаевич </t>
  </si>
  <si>
    <t>188479, Ленинградская область, Кингисеппский район, дер. Большая Пустомержа, ул. Береговая, д. 16</t>
  </si>
  <si>
    <t>4707041440</t>
  </si>
  <si>
    <t>8(921)756-08-05</t>
  </si>
  <si>
    <t>К(Ф)Х "Шконда"</t>
  </si>
  <si>
    <t>Ленинградская область Кингисеппский район Опольское сельское поселение</t>
  </si>
  <si>
    <t>8-921-772-14-12</t>
  </si>
  <si>
    <t>К(Ф)Х Авсеневой Наталии Александровны</t>
  </si>
  <si>
    <t>188461, Ленинградская область, Кингисеппский р-н, д. Малый Луцк, д. 54, кв. 2</t>
  </si>
  <si>
    <t>470700985341</t>
  </si>
  <si>
    <t>41621404</t>
  </si>
  <si>
    <t>906 279 58 33</t>
  </si>
  <si>
    <t>К(Ф)Х Бирюкова Юрия Валентиновича</t>
  </si>
  <si>
    <t>Ленинградская область, Кингисеппский район, Большелуцкое сельское поселение, в юго-восточной части кадастрового квартала</t>
  </si>
  <si>
    <t>470706264709</t>
  </si>
  <si>
    <t>41621444136</t>
  </si>
  <si>
    <t>8-960-282-93-67</t>
  </si>
  <si>
    <t>К(Ф)Х Лариной Екатерины Сергеевны</t>
  </si>
  <si>
    <t>Ленинградская область, Кингисеппский район, Котельское сельское поселение</t>
  </si>
  <si>
    <t>519090593408</t>
  </si>
  <si>
    <t>41621420</t>
  </si>
  <si>
    <t>8-911-080-21-97</t>
  </si>
  <si>
    <t>К(Ф)Х Лобана Георгия Михайловича</t>
  </si>
  <si>
    <t>Ленинградская обл., Кингисеппский р-н., Фалилеевское сельское поселение</t>
  </si>
  <si>
    <t>471400360051</t>
  </si>
  <si>
    <t xml:space="preserve">41621440156 </t>
  </si>
  <si>
    <t>8-911-172-26-60</t>
  </si>
  <si>
    <t>К(Ф)Х Лукьянчиковой Елены Васильевны</t>
  </si>
  <si>
    <t>Ленинградская область, Кингисеппский район, вблизи, д. Малый Луцк</t>
  </si>
  <si>
    <t>470700216201</t>
  </si>
  <si>
    <t>89052208996</t>
  </si>
  <si>
    <t>К(Ф)Х Мельникова Владимира Сергеевича</t>
  </si>
  <si>
    <t>188468, Ленинградская область, Кингисеппский район, п.Георгиевский,д.3б</t>
  </si>
  <si>
    <t>470700070224</t>
  </si>
  <si>
    <t>8-911-930-53-38</t>
  </si>
  <si>
    <t xml:space="preserve">К(Ф)Х Михайлова Владимира Викторовича </t>
  </si>
  <si>
    <t>188480, Ленинградская область, г. Кингисепп, Крикковское шоссе 10 кв. 127</t>
  </si>
  <si>
    <t>470700088694</t>
  </si>
  <si>
    <t>89218738556</t>
  </si>
  <si>
    <t xml:space="preserve">К(Ф)Х Шконда Сергей Захарович </t>
  </si>
  <si>
    <t xml:space="preserve">188462, Ленинградская область, Кингисеппский район, д.Фалилеево, торговый центр, </t>
  </si>
  <si>
    <t>4707031770</t>
  </si>
  <si>
    <t>41621412</t>
  </si>
  <si>
    <t xml:space="preserve"> 921-431-71-21</t>
  </si>
  <si>
    <t>ООО "Агрокомплекс Домашово"</t>
  </si>
  <si>
    <t>188462, Ленинградская область, Кингисеппский район, д. Фалилеево, торговый центр 34, литер А</t>
  </si>
  <si>
    <t>4707034749</t>
  </si>
  <si>
    <t>8-921-431-71-21</t>
  </si>
  <si>
    <t>ООО "Агрокомплекс Фалилеево"</t>
  </si>
  <si>
    <t>188468, Ленинградская обл., Кингисеппский р-н., п.Котельский, 30б, лит. А,А1</t>
  </si>
  <si>
    <t>7838436020</t>
  </si>
  <si>
    <t xml:space="preserve">812-570-22-75, </t>
  </si>
  <si>
    <t>ООО "Виктория"</t>
  </si>
  <si>
    <t>188480, Ленинградская обл., Кингисеппский р-н., г.Кингисепп, пр-кт.Карла Маркса, д. 2А</t>
  </si>
  <si>
    <t>4707013298</t>
  </si>
  <si>
    <t>41621000</t>
  </si>
  <si>
    <t>УФК по Ленинградской области(Администрация МО"Кингисеппский муниципальный район"л/с 04453001820)</t>
  </si>
  <si>
    <t>Кингисеппский</t>
  </si>
  <si>
    <t>187100, Ленинградская область, Киришский район, д. Кусино, ул. Центральная, д.18</t>
  </si>
  <si>
    <t>4708000051</t>
  </si>
  <si>
    <t>41624423</t>
  </si>
  <si>
    <t xml:space="preserve">(68) 76-322 76-324 </t>
  </si>
  <si>
    <t>ЗАО "Березовское"</t>
  </si>
  <si>
    <t>187120 Ленинградская обл. Киришский район д. Луг ул. Садовая, д.33</t>
  </si>
  <si>
    <t>470800127442</t>
  </si>
  <si>
    <t>41624152</t>
  </si>
  <si>
    <t>9111432994</t>
  </si>
  <si>
    <t>К(Ф)Х Захарова Николая Николаевича</t>
  </si>
  <si>
    <t>187126 Ленинградская область, Киришский район, Глажевское сельское поселение, пос. Глажево д.15, кв 9</t>
  </si>
  <si>
    <t>470802439990</t>
  </si>
  <si>
    <t>41624412</t>
  </si>
  <si>
    <t>8 921 743 46 61</t>
  </si>
  <si>
    <t>К(Ф)Х Макароничевой Ирины Геннадьевны</t>
  </si>
  <si>
    <t xml:space="preserve">187110, Ленинградская область,  г. Кириши, пр-т Героев, д.2, кв.40 </t>
  </si>
  <si>
    <t>782600519200</t>
  </si>
  <si>
    <t>41624101</t>
  </si>
  <si>
    <t>8-905-279-64-71</t>
  </si>
  <si>
    <t>К(Ф)Х Москвина Александра Анатольевича</t>
  </si>
  <si>
    <t>187100,Ленинградская область, Киришский район, Кусинское сельское поселение, с.Посадников остров,д.77</t>
  </si>
  <si>
    <t>402809597307</t>
  </si>
  <si>
    <t>8-921-308-77-39</t>
  </si>
  <si>
    <t>К(Ф)Х Ниёзматова Бурхонидина Имомидиновича</t>
  </si>
  <si>
    <t>187120,Ленинградская обл., Киришский р-н, п. Будогощь, ул. Кирова, д.20.</t>
  </si>
  <si>
    <t>470800033949</t>
  </si>
  <si>
    <t>9118250892</t>
  </si>
  <si>
    <t>К(Ф)Х Перетина Владимира Алексеевича</t>
  </si>
  <si>
    <t>Ленинградская область, Киришский район, Пчевжинское сельское поселение</t>
  </si>
  <si>
    <t>470802855197</t>
  </si>
  <si>
    <t>41624427</t>
  </si>
  <si>
    <t>8-960-275-51-44</t>
  </si>
  <si>
    <t>К(Ф)Х Пряхина Сергея Евгеньевича</t>
  </si>
  <si>
    <t>187135, Ленинградская область, Киришский район, деревня Пчева, ул. Советская, дом 1</t>
  </si>
  <si>
    <t>4716038919</t>
  </si>
  <si>
    <t>41624428</t>
  </si>
  <si>
    <t>8(81368)72-222. 72-225</t>
  </si>
  <si>
    <t>ООО "Племзавод "Детскосельский"</t>
  </si>
  <si>
    <t>187126, Ленинградская область, Киришский район, п. Глажево, д. 1-Н</t>
  </si>
  <si>
    <t>4727004460</t>
  </si>
  <si>
    <t>41624412101</t>
  </si>
  <si>
    <t>(68) 71-334  71-232</t>
  </si>
  <si>
    <t>ООО "СП Осничевский"</t>
  </si>
  <si>
    <t>187120, Ленинградская область, Киришский район, г.п. Будогощь, ул.Советская, 87</t>
  </si>
  <si>
    <t>4708012561</t>
  </si>
  <si>
    <t>8(81368)73-501</t>
  </si>
  <si>
    <t>СПК "Будогощь"</t>
  </si>
  <si>
    <t>4708007427</t>
  </si>
  <si>
    <t>41624000</t>
  </si>
  <si>
    <t>УФК по Ленинградской области (Администрация Киришского муниципального района, л.с 04453001940)</t>
  </si>
  <si>
    <t>4708014142</t>
  </si>
  <si>
    <t>УФК по Ленинградской области (Комитет финансов Киришского муниципального района, л/с 04453001930)</t>
  </si>
  <si>
    <t>Киришский</t>
  </si>
  <si>
    <t>187322, Ленинградская обл., Кировский р-н., дорога подъезд к Синявинским высотам от а/д Кола, здание 1 А</t>
  </si>
  <si>
    <t>4706002688</t>
  </si>
  <si>
    <t>41625163</t>
  </si>
  <si>
    <t>339-30-10</t>
  </si>
  <si>
    <t>АО "Птицефабрика "Северная"</t>
  </si>
  <si>
    <t>187326, Ленинградская область, Кировский район, п. Приладожский</t>
  </si>
  <si>
    <t>4706001780</t>
  </si>
  <si>
    <t>41625160</t>
  </si>
  <si>
    <t>449-60-93</t>
  </si>
  <si>
    <t>АО "Птицефабрика Синявинская"</t>
  </si>
  <si>
    <t>Ленинградская обл., Кировский р-н., пгт.Приладожский, Ленинградская обл. Кировский р-он, пгт Приладожский, д.3. кв. 263</t>
  </si>
  <si>
    <t>470609637666</t>
  </si>
  <si>
    <t>8-965-019-99-30</t>
  </si>
  <si>
    <t>Бортникова Виктория Алексеевна</t>
  </si>
  <si>
    <t xml:space="preserve">Ленинградская обл., Кировский р-н., АОЗТ Дальняя Поляна </t>
  </si>
  <si>
    <t>781431461417</t>
  </si>
  <si>
    <t>40328000000</t>
  </si>
  <si>
    <t>8-981-794-19-53</t>
  </si>
  <si>
    <t xml:space="preserve">ИП Баглей Роман Вячеславович </t>
  </si>
  <si>
    <t>Ленинградская обл., Кировский р-н., Адм. Путиловской волости, АОЗТ Дальняя Поляна</t>
  </si>
  <si>
    <t>760211131521</t>
  </si>
  <si>
    <t>41625101001</t>
  </si>
  <si>
    <t>8-921-090-88-18, 8911-971-3076</t>
  </si>
  <si>
    <t>ИП Костоев Мухамед Магометович</t>
  </si>
  <si>
    <t>Ленинградская обл., Кировский р-н., Ленинградская обл., Кировский р-н, МО Мгинское городское поселение, в 1км от пос. Апраксин по направлению на север и 2.8 км от пос. Михайловский по направл</t>
  </si>
  <si>
    <t>780403083698</t>
  </si>
  <si>
    <t>41625154051</t>
  </si>
  <si>
    <t>8-931-389-63-42</t>
  </si>
  <si>
    <t>К(Ф)Х Бойко Надежды Николаевны</t>
  </si>
  <si>
    <t>187326, Ленинградская область, Кировский район, пг. Приладожский, ул. Садовая, д.5</t>
  </si>
  <si>
    <t>470600005327</t>
  </si>
  <si>
    <t>8-965-082-74-42</t>
  </si>
  <si>
    <t>К(Ф)Х Быкова Алексея Дмитриевича</t>
  </si>
  <si>
    <t>Ленинградская область, Кировский район, участок мелиорации Падрила</t>
  </si>
  <si>
    <t>470310194802</t>
  </si>
  <si>
    <t>41625450191</t>
  </si>
  <si>
    <t>8-921-964-98-74</t>
  </si>
  <si>
    <t>К(Ф)Х Галебцовой Светланы Федоровны</t>
  </si>
  <si>
    <t>187351 Ленинградская обл, Кировский р-н, с.Путилово ул. Братьев Пожарских, д.23 кв.28</t>
  </si>
  <si>
    <t>470600107495</t>
  </si>
  <si>
    <t>41625440101</t>
  </si>
  <si>
    <t>8(921) 975-29-41</t>
  </si>
  <si>
    <t>К(Ф)Х Голубева Сергея Александровича</t>
  </si>
  <si>
    <t>Ленинградская обл., Кировский р-н., АОЗТ Дальняя Поляна</t>
  </si>
  <si>
    <t>531006874401</t>
  </si>
  <si>
    <t>8-967-357-27-95</t>
  </si>
  <si>
    <t xml:space="preserve">К(Ф)Х Гуцу Марианы </t>
  </si>
  <si>
    <t>Ленинградская область, Кировский район, ЗАО "Ладога"</t>
  </si>
  <si>
    <t>471114037192</t>
  </si>
  <si>
    <t>41625445101</t>
  </si>
  <si>
    <t>8-931-225-98-64</t>
  </si>
  <si>
    <t>К(Ф)Х Кавки Ивана</t>
  </si>
  <si>
    <t>Ленинградская обл., Кировский р-н., ЗАО «Ладога»</t>
  </si>
  <si>
    <t>784800259257</t>
  </si>
  <si>
    <t>41625445116</t>
  </si>
  <si>
    <t>8-995-090-31-22</t>
  </si>
  <si>
    <t>К(Ф)Х Карасева Роина Давидовича</t>
  </si>
  <si>
    <t>Ленинградская область, Кировский район, участок мелиорации Синявино-III</t>
  </si>
  <si>
    <t>470604708345</t>
  </si>
  <si>
    <t>41625104001</t>
  </si>
  <si>
    <t>8-905-211-83-68</t>
  </si>
  <si>
    <t>К(Ф)Х Кленова Дмитрия Викторовича</t>
  </si>
  <si>
    <t>187322 Ленинградская обл., Кировский район, п. Синявино ул. Садовая, д.15</t>
  </si>
  <si>
    <t>470605433453</t>
  </si>
  <si>
    <t>41625163051</t>
  </si>
  <si>
    <t>8-911-270-43-58</t>
  </si>
  <si>
    <t>К(Ф)Х Лознова Андрея Геннадьевича</t>
  </si>
  <si>
    <t>187352, Ленинградская область, Кировский р-н, д. Колосарь, д.20</t>
  </si>
  <si>
    <t>470600009593</t>
  </si>
  <si>
    <t>41625445136</t>
  </si>
  <si>
    <t>8-921-403-95-93</t>
  </si>
  <si>
    <t>К(Ф)Х Пичугина Анатолия Анатольевича</t>
  </si>
  <si>
    <t>187350 Ленинградская обл, Кировский район, Шумская волость, д. Войбокало</t>
  </si>
  <si>
    <t>781124331078</t>
  </si>
  <si>
    <t>40378000</t>
  </si>
  <si>
    <t>8921 55 05 136</t>
  </si>
  <si>
    <t>К(Ф)Х Плющева Юрия Вячеславовича</t>
  </si>
  <si>
    <t>187351, Ленинградская обл., Кировский р-н., д.Валовщина</t>
  </si>
  <si>
    <t>470604676703</t>
  </si>
  <si>
    <t>41625104</t>
  </si>
  <si>
    <t>8-921-436-45-34</t>
  </si>
  <si>
    <t>К(Ф)Х Скребневой Евгении Альбертовны</t>
  </si>
  <si>
    <t>187350, Ленинградская обл., Сланцевский р-н., Загривское сельское поселение</t>
  </si>
  <si>
    <t>782513158879</t>
  </si>
  <si>
    <t>41625450</t>
  </si>
  <si>
    <t>8(921)348-75-53</t>
  </si>
  <si>
    <t>К(Ф)Х Суминой Виктории Васильевны</t>
  </si>
  <si>
    <t>187010, Ленинградская область, Кировский район,  участок гос. зем запаса урочище "Ольховка"</t>
  </si>
  <si>
    <t>471608293703</t>
  </si>
  <si>
    <t>41648164051</t>
  </si>
  <si>
    <t>8-911-217-95-14</t>
  </si>
  <si>
    <t>К(Ф)Х Фионова Юрия Алексеевича</t>
  </si>
  <si>
    <t>784801291133</t>
  </si>
  <si>
    <t>8(960) 233-90-42</t>
  </si>
  <si>
    <t>К(Ф)Х Хухунашвили Иосифа Роиновича</t>
  </si>
  <si>
    <t>Ленинградская обл., Кировский р-н., АОЗТ "Ладога"</t>
  </si>
  <si>
    <t>471600004558</t>
  </si>
  <si>
    <t>41612458101</t>
  </si>
  <si>
    <t>8(901)301-53-34</t>
  </si>
  <si>
    <t>К(Ф)Х Чичьянца Евгения Владимировича</t>
  </si>
  <si>
    <t>187310, Ленинградская обл., Кировский р-н., д.Никольское, д.8</t>
  </si>
  <si>
    <t>470601147941</t>
  </si>
  <si>
    <t>41625156146</t>
  </si>
  <si>
    <t>8-962-699-32-96</t>
  </si>
  <si>
    <t>К(Ф)Х Шайдецкого Ивана Семеновича</t>
  </si>
  <si>
    <t>196105, г.Санкт-Петербург, пр-кт.Витебский, д.81, корпус 2, кв.68</t>
  </si>
  <si>
    <t>784806454462</t>
  </si>
  <si>
    <t>8-952-216-79-90</t>
  </si>
  <si>
    <t>Копосова Екатерина Андреевна</t>
  </si>
  <si>
    <t>187350, , Ленинградская область, Кировский район п/ст Новый Быт, ул. Волховская , д.12</t>
  </si>
  <si>
    <t>525105771045</t>
  </si>
  <si>
    <t>8-911-215-35-52</t>
  </si>
  <si>
    <t>Кочерба Анастасия Олеговна</t>
  </si>
  <si>
    <t>187326 ,Ленинградская область,  Кировский район, п.Приладожский , д 26,</t>
  </si>
  <si>
    <t>4706004117</t>
  </si>
  <si>
    <t>965-0827442,</t>
  </si>
  <si>
    <t xml:space="preserve">ООО "АГРОФИРМА" </t>
  </si>
  <si>
    <t>187340, Ленинградская область, Кировский район, г. Кировск, ул. Краснофлотская, д.20</t>
  </si>
  <si>
    <t>4706037680</t>
  </si>
  <si>
    <t>41625101</t>
  </si>
  <si>
    <t>8-921-953-01-15</t>
  </si>
  <si>
    <t xml:space="preserve">ООО "Всеволожская селекционная станция" </t>
  </si>
  <si>
    <t>187351, Ленинградская область, Кировский район, 100 м на право от автодороги "Шлиссельбург-Нижняя Шальдиа - с. Путилово-станция Назия", в 200 м на северо-запа</t>
  </si>
  <si>
    <t>4706040108</t>
  </si>
  <si>
    <t>С/Х Кооператив "Валовщина"</t>
  </si>
  <si>
    <t>187326, Ленинградская обл., Кировский р-н., пгт.Приладожский</t>
  </si>
  <si>
    <t>4706013552</t>
  </si>
  <si>
    <t>41625160051</t>
  </si>
  <si>
    <t>8931-230-77-18</t>
  </si>
  <si>
    <t>СНТ "Приладожское"</t>
  </si>
  <si>
    <t>, 187323 Ленинградская область, Кировский район, массив Горы-2, линия 3-я (Пушскинское тер. СНТ), д.43</t>
  </si>
  <si>
    <t>4706010689</t>
  </si>
  <si>
    <t>45397000000</t>
  </si>
  <si>
    <t>СНТ "Пушкинское"</t>
  </si>
  <si>
    <t>187351, Ленинградская область, Кировский район, с.Путилово,  ул. Братьев Пожарских, д.1</t>
  </si>
  <si>
    <t>4706018550</t>
  </si>
  <si>
    <t>41625440</t>
  </si>
  <si>
    <t>8(81362) 68-892</t>
  </si>
  <si>
    <t>СПК "Дальняя Поляна"</t>
  </si>
  <si>
    <t>4706012238</t>
  </si>
  <si>
    <t>41625000</t>
  </si>
  <si>
    <t>УФК по Ленинградской области (Администрация Кировского  района Ленинградской области л/с 04453002010)</t>
  </si>
  <si>
    <t>212413625169</t>
  </si>
  <si>
    <t>8-911-164-8104</t>
  </si>
  <si>
    <t>Шнейдер Эвелин Дмитриевна</t>
  </si>
  <si>
    <t>Кировский</t>
  </si>
  <si>
    <t>Ленинградская обл., Лодейнопольский р-н., Доможировское с.п, п.ст. Оять, тер. Бабанинское болото, уч.1</t>
  </si>
  <si>
    <t>470901192399</t>
  </si>
  <si>
    <t>41627410221</t>
  </si>
  <si>
    <t>8-963-316-80-87</t>
  </si>
  <si>
    <t xml:space="preserve">ИП Ткачев Михаил Михайлович </t>
  </si>
  <si>
    <t>Ленинградская область, Лодейнопольский район, с. Алеховщина, 150 метров на юго-запад от дома № 1 по пер. Алеховщинский</t>
  </si>
  <si>
    <t>470520152397</t>
  </si>
  <si>
    <t>41627404</t>
  </si>
  <si>
    <t>8-911-287-69-12</t>
  </si>
  <si>
    <t>К(Ф)Х Безгиной Ольги Ивановны</t>
  </si>
  <si>
    <t>187725, Ленинградская обл., Лодейнопольский р-н, пос. Рассвет, д.5, кв.35</t>
  </si>
  <si>
    <t>470900048554</t>
  </si>
  <si>
    <t>41627410</t>
  </si>
  <si>
    <t>8 921 649 75 61</t>
  </si>
  <si>
    <t>К(Ф)Х Бондаря Ивана Ефимовича</t>
  </si>
  <si>
    <t>187725, Ленинградская область, Лодейнопольский район, пос. Рассвет, д. 1, кв. 6</t>
  </si>
  <si>
    <t>470900486124</t>
  </si>
  <si>
    <t>8-921-572-97-87</t>
  </si>
  <si>
    <t xml:space="preserve">К(Ф)Х Майдакова Александра Николаевича </t>
  </si>
  <si>
    <t>Ленинградская область, Лодейнопольский район, Доможировское сельское поселение, д. Доможирово</t>
  </si>
  <si>
    <t>470901534099</t>
  </si>
  <si>
    <t>8(904)55-99-686</t>
  </si>
  <si>
    <t>К(Ф)Х Майдакова Евгения Александровича</t>
  </si>
  <si>
    <t>187725, Ленинградская область, Лодейнопольский р-н, п. Рассвет, д.3, кв.14</t>
  </si>
  <si>
    <t>470901529807</t>
  </si>
  <si>
    <t>8-905-201-77-87</t>
  </si>
  <si>
    <t>К(Ф)Х Майдакова Олега Александровича</t>
  </si>
  <si>
    <t>187722, Ленинградская обл., Лодейнопольский р-н., д.Шириничи</t>
  </si>
  <si>
    <t>470900770287</t>
  </si>
  <si>
    <t>41627404411</t>
  </si>
  <si>
    <t>8-906-253-57-99</t>
  </si>
  <si>
    <t>К(Ф)Х Малиновской Ольги Валерьевны</t>
  </si>
  <si>
    <t>187715 Ленинградская область,Лодейнопольский р-н, д. Вахнова Кара</t>
  </si>
  <si>
    <t>470900045666</t>
  </si>
  <si>
    <t>8-921-755-96-52</t>
  </si>
  <si>
    <t xml:space="preserve">К(Ф)Х Мокеева Олега Вячеславовича  </t>
  </si>
  <si>
    <t>187700 Ленинградская обл. Лодейнопольский район д.Нижняя Шоткуса, д.1</t>
  </si>
  <si>
    <t>781661938609</t>
  </si>
  <si>
    <t>8-921-917-24-42</t>
  </si>
  <si>
    <t>К(Ф)Х Полякова Дмитрия Валерьевича</t>
  </si>
  <si>
    <t>187725, Ленинградская область, Лодейнопольский район,  п. Рассвет, д.10</t>
  </si>
  <si>
    <t>4711013477</t>
  </si>
  <si>
    <t>8(81364)35-201</t>
  </si>
  <si>
    <t>ООО "Агрофирма Рассвет"</t>
  </si>
  <si>
    <t>187719, Ленинградская обл., Лодейнопольский р-н., с.Алеховщина, ул.Алеховщинская, д.3</t>
  </si>
  <si>
    <t>4711012240</t>
  </si>
  <si>
    <t>(813 64) 31-148</t>
  </si>
  <si>
    <t>ООО "Экоферма "Алеховщина"</t>
  </si>
  <si>
    <t>4711007018</t>
  </si>
  <si>
    <t>41627000</t>
  </si>
  <si>
    <t>8 813 64 23-481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</si>
  <si>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</si>
  <si>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</si>
  <si>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</si>
  <si>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</si>
  <si>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</si>
  <si>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</si>
  <si>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АО "Кипень"</t>
  </si>
  <si>
    <t>188518, Ленинградская область, Ломоносовский район, д.Яльгелево, бульвар Культуры, здание 2</t>
  </si>
  <si>
    <t>4720001196</t>
  </si>
  <si>
    <t>41630440</t>
  </si>
  <si>
    <t xml:space="preserve"> 8(81376)-74-225</t>
  </si>
  <si>
    <t>АО "Красносельское"</t>
  </si>
  <si>
    <t>188508, Ленинградская область, Ломоносовский район, г.п. Виллози, д. 1В, корп. 2</t>
  </si>
  <si>
    <t>4720003274</t>
  </si>
  <si>
    <t>41630157</t>
  </si>
  <si>
    <t>(81376) 79-210,79-236,79-223</t>
  </si>
  <si>
    <t>АО "Можайское"</t>
  </si>
  <si>
    <t>188520, Ленинградская область, Ломоносовский район, д. Гостилицы, ул. Центральная, д. 7</t>
  </si>
  <si>
    <t>4720000114</t>
  </si>
  <si>
    <t>41630420</t>
  </si>
  <si>
    <t>(812) 347-94-10</t>
  </si>
  <si>
    <t xml:space="preserve">АО "ПЗ "Красная Балтика" </t>
  </si>
  <si>
    <t>188505, Ленинградская область, Ломоносовский район, п. Аннино, ул.10-ой Пятилетки, д.1А</t>
  </si>
  <si>
    <t>4720000474</t>
  </si>
  <si>
    <t>41630152</t>
  </si>
  <si>
    <t>813-76-59-133</t>
  </si>
  <si>
    <t>АО "Победа"</t>
  </si>
  <si>
    <t>Ломоносовский район,  п.Горелово , Красносельское шоссе д.50</t>
  </si>
  <si>
    <t>4720002778</t>
  </si>
  <si>
    <t>(812) 746-10-08,746-02-11, 11-30</t>
  </si>
  <si>
    <t>ЗАО "Предпортовый"</t>
  </si>
  <si>
    <t>Ленинградская обл., Ломоносовский р-н., д.Алакюля, Пениковское сельское поселение, деревня Ускуля</t>
  </si>
  <si>
    <t>290206125221</t>
  </si>
  <si>
    <t>41630412126</t>
  </si>
  <si>
    <t xml:space="preserve">8-921-930-76-74 </t>
  </si>
  <si>
    <t>ИП Анисимова Д.В.</t>
  </si>
  <si>
    <t>Ленинградская область, Ломоносовский район,  д. Рассколово,</t>
  </si>
  <si>
    <t>780723310710</t>
  </si>
  <si>
    <t>41630157151</t>
  </si>
  <si>
    <t>8-921-954-83-55</t>
  </si>
  <si>
    <t>К(Ф)Х Алимова Рустама Владимировича</t>
  </si>
  <si>
    <t>188524 Ленинградская область Ломоносовский район д. Глобицы</t>
  </si>
  <si>
    <t>780421681637</t>
  </si>
  <si>
    <t>41630436</t>
  </si>
  <si>
    <t>8-921-777-10-02</t>
  </si>
  <si>
    <t>К(Ф)Х Денисенко Михаила Юрьевича</t>
  </si>
  <si>
    <t>Ленинградская обл., Ломоносовский р-н., МО «Виллозское сельское поселение», у деревни Аропаккузи, у дома 34</t>
  </si>
  <si>
    <t>780715799864</t>
  </si>
  <si>
    <t>40353000</t>
  </si>
  <si>
    <t>8(911)276-96-22</t>
  </si>
  <si>
    <t>К(Ф)Х Малахова Ильи Васильевича</t>
  </si>
  <si>
    <t>Ленинградская область, Ломоносовский район, МО Лопухинское сельское поселение, у д. Горки</t>
  </si>
  <si>
    <t>471704333388</t>
  </si>
  <si>
    <t>41630436156</t>
  </si>
  <si>
    <t>8(981)120-61-55</t>
  </si>
  <si>
    <t>К(Ф)Х Степаненко Анастасии Сергеевны</t>
  </si>
  <si>
    <t>188527, Ленинградская область, Ломоносовский район, д. Вильповицы, д. 13</t>
  </si>
  <si>
    <t>471705481773</t>
  </si>
  <si>
    <t>41630438111</t>
  </si>
  <si>
    <t>8-921-630-00-74</t>
  </si>
  <si>
    <t>К(Ф)Х Чебана Василия Фадеевича.</t>
  </si>
  <si>
    <t>188525, Ленинградская область, Ломоносовский район, село Копорье, здание № 1, кабинет № 3</t>
  </si>
  <si>
    <t>4725482302</t>
  </si>
  <si>
    <t>41630432</t>
  </si>
  <si>
    <t>(813-76) 50710</t>
  </si>
  <si>
    <t>ООО "СХП "Копорье"</t>
  </si>
  <si>
    <t>188502, Ленинградская обл., Ломоносовский р-н., д.Горбунки, д. 5А</t>
  </si>
  <si>
    <t>4720007053</t>
  </si>
  <si>
    <t>41630000</t>
  </si>
  <si>
    <t>УФК по Ленинградской области (Администрация МО Ломоносовский муниципальный район л/с 04453004970)</t>
  </si>
  <si>
    <t>Ломоносовский</t>
  </si>
  <si>
    <t>188282, Ленинградская область, Лужский район, п.Волошово, ул. Новая д.1</t>
  </si>
  <si>
    <t>4710022976</t>
  </si>
  <si>
    <t>41633416</t>
  </si>
  <si>
    <t>8(81372)56-139</t>
  </si>
  <si>
    <t>АО "Волошово"</t>
  </si>
  <si>
    <t>188279, Ленинградская область, Лужский район, п.Дзержинского, ул. Центральная, д.5</t>
  </si>
  <si>
    <t>4710003677</t>
  </si>
  <si>
    <t>41633420</t>
  </si>
  <si>
    <t>8(81372) 50-460</t>
  </si>
  <si>
    <t>АО "Племзавод "Рапти"</t>
  </si>
  <si>
    <t>Ленинградская обл., Лужский р-н., д. Замошье</t>
  </si>
  <si>
    <t>860701775408</t>
  </si>
  <si>
    <t>41633154241</t>
  </si>
  <si>
    <t>8-960-287-52-31</t>
  </si>
  <si>
    <t xml:space="preserve">ИП Зенкин Игорь Валерьевич </t>
  </si>
  <si>
    <t>Ленинградская обл., Лужский р-н., Заклинское пос. дер. Сырец, ул. Садовая, д.4</t>
  </si>
  <si>
    <t>246509341100</t>
  </si>
  <si>
    <t>41633436261</t>
  </si>
  <si>
    <t>8-963-332-56-32</t>
  </si>
  <si>
    <t xml:space="preserve">ИП Катаев Андрей Александрович </t>
  </si>
  <si>
    <t>Ленинградская обл., Лужский р-н., вблизи дер.Заозерье, рабочий участок №6</t>
  </si>
  <si>
    <t>472587702672</t>
  </si>
  <si>
    <t>41633420166</t>
  </si>
  <si>
    <t>8-950-018-38-06</t>
  </si>
  <si>
    <t xml:space="preserve">ИП Киселёв Евгений Геннадьевич </t>
  </si>
  <si>
    <t xml:space="preserve">Ленинградская обл., Лужский р-н., д. Костково, ул. Южная, д.29 </t>
  </si>
  <si>
    <t>781130095326</t>
  </si>
  <si>
    <t>41633436201</t>
  </si>
  <si>
    <t>8-911-701-04-70</t>
  </si>
  <si>
    <t xml:space="preserve">ИП Колесин Сергей Васильевич </t>
  </si>
  <si>
    <t>188220, Ленинградская обл., Лужский р-н., д.Сокольники, ул.Лужская, д.2, кв.2</t>
  </si>
  <si>
    <t>471009370814</t>
  </si>
  <si>
    <t>41633444151</t>
  </si>
  <si>
    <t>8-911-083-97-77</t>
  </si>
  <si>
    <t>ИП Розымбаев Ш.Р.</t>
  </si>
  <si>
    <t xml:space="preserve">Ленинградская область, Лужский район, Скребловское сельское поселение, АОЗТ "Звездочка", ориентир: вблизи д. Новая Середка, рабочий участок № 47 - за пределами участка </t>
  </si>
  <si>
    <t>4703165155</t>
  </si>
  <si>
    <t>41612416151</t>
  </si>
  <si>
    <t>8-921-308-24-22</t>
  </si>
  <si>
    <t>К(Ф)Х "Якорь"</t>
  </si>
  <si>
    <t>Ленинградская область, Лужский район, Дзержинское сельское поселение, ЗАО "Новое время", вблизи д. Стрешево, рабочий участок № 7 - за пределами участка</t>
  </si>
  <si>
    <t>780439291170</t>
  </si>
  <si>
    <t>8-951-667-93-07</t>
  </si>
  <si>
    <t>К(Ф)Х Афанасюка Юрия Васильевича</t>
  </si>
  <si>
    <t>188285, Ленинградская обл., Лужский р-н., Осьминское сельское поселение, вблизи д. Славянка</t>
  </si>
  <si>
    <t>753619383281</t>
  </si>
  <si>
    <t>41621428101</t>
  </si>
  <si>
    <t>8-981-880-00-51</t>
  </si>
  <si>
    <t>К(Ф)Х Гафурова Азима Раимовича</t>
  </si>
  <si>
    <t>Ленинградская область, Лужский район, Скребловское сельское поселение</t>
  </si>
  <si>
    <t>781624583860</t>
  </si>
  <si>
    <t>41633468121</t>
  </si>
  <si>
    <t>8-911-181-09-74</t>
  </si>
  <si>
    <t>К(Ф)Х Ивановой Ирины Николаевны</t>
  </si>
  <si>
    <t>Ленинградская область, Лужский район, Заклинское сельское поселение, вблизи д. Слапи</t>
  </si>
  <si>
    <t>782095188376</t>
  </si>
  <si>
    <t>41633436101</t>
  </si>
  <si>
    <t>8-921-956-61-91</t>
  </si>
  <si>
    <t>К(Ф)Х Каврелишвили Лали Лазаревны</t>
  </si>
  <si>
    <t xml:space="preserve">Ленинградская обл., Лужский р-н., д.Пищи, ул.Центральная, д. 2 </t>
  </si>
  <si>
    <t>690504275618</t>
  </si>
  <si>
    <t>41633456</t>
  </si>
  <si>
    <t>8-911-988-63-41</t>
  </si>
  <si>
    <t>К(Ф)Х Клементьева Сергея Петровича</t>
  </si>
  <si>
    <t>188276, Ленинградская обл., Лужский р-н., Ретюнское сельское поселение, АОЗТ "Рассвет"</t>
  </si>
  <si>
    <t>781000295490</t>
  </si>
  <si>
    <t>41633420156</t>
  </si>
  <si>
    <t>8(921) 963-07-47</t>
  </si>
  <si>
    <t>К(Ф)Х Куракина Юрия Васильевича</t>
  </si>
  <si>
    <t>Ленинградская область, Лужский район, Скребловское сельское поселение, АОЗТ "Скреблово"</t>
  </si>
  <si>
    <t>322000062812</t>
  </si>
  <si>
    <t>41633468</t>
  </si>
  <si>
    <t>8-911-223-10-43</t>
  </si>
  <si>
    <t>К(Ф)Х Лукашова Виталия Викторовича</t>
  </si>
  <si>
    <t>Ленинградская область, Лужский район, д. Сокольники</t>
  </si>
  <si>
    <t>471000991119</t>
  </si>
  <si>
    <t>41633444</t>
  </si>
  <si>
    <t>8-950-013-25-90</t>
  </si>
  <si>
    <t>К(Ф)Х Розымбаева Рахматуллы Джоракулиевича</t>
  </si>
  <si>
    <t>Ленинградская область, Лужский муниципальный район, Оредежское сельское поселение, деревня Замостье, участок № 1</t>
  </si>
  <si>
    <t>471002402513</t>
  </si>
  <si>
    <t>К(Ф)Х Розымбаевой Татьяны Петровны</t>
  </si>
  <si>
    <t>188275, Ленинградская область, Лужский район, д.Заречье (Скребловское с/п), ул.Центральная, д.9</t>
  </si>
  <si>
    <t>781310164900</t>
  </si>
  <si>
    <t>41633468171</t>
  </si>
  <si>
    <t>8-921-330-30-69</t>
  </si>
  <si>
    <t>К(Ф)Х Руденко Игоря Станиславовича</t>
  </si>
  <si>
    <t>Ленинградская область, Лужский район, д. Чеголи</t>
  </si>
  <si>
    <t>471000689885</t>
  </si>
  <si>
    <t>41633101001</t>
  </si>
  <si>
    <t>8-911-734-88-56</t>
  </si>
  <si>
    <t>К(Ф)Х Санец Виктор Ануфриевич</t>
  </si>
  <si>
    <t>188270, Ленинградская обл., Лужский р-н., д.Подгородье, участок 52</t>
  </si>
  <si>
    <t>471008186308</t>
  </si>
  <si>
    <t xml:space="preserve">41633101001 </t>
  </si>
  <si>
    <t xml:space="preserve">8-904-550-19-69 </t>
  </si>
  <si>
    <t>К(Ф)Х Степановой Елены Андреевны</t>
  </si>
  <si>
    <t>Ленинградская область, Лужский район, д.Ветчины, д.24</t>
  </si>
  <si>
    <t>781419965520</t>
  </si>
  <si>
    <t>41633154</t>
  </si>
  <si>
    <t>8(921)3078989</t>
  </si>
  <si>
    <t>К(Ф)Х Тихонова Виктора Сергеевича</t>
  </si>
  <si>
    <t>188293 Ленинградская область Лужский район , д. Засобье</t>
  </si>
  <si>
    <t>471004309291</t>
  </si>
  <si>
    <t>41633448</t>
  </si>
  <si>
    <t>8-921-578-66-88</t>
  </si>
  <si>
    <t>К(Ф)Х Федуловой Ирины Викторовны</t>
  </si>
  <si>
    <t>Ленинградская область, Лужский район, Волошовское сельское поселение, вблизи д. Белая Горка</t>
  </si>
  <si>
    <t>471004939688</t>
  </si>
  <si>
    <t>41633416111</t>
  </si>
  <si>
    <t>8-911-704-44-23</t>
  </si>
  <si>
    <t>К(Ф)Х Филиппова Евгения Александровича</t>
  </si>
  <si>
    <t>Ленинградская обл., Лужский р-н., Заклинское сельское поселение, у д. Крюково</t>
  </si>
  <si>
    <t>471009737639</t>
  </si>
  <si>
    <t>41633436246</t>
  </si>
  <si>
    <t>8-951-685-44-29</t>
  </si>
  <si>
    <t>К(Ф)Х Харюк Юлии Ивановны</t>
  </si>
  <si>
    <t>Ленинградская область, Лужский район, Заклинское сельское поселение, дер.Замошье</t>
  </si>
  <si>
    <t>244315841358</t>
  </si>
  <si>
    <t>8-921-996-01-46</t>
  </si>
  <si>
    <t>К(Ф)Х Юрковой Киры Илларионовны</t>
  </si>
  <si>
    <t>Ленинградская область, Лужский муниципальный район, Заклинское сельское поселение, АОЗТ "Лужское" вблизи д. Костково</t>
  </si>
  <si>
    <t>471005295404</t>
  </si>
  <si>
    <t>41633464101</t>
  </si>
  <si>
    <t>8-921-776-81-35</t>
  </si>
  <si>
    <t>К(Ф)Х Ядренцева Геннадия Валентиновича</t>
  </si>
  <si>
    <t>188288, Ленинградская область, Лужский район, д. Новоселье</t>
  </si>
  <si>
    <t>4710006893</t>
  </si>
  <si>
    <t>41633408</t>
  </si>
  <si>
    <t>8-981-711-01-81</t>
  </si>
  <si>
    <t xml:space="preserve">КХ "Лебедь" 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</si>
  <si>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</si>
  <si>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</si>
  <si>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</si>
  <si>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</si>
  <si>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188230, Ленинградская область, г. Луга, проспект Урицкого, дом 77, корпус 3, помещение 1</t>
  </si>
  <si>
    <t>4710012706</t>
  </si>
  <si>
    <t>8-911-600-12-49</t>
  </si>
  <si>
    <t>ООО "АГРОИННОВАЦИЯ"</t>
  </si>
  <si>
    <t>188224, Ленинградская область, Лужский район, поселок Тесово 4, ул. 20 Съезда, д. 7а,</t>
  </si>
  <si>
    <t>4710031723</t>
  </si>
  <si>
    <t>41633472</t>
  </si>
  <si>
    <t>960-03-20</t>
  </si>
  <si>
    <t>ООО "ИДАВАНГ ЛУГА"</t>
  </si>
  <si>
    <t>188274, Ленинградская область, Лужский район, деревня Брод, ул. Фермерская, строение 5</t>
  </si>
  <si>
    <t>4710013918</t>
  </si>
  <si>
    <t>8-911-773-79-89</t>
  </si>
  <si>
    <t>ООО "КФХ БРОД"</t>
  </si>
  <si>
    <t>188222, Ленинградская обл., Лужский р-н., д.Милодеж, вблизи д.Милодеж свинокомплекс Приозерный</t>
  </si>
  <si>
    <t>2223623683</t>
  </si>
  <si>
    <t>8-983-180-04-28</t>
  </si>
  <si>
    <t>ООО "МитПром" ОП "Приозерный"</t>
  </si>
  <si>
    <t>188220, Ленинградская область,  Лужский район, д. Почап, ул. Дорожная, зд. 31</t>
  </si>
  <si>
    <t>7820012630</t>
  </si>
  <si>
    <t>8-960-246-97-24</t>
  </si>
  <si>
    <t>ООО "НПС "Клевер"</t>
  </si>
  <si>
    <t>188222, Ленинградская область, Лужский район, п.Приозерный, ул Центральная, д.3 А</t>
  </si>
  <si>
    <t>4710014478</t>
  </si>
  <si>
    <t>41633456286</t>
  </si>
  <si>
    <t>8(81372) 78-244</t>
  </si>
  <si>
    <t>ООО "Племенной завод "Оредежский"</t>
  </si>
  <si>
    <t>188225, Ленинградская область, Лужский район, д. Ям-Тесово, ул. Центральная, д. 12А</t>
  </si>
  <si>
    <t>4710031410</t>
  </si>
  <si>
    <t>8-813-72-786-72</t>
  </si>
  <si>
    <t>ООО "Правда"</t>
  </si>
  <si>
    <t>188270, Ленинградская область, Лужский район, деревня Заклинье, ул. Новая, дом 22.</t>
  </si>
  <si>
    <t>4710012590</t>
  </si>
  <si>
    <t>41633436</t>
  </si>
  <si>
    <t>8-921-738-21-11</t>
  </si>
  <si>
    <t>ООО "Три Татьяны"</t>
  </si>
  <si>
    <t>188272, Ленинградская обл., Лужский р-н., Заклинское сельское поселение, д.Сырец, ул. Садовая, д.10</t>
  </si>
  <si>
    <t>4710014654</t>
  </si>
  <si>
    <t>8-981-126-12-40</t>
  </si>
  <si>
    <t>СПОК «ДАРЫ ЗЕМЛИ»</t>
  </si>
  <si>
    <t>4710026064</t>
  </si>
  <si>
    <t>41633000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</si>
  <si>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</si>
  <si>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</si>
  <si>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нет</t>
  </si>
  <si>
    <t>Ленинградская область, Подпорожский район, Вознесенское городское поселение,урочище Наволок</t>
  </si>
  <si>
    <t>471100764984</t>
  </si>
  <si>
    <t>41636158136</t>
  </si>
  <si>
    <t>8(911)239-33-17</t>
  </si>
  <si>
    <t>К(Ф)Х Занькина Николая Николаевича</t>
  </si>
  <si>
    <t>187780, Ленинградская обл., Подпорожский р-н., д.Мятусово</t>
  </si>
  <si>
    <t>780721527562</t>
  </si>
  <si>
    <t>40355000000</t>
  </si>
  <si>
    <t>8-905-223-09-69</t>
  </si>
  <si>
    <t>К(Ф)Х Мастицкого Владимира Ивановича</t>
  </si>
  <si>
    <t>188302, Ленинградская область, г. Гатчина, ул. Школьная, д. 43</t>
  </si>
  <si>
    <t>4715031075</t>
  </si>
  <si>
    <t>41618101001</t>
  </si>
  <si>
    <t>89312009287</t>
  </si>
  <si>
    <t>ООО "Вектор"</t>
  </si>
  <si>
    <t>187780, Ленинградская обл., Подпорожский р-н., г.Подпорожье, ул.Волховская, д.6, пом 3</t>
  </si>
  <si>
    <t>4715031082</t>
  </si>
  <si>
    <t>41645101001</t>
  </si>
  <si>
    <t>8-911-703-68-48</t>
  </si>
  <si>
    <t>ООО "Гавань"</t>
  </si>
  <si>
    <t>187758, Ленинградская обл., Подпорожский р-н., Вознесенское ГП, дер. Красный Бор, ул. Речная д.1.А, литер А, пом. №1</t>
  </si>
  <si>
    <t>7814485766</t>
  </si>
  <si>
    <t>41636158</t>
  </si>
  <si>
    <t>8-911-250-88-58</t>
  </si>
  <si>
    <t>ООО "ФОРЕЛЬ НА СВИРИ"</t>
  </si>
  <si>
    <t>4711007000</t>
  </si>
  <si>
    <t>41636000</t>
  </si>
  <si>
    <t>УФК по Ленинградской области (АМО "Подпорожский муниципальный район" л/сч 04453002590)</t>
  </si>
  <si>
    <t>Подпорожский</t>
  </si>
  <si>
    <t>196605, , г. Пушкин, повильон Урицкого, д.16, комната 112</t>
  </si>
  <si>
    <t>530300672408</t>
  </si>
  <si>
    <t>8-952-369-74-91</t>
  </si>
  <si>
    <t>Андреева Елена Владимировна</t>
  </si>
  <si>
    <t>188765, Ленинградская область, Приозерский район, п.Мельниково, ул. Калинина,  д.3</t>
  </si>
  <si>
    <t>4712000350</t>
  </si>
  <si>
    <t>41639428</t>
  </si>
  <si>
    <t xml:space="preserve">(81379) 911-01, 911-32 </t>
  </si>
  <si>
    <t>АО "ПЗ "Мельниково"</t>
  </si>
  <si>
    <t>188750, Ленинградская область, Приозерский район, п.Плодовое, ул. Центральная, д. 14</t>
  </si>
  <si>
    <t>4712002196</t>
  </si>
  <si>
    <t>41639436</t>
  </si>
  <si>
    <t>81379-96-383, 96-160</t>
  </si>
  <si>
    <t xml:space="preserve">АО "ПЗ "Первомайский" </t>
  </si>
  <si>
    <t>188733, Ленинградская область, Приозерский район, д. Раздолье, ул. Центральная, д. 29-а</t>
  </si>
  <si>
    <t>4712003009</t>
  </si>
  <si>
    <t>41639408</t>
  </si>
  <si>
    <t xml:space="preserve"> 79) 66-717, 38-295,</t>
  </si>
  <si>
    <t xml:space="preserve">АО "ПЗ "Раздолье" </t>
  </si>
  <si>
    <t>188736, Ленинградская область, Приозерский район, д.Кривко, ул. Фестивальная, д.1</t>
  </si>
  <si>
    <t>4712002990</t>
  </si>
  <si>
    <t>41639444</t>
  </si>
  <si>
    <t>8-81379-61374</t>
  </si>
  <si>
    <t>АО "ПЗ "Расцвет"</t>
  </si>
  <si>
    <t>188734, Ленинградская область, Приозерский район, п.Запорожское, ул.Советская, д.14</t>
  </si>
  <si>
    <t>4712002693</t>
  </si>
  <si>
    <t>41639416</t>
  </si>
  <si>
    <t>(81379) 66-398, 66-385</t>
  </si>
  <si>
    <t>АО "ПЗ Гражданский"</t>
  </si>
  <si>
    <t xml:space="preserve">188769, Ленинградская область, Приозерский район, пос. Починок, ул. Леншоссе, д.15 </t>
  </si>
  <si>
    <t>4712000463</t>
  </si>
  <si>
    <t>41639424</t>
  </si>
  <si>
    <t xml:space="preserve">8(81379) 94130 </t>
  </si>
  <si>
    <t>АО "Судаково"</t>
  </si>
  <si>
    <t>188754, Ленинградская область, Приозерский район, д.Красноозерное, ул. Центральная, 13</t>
  </si>
  <si>
    <t>4712010662</t>
  </si>
  <si>
    <t>41639420</t>
  </si>
  <si>
    <t>(81379)67-464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</si>
  <si>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</si>
  <si>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</si>
  <si>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</si>
  <si>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</si>
  <si>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(81379) 66-145</t>
  </si>
  <si>
    <t>АО ПЗ "Петровский"</t>
  </si>
  <si>
    <t>Ленинградская обл., Приозерский р-н., Плодовское с.п., пос. Солнечное</t>
  </si>
  <si>
    <t>741706902335</t>
  </si>
  <si>
    <t>41639436116</t>
  </si>
  <si>
    <t>8-911-271-25-51</t>
  </si>
  <si>
    <t xml:space="preserve">ИП Мишина Евгения Александровна </t>
  </si>
  <si>
    <t xml:space="preserve">Ленинградская обл., Приозерский р-н., Раздольевское сельское поселение, урочище Котово </t>
  </si>
  <si>
    <t>470501376017</t>
  </si>
  <si>
    <t>8-921-744-32-31</t>
  </si>
  <si>
    <t xml:space="preserve">ИП Резвых Ольга Николаевна </t>
  </si>
  <si>
    <t xml:space="preserve"> 188740, Ленинградская область, Приозерский район, п/ст Громово, пер. Железнодорожный, д. 3</t>
  </si>
  <si>
    <t>4712026197</t>
  </si>
  <si>
    <t>41639412101</t>
  </si>
  <si>
    <t>8-81379-90-370</t>
  </si>
  <si>
    <t>К(Ф)Х "ПОДВОРЬЕ ПОРТОВОЕ"</t>
  </si>
  <si>
    <t>188763, Ленинградская обл, Приозерский район, п. Бригадное</t>
  </si>
  <si>
    <t>780617176766</t>
  </si>
  <si>
    <t>8-911-965-40-07</t>
  </si>
  <si>
    <t>К(Ф)Х Зарецкой Галины Александровны</t>
  </si>
  <si>
    <t xml:space="preserve">188743, Ленинградская область, Приозерский район, вблизи п.Ромашки </t>
  </si>
  <si>
    <t>783800137899</t>
  </si>
  <si>
    <t>41639434</t>
  </si>
  <si>
    <t>8-911-122-62-08</t>
  </si>
  <si>
    <t>К(Ф)Х Кирилловой Дарьи Степановны</t>
  </si>
  <si>
    <t>188740, Ленинградская область, Приозерскиий район, п/ст Громово, пер. Железнодорожный, д.3</t>
  </si>
  <si>
    <t>471203033190</t>
  </si>
  <si>
    <t>41639101</t>
  </si>
  <si>
    <t>8(81379) 90-370</t>
  </si>
  <si>
    <t>К(Ф)Х Попковой Виктории Алексеевны</t>
  </si>
  <si>
    <t>, Ленинградская обл., Приозерский р-н, п. Запорожское, ул. Советская, д.14</t>
  </si>
  <si>
    <t>471208412113</t>
  </si>
  <si>
    <t>8-981-911-7231</t>
  </si>
  <si>
    <t>Кузьменко София Владимировна</t>
  </si>
  <si>
    <t>188742, Ленинградская область, Приозерский район, п. Лососево</t>
  </si>
  <si>
    <t>4712007162</t>
  </si>
  <si>
    <t>41639434136</t>
  </si>
  <si>
    <t>8-905-218-68-30</t>
  </si>
  <si>
    <t>КХ "Бакана В.В."</t>
  </si>
  <si>
    <t>188760, Ленинградская область, Приозерский район, г. Приозерск, ул. Ленина, д. 20</t>
  </si>
  <si>
    <t>4712027546</t>
  </si>
  <si>
    <t>41639101001</t>
  </si>
  <si>
    <t>8(81379) 35-966</t>
  </si>
  <si>
    <t>ООО "Приозерский хлебокомбинат"</t>
  </si>
  <si>
    <t>188751, Ленинградская область, Приозерский район, пгт Кузнечное, ул. Гагарина, 5-А</t>
  </si>
  <si>
    <t>4712021544</t>
  </si>
  <si>
    <t>41639154</t>
  </si>
  <si>
    <t>324-77-82,83</t>
  </si>
  <si>
    <t>ООО "СХП "КУЗНЕЧНОЕ"</t>
  </si>
  <si>
    <t xml:space="preserve">188732, Ленинградская область, Приозерский район, п. Петровское, ул. Прибрежная, д.8 </t>
  </si>
  <si>
    <t>7806247616</t>
  </si>
  <si>
    <t>41639440101</t>
  </si>
  <si>
    <t>8 911 114 72 23</t>
  </si>
  <si>
    <t>ООО "УТКОНОС"</t>
  </si>
  <si>
    <t>4712013913</t>
  </si>
  <si>
    <t>41639000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</si>
  <si>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</si>
  <si>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</si>
  <si>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</si>
  <si>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188572, Ленинградская область, Сланцевский район, д.Выскатка, ул, Центральная. д.48</t>
  </si>
  <si>
    <t>4713000025</t>
  </si>
  <si>
    <t>41642404</t>
  </si>
  <si>
    <t>(81374) 651-61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</si>
  <si>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</si>
  <si>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</si>
  <si>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</si>
  <si>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</si>
  <si>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 xml:space="preserve">8(81374)61-222 </t>
  </si>
  <si>
    <t>ЗАО "Осьминское"</t>
  </si>
  <si>
    <t>Ленинградская обл., Сланцевский р-н., Старопольское сельское поселение, д.Филево</t>
  </si>
  <si>
    <t>780518928704</t>
  </si>
  <si>
    <t>40336000000</t>
  </si>
  <si>
    <t>8-921-752-54-28</t>
  </si>
  <si>
    <t>ИП Буянов Виталий Викторович</t>
  </si>
  <si>
    <t>Ленинградская обл., Сланцевский р-н.,  д. Кологриво</t>
  </si>
  <si>
    <t>781427994691</t>
  </si>
  <si>
    <t>41642436211</t>
  </si>
  <si>
    <t>8-921-439-92-72</t>
  </si>
  <si>
    <t xml:space="preserve">ИП Елагина Марина Васильевна </t>
  </si>
  <si>
    <t>188560, Ленинградская обл., Сланцевский р-н., д.Большие Поля</t>
  </si>
  <si>
    <t>780214016375</t>
  </si>
  <si>
    <t>40315000000</t>
  </si>
  <si>
    <t>8-921-635-08-03</t>
  </si>
  <si>
    <t>К(Ф)Х Дрызго Марины Олеговны</t>
  </si>
  <si>
    <t>Ленинградская область, Сланцевский район, Старопольское сельское поселение, вблизи д.Кологриво</t>
  </si>
  <si>
    <t>471300580889</t>
  </si>
  <si>
    <t>41642436101</t>
  </si>
  <si>
    <t>8-921-894-91-05</t>
  </si>
  <si>
    <t>К(Ф)Х Елагина Олега Ивановича</t>
  </si>
  <si>
    <t>188560, Ленинградская обл., Сланцевский р-н., тер.Пустой Конец, (урочище)</t>
  </si>
  <si>
    <t>471300383954</t>
  </si>
  <si>
    <t>41642101106</t>
  </si>
  <si>
    <t>89117751497</t>
  </si>
  <si>
    <t>К(Ф)Х Журавлева Алексея Александровича</t>
  </si>
  <si>
    <t>Ленинградская обл., Сланцевский р-н., деревня Савиновщина</t>
  </si>
  <si>
    <t>692800826001</t>
  </si>
  <si>
    <t>41642404236</t>
  </si>
  <si>
    <t>8-921-410-96-41</t>
  </si>
  <si>
    <t>К(Ф)Х Махмутова Марата Мунировича</t>
  </si>
  <si>
    <t>, Ленинградская область, Сланцевский муниципальный район, Загривское сельское поселение</t>
  </si>
  <si>
    <t>471305154250</t>
  </si>
  <si>
    <t>41642408101</t>
  </si>
  <si>
    <t>8-921-562-06-10</t>
  </si>
  <si>
    <t>К(Ф)Х Никифорчин Софии Петровны</t>
  </si>
  <si>
    <t>Ленинградская обл., Сланцевский р-н., (Сланцевский муниципальный район) Старопольское сельское поселение</t>
  </si>
  <si>
    <t>780721877662</t>
  </si>
  <si>
    <t>41642436366</t>
  </si>
  <si>
    <t>8(911) 241-75-12</t>
  </si>
  <si>
    <t xml:space="preserve">К(Ф)Х Окуня Игоря Павловича </t>
  </si>
  <si>
    <t>Ленинградская область, Сланцевский район, Сланцевское городское поселение, севернее д. Большие Поля</t>
  </si>
  <si>
    <t>471301354096</t>
  </si>
  <si>
    <t>41642101001</t>
  </si>
  <si>
    <t>8-960-252-65-42</t>
  </si>
  <si>
    <t>К(Ф)Х Павловской Анны Александровны</t>
  </si>
  <si>
    <t>Ленинградская обл., Сланцевский р-н., (Сланцевский муниципальный район), Старопольское сельское поселение</t>
  </si>
  <si>
    <t>531700040959</t>
  </si>
  <si>
    <t>8(921) 391-37-74</t>
  </si>
  <si>
    <t>К(Ф)Х Улановой Натальи Михайловны</t>
  </si>
  <si>
    <t>Ленинградская обл., Сланцевский р-н., Новосельское сельское поселение</t>
  </si>
  <si>
    <t>470710241655</t>
  </si>
  <si>
    <t>8(906) 275-96-73</t>
  </si>
  <si>
    <t>К(Ф)Х Файзулоева Кароматулло Авгоновича</t>
  </si>
  <si>
    <t>188550 Ленинградская обл. Сланцевский р-н, д.Старополье д.5, кв.4</t>
  </si>
  <si>
    <t>471304304826</t>
  </si>
  <si>
    <t>8-953-153-41-58</t>
  </si>
  <si>
    <t>К(Ф)Х Цветкова Андрея Борисовича</t>
  </si>
  <si>
    <t>188550, Ленинградская область, Сланцевский район, Чудская Гора д.19</t>
  </si>
  <si>
    <t>471301435370</t>
  </si>
  <si>
    <t>89213780095</t>
  </si>
  <si>
    <t>К(Ф)Х Чака Александра Николаевича</t>
  </si>
  <si>
    <t>188550,Ленинградская область, Сланцевский р-н,  д.Чудская гора, д.19</t>
  </si>
  <si>
    <t>471300050867</t>
  </si>
  <si>
    <t>+7921-378-00-95</t>
  </si>
  <si>
    <t>КХ Чака Татьяна Николаевна</t>
  </si>
  <si>
    <t>4713008137</t>
  </si>
  <si>
    <t>41642000</t>
  </si>
  <si>
    <t>УФК по Ленинградской области (Администрации  Сланцевского муниципального района л/с 04453002690)</t>
  </si>
  <si>
    <t>Сланцевский</t>
  </si>
  <si>
    <t>187509, Ленинградская область, Тихвинский район, п.Цвылево, д.5</t>
  </si>
  <si>
    <t>4715002099</t>
  </si>
  <si>
    <t>41645432101</t>
  </si>
  <si>
    <t>8(812) 671-00-01</t>
  </si>
  <si>
    <t>АО "КУЛЬТУРА-АГРО"</t>
  </si>
  <si>
    <t>187504, Ленинградская область, Тихвинский район, д. Мелегежская Горка, д.17</t>
  </si>
  <si>
    <t>4715003007</t>
  </si>
  <si>
    <t>41645408</t>
  </si>
  <si>
    <t>8(813-67) 38-290, 310</t>
  </si>
  <si>
    <t>ЗАО "СП Андреевское"</t>
  </si>
  <si>
    <t>187555, Ленинградская обл., Тихвинский р-н., г.Тихвин, ул.Шумилова, д. 47</t>
  </si>
  <si>
    <t>6154556649</t>
  </si>
  <si>
    <t>60737000001</t>
  </si>
  <si>
    <t>8 (81367) 99-2-9</t>
  </si>
  <si>
    <t>ЗАО "Южный гриб"</t>
  </si>
  <si>
    <t>187511, Ленинградская обл., Тихвинский р-н., д.Вяльгино</t>
  </si>
  <si>
    <t>780415813074</t>
  </si>
  <si>
    <t>41645416111</t>
  </si>
  <si>
    <t>8-921-4360466</t>
  </si>
  <si>
    <t>К(Ф)Х Ильинской Екатерины Евгеньевны</t>
  </si>
  <si>
    <t>Ленинградская область, Тихвинский район, Цвылевское сельское поселение, д. Струнино, земельный участок 1</t>
  </si>
  <si>
    <t>471507482101</t>
  </si>
  <si>
    <t>8-931-22-08-444</t>
  </si>
  <si>
    <t>К(Ф)Х Моисеева Александра Борисовича</t>
  </si>
  <si>
    <t>187542, Ленинградская область,Тихвинский район, дер.Пашозеро, ул. Центральная, д. 60</t>
  </si>
  <si>
    <t>4715029654</t>
  </si>
  <si>
    <t>41645456101</t>
  </si>
  <si>
    <t>8(812)251-49-93</t>
  </si>
  <si>
    <t>ООО "Лапландия"</t>
  </si>
  <si>
    <t>4715015877</t>
  </si>
  <si>
    <t>41645000</t>
  </si>
  <si>
    <t>УФК по Ленинградской области ( Администрация Тихвинского района л/с 04453010630)</t>
  </si>
  <si>
    <t>Тихвинский</t>
  </si>
  <si>
    <t>187000,Ленинградская область,г.Тосно,пр.Ленина,д.32</t>
  </si>
  <si>
    <t>4716024480</t>
  </si>
  <si>
    <t>41648000</t>
  </si>
  <si>
    <t>Администрация муниципального образования Тосненский район Ленинградской области</t>
  </si>
  <si>
    <t>187051, Лениградская область, Тосненский район, п/о Любань, пр.Мельникова, д.1</t>
  </si>
  <si>
    <t>4716000489</t>
  </si>
  <si>
    <t>41648105</t>
  </si>
  <si>
    <t>8-921-426-90-28, 8-911-129-17-25</t>
  </si>
  <si>
    <t>АО "ЛЮБАНЬ"</t>
  </si>
  <si>
    <t>187032, Ленинградская обл., Тосненский р-н., п.Тельмана</t>
  </si>
  <si>
    <t>4716000496</t>
  </si>
  <si>
    <t>41648443101</t>
  </si>
  <si>
    <t>456-40-96</t>
  </si>
  <si>
    <t>АО "Племхоз имени Тельмана"</t>
  </si>
  <si>
    <t>Ленинградская обл., Тосненский р-н., кордон "Гришкино"</t>
  </si>
  <si>
    <t>782006351023</t>
  </si>
  <si>
    <t>41648430111</t>
  </si>
  <si>
    <t>8-921-845-75-07</t>
  </si>
  <si>
    <t>ИП Маланичева Марина Борисовна</t>
  </si>
  <si>
    <t>471609767699</t>
  </si>
  <si>
    <t>41648418101</t>
  </si>
  <si>
    <t>8-911-929-85-37</t>
  </si>
  <si>
    <t>К(Ф)Х Демидовой Ирины Викторовны</t>
  </si>
  <si>
    <t>187070, Ленинградская область, Тосненский район,дер.Бабино, ул.Новая,д.10</t>
  </si>
  <si>
    <t>471609814941</t>
  </si>
  <si>
    <t>41648444</t>
  </si>
  <si>
    <t>8-911-915-60-20</t>
  </si>
  <si>
    <t>К(Ф)Х Дубровского Егора Анатольевича</t>
  </si>
  <si>
    <t>187029, Ленинградская область, Тосненский район, массив Кантуль</t>
  </si>
  <si>
    <t>471604440731</t>
  </si>
  <si>
    <t>41648418</t>
  </si>
  <si>
    <t>8-921-371-91-11</t>
  </si>
  <si>
    <t>К(Ф)Х Евсютина Виктора Ивановича</t>
  </si>
  <si>
    <t>187047,Ленинградская область, Тосненский район,дер.Рамцы, ул.Центральная,д.70</t>
  </si>
  <si>
    <t>780514022683</t>
  </si>
  <si>
    <t>8-911-985-03-76</t>
  </si>
  <si>
    <t>К(Ф)Х Захаровой Ольги Евгеньевны</t>
  </si>
  <si>
    <t>187028, Ленинградская область, Тосненский район, д.Поги, ул. Центральная, д.35, кв. 13</t>
  </si>
  <si>
    <t>471605409195</t>
  </si>
  <si>
    <t>41648170</t>
  </si>
  <si>
    <t>8-921-643-85-67</t>
  </si>
  <si>
    <t>К(Ф)Х Исанова Рустамжона Бекниязовича</t>
  </si>
  <si>
    <t>Ленинградская область, Тосненский район, кад. номер 47:26:0735001:332</t>
  </si>
  <si>
    <t>781132527846</t>
  </si>
  <si>
    <t>41648164</t>
  </si>
  <si>
    <t>8-981-857-53-11</t>
  </si>
  <si>
    <t>К(Ф)Х Кузнецова Данилы Вадимовича</t>
  </si>
  <si>
    <t>187000 Ленинградская область г. Тосно ул. Ани Алексеевой, д.21</t>
  </si>
  <si>
    <t>231708394013</t>
  </si>
  <si>
    <t>41648101</t>
  </si>
  <si>
    <t>8-911-918-25-05</t>
  </si>
  <si>
    <t>К(Ф)Х Лебедева Алексея Юрьевича</t>
  </si>
  <si>
    <t>187030,Ленинградская область, Тосненский район, с. Ушаки,</t>
  </si>
  <si>
    <t>471604860341</t>
  </si>
  <si>
    <t>8-911-144-22-40</t>
  </si>
  <si>
    <t>К(Ф)Х Летягина Михаила Юрьевича</t>
  </si>
  <si>
    <t>187070,Ленинградская область,Тосненский район,дер.Бабино,ул.Станционная,д.49а</t>
  </si>
  <si>
    <t>471600961300</t>
  </si>
  <si>
    <t>89217552058</t>
  </si>
  <si>
    <t>К(Ф)Х Лукьянова Евгения Андреевича</t>
  </si>
  <si>
    <t>187080,Ленинградская обл.,Тосненский р-н.,Кордон Гришкино д.1.кв.1</t>
  </si>
  <si>
    <t>782006162690</t>
  </si>
  <si>
    <t>41648430</t>
  </si>
  <si>
    <t>89218457507</t>
  </si>
  <si>
    <t>К(Ф)Х Маланичева Сергея Дмитриевича</t>
  </si>
  <si>
    <t>Ленинградская обл., Тосненский р-н., п.Обуховец, д. 23</t>
  </si>
  <si>
    <t>782570935426</t>
  </si>
  <si>
    <t>41648430101</t>
  </si>
  <si>
    <t>8-921-942-23-72</t>
  </si>
  <si>
    <t>К(Ф)Х Малиновского Александра Валерьяновича</t>
  </si>
  <si>
    <t>187052, Ленинградская область, Тосненский район, д. Попрудка</t>
  </si>
  <si>
    <t>471601390480</t>
  </si>
  <si>
    <t>8-921-630-20-30</t>
  </si>
  <si>
    <t>К(Ф)Х Носова Константина Ивановича</t>
  </si>
  <si>
    <t>Ленинградская обл., Тосненский р-н., массив «Кантуль»</t>
  </si>
  <si>
    <t>780529340960</t>
  </si>
  <si>
    <t>4168101181</t>
  </si>
  <si>
    <t>8(931) 382-44-12</t>
  </si>
  <si>
    <t>К(Ф)Х Пунчевой Дианы Васильевны</t>
  </si>
  <si>
    <t>Ленинградская обл., Тосненский р-н., 350 метров восточнее деревни Андрианово</t>
  </si>
  <si>
    <t>782609766042</t>
  </si>
  <si>
    <t>40303000000</t>
  </si>
  <si>
    <t>(981)717-0707 (921)913-3472</t>
  </si>
  <si>
    <t>К(Ф)Х Степанова Петра Леонидовича</t>
  </si>
  <si>
    <t>Ленинградская область, Тосненский район, массив "Агротехника", уч.89</t>
  </si>
  <si>
    <t>260401992349</t>
  </si>
  <si>
    <t>8(931)-271-97-71</t>
  </si>
  <si>
    <t>К(Ф)Х Цымбала Владимира Сергеевича</t>
  </si>
  <si>
    <t>187032, Ленинградская обл., Тосненский р-н., п.Тельмана, ул. Онежская, д.2, кв.295</t>
  </si>
  <si>
    <t>471609030552</t>
  </si>
  <si>
    <t>41648452</t>
  </si>
  <si>
    <t>8(921) 879-99-40</t>
  </si>
  <si>
    <t>К(Ф)Х Ширалиева Сеймура Октай оглы</t>
  </si>
  <si>
    <t>Ленинградская область, Тосненский район, массив "Агротехника",уч. "Молоди-1"</t>
  </si>
  <si>
    <t>471701442879</t>
  </si>
  <si>
    <t>41648101191</t>
  </si>
  <si>
    <t>8-921-750-07-59</t>
  </si>
  <si>
    <t>К(Ф)Х Янковского Андрея Александровича</t>
  </si>
  <si>
    <t>187029, Ленинградская область, Тосненский район, д.Нурма</t>
  </si>
  <si>
    <t>4716029840</t>
  </si>
  <si>
    <t>ООО "ИДАВАНГ АГРО"</t>
  </si>
  <si>
    <t>187021, Ленинградская область, Тосненский район, д. Аннолово, ул. Центральная,  д. 92</t>
  </si>
  <si>
    <t>4716022764</t>
  </si>
  <si>
    <t>901-970-70-90</t>
  </si>
  <si>
    <t>ООО "КОНКОРД"</t>
  </si>
  <si>
    <t>Ленинградская обл., Тосненский р-н., д.Тарасово, в 50 м Юго-восточнее дома №1, свинокомплекс Пулковский</t>
  </si>
  <si>
    <t>ООО "МитПром" ОП «Пулковский»</t>
  </si>
  <si>
    <t>187032, Ленинградская область, Тосненский район, пос. Тельмана, ул.Красноборская дорога, д.6</t>
  </si>
  <si>
    <t>4716020534</t>
  </si>
  <si>
    <t>41648443</t>
  </si>
  <si>
    <t>404-54-83</t>
  </si>
  <si>
    <t>ООО "МПК Тосненский"</t>
  </si>
  <si>
    <t>187030, Ленинградская область, Тосненский район, п.Ушаки, д. 13</t>
  </si>
  <si>
    <t>4716018870</t>
  </si>
  <si>
    <t>ООО "Петрохолод. Аграрные технологии"</t>
  </si>
  <si>
    <t>187070, Ленинградская обл., Тосненский р-н., д.Трубников Бор</t>
  </si>
  <si>
    <t>4716015781</t>
  </si>
  <si>
    <t>8-921-426-90-28, 911-129-17-25</t>
  </si>
  <si>
    <t>ООО "СП "Восход"</t>
  </si>
  <si>
    <t>Ленинградская обл., Тосненский р-н., п.Сельцо, д. 17, оф. 1</t>
  </si>
  <si>
    <t>7811547340</t>
  </si>
  <si>
    <t>41648105216</t>
  </si>
  <si>
    <t>(81361) 74-573</t>
  </si>
  <si>
    <t>ООО «Технократ»</t>
  </si>
  <si>
    <t>Ленинградская обл., Тосненский р-н., г.п. Ульяновское, тер. участок Саблино №3/4, зд. 3/4, офис 2</t>
  </si>
  <si>
    <t>4716046860</t>
  </si>
  <si>
    <t>07615425106</t>
  </si>
  <si>
    <t>8-812-957-38-72</t>
  </si>
  <si>
    <t>СПОСК "ЛЕНИНГРАДСКИЕ ФЕРМЕРЫ"</t>
  </si>
  <si>
    <t>Тосненский</t>
  </si>
  <si>
    <t>о финансировании из федерального бюджета и областного бюджета Ленинградской области за 1 полугодие 2022 г,  рублей</t>
  </si>
  <si>
    <t>Грант «Агростартап»</t>
  </si>
  <si>
    <t>,Поддержка сельскохозяйственных потребительских кооперативов</t>
  </si>
  <si>
    <t>Субсидии на поддержку элитного семеноводства</t>
  </si>
  <si>
    <t>Субсидии на  проведение агротехнологических работ в области семеноводства сельскохозяйственных культ</t>
  </si>
  <si>
    <t>Субсидии на  производство семян многолетних трав</t>
  </si>
  <si>
    <t>Субсидии на поддержку собственного производства молока</t>
  </si>
  <si>
    <t>Субсидии на поддержку племенного животноводства</t>
  </si>
  <si>
    <t>Субсидии на азвитие мясного животноводства</t>
  </si>
  <si>
    <t>Субс.на поддержку мероприятий по созданию и внедрению конкурентоспособных технологий</t>
  </si>
  <si>
    <t>Субс.  на закладку и (или) уход за многолетними насаждениями</t>
  </si>
  <si>
    <t>Субс.на возмещение части затрат на производство и реализацию зерновых культур</t>
  </si>
  <si>
    <t>Субсидии на развитие семейных ферм</t>
  </si>
  <si>
    <t>Субс.на на закладку и уход за многолетними насаждениями</t>
  </si>
  <si>
    <t>Субс. на стимулирование производства молока</t>
  </si>
  <si>
    <t>Субс. на возмещение части затрат на проведение агротехнологич. работ</t>
  </si>
  <si>
    <t>Субс. на возмещение части затрат на поддержку молочного животноводств</t>
  </si>
  <si>
    <t>Субс. на возмещение части затрат на поддержку мясного животноводства</t>
  </si>
  <si>
    <t>Управление рисками в области растениеводства</t>
  </si>
  <si>
    <t>Управление рисками в области животноводства</t>
  </si>
  <si>
    <t>Управление рисками в области товарной аквакультуры (товарного рыбоводства)</t>
  </si>
  <si>
    <t>Субсидии на возмещение части процентной ставки по инвестиционным  кредитам</t>
  </si>
  <si>
    <t>Грант на развитие сельского туризма</t>
  </si>
  <si>
    <t>Субс. на гидромелиоративные мероприятия</t>
  </si>
  <si>
    <t>Субс. на культуртехнические мероприятия</t>
  </si>
  <si>
    <t>Субс. на возмещение части затрат на проведение агрохимических обследований</t>
  </si>
  <si>
    <t>Субс. на  известкования кислых почв на пашне</t>
  </si>
  <si>
    <t>Финансовое обеспечение части затрат при проведении мероприятий регионального значения</t>
  </si>
  <si>
    <t>Субвенции на поддержку с/х пр-ва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</si>
  <si>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</si>
  <si>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</si>
  <si>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возмещение части затрат на приобретение кормов для птицы</t>
  </si>
  <si>
    <t>Субсидии на возмещение части затрат на приобретение кормов для свиней</t>
  </si>
  <si>
    <t>Субс. на возмещение части затрат на произв-во продукции рыболовства</t>
  </si>
  <si>
    <t xml:space="preserve">Социальная поддержка молодых специалистов Ленинградской области </t>
  </si>
  <si>
    <t>Субс. на переподготовку и повышение квалификации кадров</t>
  </si>
  <si>
    <t>Субс. на стимулирование  производства овощей закрытого грунта с примен. технологии досвечивания</t>
  </si>
  <si>
    <t>Возмещение части затрат на  содержание маточного поголовья с/х животных К(Ф)Х</t>
  </si>
  <si>
    <t>Субсидии на возмещение части затрат на приобр. кормов для клеточных пушных зверей</t>
  </si>
  <si>
    <t xml:space="preserve">Субсидии на возмещение части затрат на приобр. кормов для объектов товарной аквакультуры </t>
  </si>
  <si>
    <t>Возмещение части затрат на создание и восстановл. объектов инж. инфраструктуры в СНТ</t>
  </si>
  <si>
    <t>Субсидии на возмещение части прямых понесенных затрат на строит. и модернизация объектов АПК</t>
  </si>
  <si>
    <t>Субс. на возмещ. части прямых понесенных затрат на  на приобретение техники и оборудов.</t>
  </si>
  <si>
    <t>Субсидии на реализ. меропр. по борьбе с борщев. Сосновского на террит. МО ЛО</t>
  </si>
  <si>
    <t>Субс.на возм. части затрат на производство и реализацию произведенных и реализованных хлеба и х/б изделий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</si>
</sst>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Q441"/>
  <sheetViews>
    <sheetView showZeros="0" tabSelected="1" view="pageBreakPreview" zoomScaleSheetLayoutView="100" zoomScalePageLayoutView="0" workbookViewId="0" topLeftCell="A1">
      <selection activeCell="J434" sqref="J434"/>
    </sheetView>
  </sheetViews>
  <sheetFormatPr defaultColWidth="9.00390625" defaultRowHeight="12.75"/>
  <cols>
    <col min="1" max="1" width="4.875" style="0" customWidth="1"/>
    <col min="2" max="2" width="22.375" style="0" customWidth="1"/>
    <col min="3" max="4" width="5.25390625" style="0" hidden="1" customWidth="1"/>
    <col min="5" max="5" width="11.00390625" style="0" customWidth="1"/>
    <col min="6" max="6" width="11.25390625" style="0" hidden="1" customWidth="1"/>
    <col min="7" max="7" width="17.00390625" style="0" hidden="1" customWidth="1"/>
    <col min="8" max="8" width="8.75390625" style="0" hidden="1" customWidth="1"/>
    <col min="9" max="9" width="13.25390625" style="0" customWidth="1"/>
    <col min="10" max="13" width="11.875" style="0" customWidth="1"/>
    <col min="14" max="14" width="14.875" style="0" customWidth="1"/>
    <col min="15" max="15" width="13.25390625" style="0" customWidth="1"/>
    <col min="16" max="19" width="11.875" style="0" customWidth="1"/>
    <col min="20" max="35" width="12.625" style="0" customWidth="1"/>
    <col min="36" max="40" width="12.00390625" style="0" customWidth="1"/>
    <col min="41" max="41" width="14.25390625" style="0" customWidth="1"/>
    <col min="42" max="47" width="12.00390625" style="0" customWidth="1"/>
    <col min="48" max="48" width="13.125" style="0" customWidth="1"/>
    <col min="49" max="49" width="12.75390625" style="0" customWidth="1"/>
    <col min="50" max="51" width="9.625" style="0" customWidth="1"/>
    <col min="52" max="52" width="14.125" style="0" customWidth="1"/>
    <col min="53" max="53" width="12.625" style="0" customWidth="1"/>
    <col min="54" max="54" width="5.375" style="0" customWidth="1"/>
    <col min="55" max="55" width="2.25390625" style="0" customWidth="1"/>
    <col min="56" max="56" width="2.625" style="0" customWidth="1"/>
    <col min="57" max="57" width="3.00390625" style="0" customWidth="1"/>
    <col min="58" max="58" width="2.875" style="0" customWidth="1"/>
    <col min="59" max="59" width="3.25390625" style="0" customWidth="1"/>
    <col min="60" max="61" width="2.875" style="0" customWidth="1"/>
    <col min="62" max="92" width="2.375" style="0" customWidth="1"/>
    <col min="93" max="93" width="3.625" style="0" customWidth="1"/>
    <col min="94" max="95" width="3.25390625" style="0" customWidth="1"/>
    <col min="96" max="96" width="5.125" style="0" customWidth="1"/>
    <col min="97" max="97" width="4.75390625" style="0" customWidth="1"/>
  </cols>
  <sheetData>
    <row r="1" s="1" customFormat="1" ht="11.25"/>
    <row r="2" s="1" customFormat="1" ht="11.25"/>
    <row r="3" spans="2:65" s="16" customFormat="1" ht="14.25"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 t="s">
        <v>1</v>
      </c>
      <c r="N3" s="18"/>
      <c r="O3" s="18"/>
      <c r="P3" s="18"/>
      <c r="Q3" s="18"/>
      <c r="R3" s="18"/>
      <c r="S3" s="18"/>
      <c r="T3" s="18"/>
      <c r="U3" s="18"/>
      <c r="V3" s="1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</row>
    <row r="4" spans="5:65" s="20" customFormat="1" ht="14.25">
      <c r="E4" s="17"/>
      <c r="F4" s="17"/>
      <c r="G4" s="17"/>
      <c r="H4" s="17"/>
      <c r="I4" s="18" t="s">
        <v>1729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23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2:52" s="1" customFormat="1" ht="11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5:24" s="1" customFormat="1" ht="11.25">
      <c r="O6" s="22"/>
      <c r="X6" s="22"/>
    </row>
    <row r="7" spans="2:53" s="2" customFormat="1" ht="80.25" customHeight="1">
      <c r="B7" s="25" t="s">
        <v>2</v>
      </c>
      <c r="C7" s="25"/>
      <c r="D7" s="25"/>
      <c r="E7" s="25" t="s">
        <v>3</v>
      </c>
      <c r="F7" s="25" t="s">
        <v>4</v>
      </c>
      <c r="G7" s="25" t="s">
        <v>5</v>
      </c>
      <c r="H7" s="25" t="s">
        <v>6</v>
      </c>
      <c r="I7" s="12" t="s">
        <v>1730</v>
      </c>
      <c r="J7" s="12" t="s">
        <v>1731</v>
      </c>
      <c r="K7" s="21" t="s">
        <v>1732</v>
      </c>
      <c r="L7" s="12" t="s">
        <v>1733</v>
      </c>
      <c r="M7" s="12" t="s">
        <v>1734</v>
      </c>
      <c r="N7" s="12" t="s">
        <v>1735</v>
      </c>
      <c r="O7" s="12" t="s">
        <v>1736</v>
      </c>
      <c r="P7" s="12" t="s">
        <v>1737</v>
      </c>
      <c r="Q7" s="12" t="s">
        <v>1738</v>
      </c>
      <c r="R7" s="12" t="s">
        <v>1739</v>
      </c>
      <c r="S7" s="12" t="s">
        <v>1740</v>
      </c>
      <c r="T7" s="21" t="s">
        <v>1741</v>
      </c>
      <c r="U7" s="21" t="s">
        <v>1742</v>
      </c>
      <c r="V7" s="21" t="s">
        <v>1743</v>
      </c>
      <c r="W7" s="21" t="s">
        <v>1765</v>
      </c>
      <c r="X7" s="21" t="s">
        <v>1744</v>
      </c>
      <c r="Y7" s="21" t="s">
        <v>1745</v>
      </c>
      <c r="Z7" s="21" t="s">
        <v>1746</v>
      </c>
      <c r="AA7" s="12" t="s">
        <v>1747</v>
      </c>
      <c r="AB7" s="21" t="s">
        <v>1748</v>
      </c>
      <c r="AC7" s="12" t="s">
        <v>1749</v>
      </c>
      <c r="AD7" s="21" t="s">
        <v>1750</v>
      </c>
      <c r="AE7" s="21" t="s">
        <v>1751</v>
      </c>
      <c r="AF7" s="21" t="s">
        <v>1752</v>
      </c>
      <c r="AG7" s="21" t="s">
        <v>1753</v>
      </c>
      <c r="AH7" s="21" t="s">
        <v>1754</v>
      </c>
      <c r="AI7" s="21" t="s">
        <v>1755</v>
      </c>
      <c r="AJ7" s="21" t="s">
        <v>1756</v>
      </c>
      <c r="AK7" s="21" t="s">
        <v>1757</v>
      </c>
      <c r="AL7" s="21" t="s">
        <v>1766</v>
      </c>
      <c r="AM7" s="21" t="s">
        <v>1758</v>
      </c>
      <c r="AN7" s="21" t="s">
        <v>1759</v>
      </c>
      <c r="AO7" s="21" t="s">
        <v>1760</v>
      </c>
      <c r="AP7" s="21" t="s">
        <v>1767</v>
      </c>
      <c r="AQ7" s="21" t="s">
        <v>1768</v>
      </c>
      <c r="AR7" s="21" t="s">
        <v>1761</v>
      </c>
      <c r="AS7" s="21" t="s">
        <v>1762</v>
      </c>
      <c r="AT7" s="21" t="s">
        <v>1769</v>
      </c>
      <c r="AU7" s="21" t="s">
        <v>1770</v>
      </c>
      <c r="AV7" s="21" t="s">
        <v>1771</v>
      </c>
      <c r="AW7" s="21" t="s">
        <v>1763</v>
      </c>
      <c r="AX7" s="21" t="s">
        <v>1764</v>
      </c>
      <c r="AY7" s="21" t="s">
        <v>1772</v>
      </c>
      <c r="AZ7" s="21" t="s">
        <v>1773</v>
      </c>
      <c r="BA7" s="25" t="s">
        <v>0</v>
      </c>
    </row>
    <row r="8" spans="2:53" s="1" customFormat="1" ht="12" customHeight="1" hidden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2:95" s="1" customFormat="1" ht="12.75" customHeight="1">
      <c r="B9" s="11" t="s">
        <v>59</v>
      </c>
      <c r="C9" s="11"/>
      <c r="D9" s="11"/>
      <c r="E9" s="10"/>
      <c r="F9" s="10"/>
      <c r="G9" s="10"/>
      <c r="H9" s="10"/>
      <c r="I9" s="8">
        <f>SUM(I10:I22)</f>
        <v>0</v>
      </c>
      <c r="J9" s="8">
        <f aca="true" t="shared" si="0" ref="J9:AX9">SUM(J10:J22)</f>
        <v>0</v>
      </c>
      <c r="K9" s="8">
        <v>1611836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v>0</v>
      </c>
      <c r="P9" s="8">
        <f t="shared" si="0"/>
        <v>35000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8">
        <f t="shared" si="0"/>
        <v>0</v>
      </c>
      <c r="W9" s="8">
        <f t="shared" si="0"/>
        <v>12006793.11</v>
      </c>
      <c r="X9" s="8">
        <v>6235804.3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"/>
      <c r="AE9" s="8">
        <f t="shared" si="0"/>
        <v>0</v>
      </c>
      <c r="AF9" s="8">
        <v>0</v>
      </c>
      <c r="AG9" s="8">
        <v>0</v>
      </c>
      <c r="AH9" s="8">
        <f t="shared" si="0"/>
        <v>0</v>
      </c>
      <c r="AI9" s="8">
        <f t="shared" si="0"/>
        <v>0</v>
      </c>
      <c r="AJ9" s="8">
        <f t="shared" si="0"/>
        <v>0</v>
      </c>
      <c r="AK9" s="8">
        <f t="shared" si="0"/>
        <v>2056000</v>
      </c>
      <c r="AL9" s="8">
        <f t="shared" si="0"/>
        <v>1389000</v>
      </c>
      <c r="AM9" s="8">
        <f t="shared" si="0"/>
        <v>0</v>
      </c>
      <c r="AN9" s="8">
        <f t="shared" si="0"/>
        <v>3000000</v>
      </c>
      <c r="AO9" s="8">
        <f t="shared" si="0"/>
        <v>0</v>
      </c>
      <c r="AP9" s="8">
        <f t="shared" si="0"/>
        <v>0</v>
      </c>
      <c r="AQ9" s="8">
        <f t="shared" si="0"/>
        <v>499025</v>
      </c>
      <c r="AR9" s="8">
        <f t="shared" si="0"/>
        <v>0</v>
      </c>
      <c r="AS9" s="8">
        <f t="shared" si="0"/>
        <v>0</v>
      </c>
      <c r="AT9" s="8">
        <f t="shared" si="0"/>
        <v>3489177</v>
      </c>
      <c r="AU9" s="8">
        <f t="shared" si="0"/>
        <v>0</v>
      </c>
      <c r="AV9" s="8">
        <f t="shared" si="0"/>
        <v>1857231</v>
      </c>
      <c r="AW9" s="8">
        <f t="shared" si="0"/>
        <v>0</v>
      </c>
      <c r="AX9" s="8">
        <f t="shared" si="0"/>
        <v>0</v>
      </c>
      <c r="AY9" s="8">
        <f>SUM(AY10:AY22)</f>
        <v>0</v>
      </c>
      <c r="AZ9" s="8">
        <f>SUM(AZ10:AZ22)</f>
        <v>0</v>
      </c>
      <c r="BA9" s="26">
        <f aca="true" t="shared" si="1" ref="BA9:BA21">SUM(I9:AZ9)</f>
        <v>32179866.41</v>
      </c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</row>
    <row r="10" spans="2:53" s="1" customFormat="1" ht="12.75" customHeight="1" hidden="1">
      <c r="B10" s="10"/>
      <c r="C10" s="10"/>
      <c r="D10" s="10"/>
      <c r="E10" s="10"/>
      <c r="F10" s="10"/>
      <c r="G10" s="10"/>
      <c r="H10" s="10"/>
      <c r="I10" s="8"/>
      <c r="J10" s="8"/>
      <c r="K10" s="8">
        <v>0</v>
      </c>
      <c r="L10" s="8"/>
      <c r="M10" s="8"/>
      <c r="N10" s="8"/>
      <c r="O10" s="8">
        <v>0</v>
      </c>
      <c r="P10" s="8"/>
      <c r="Q10" s="8"/>
      <c r="R10" s="8"/>
      <c r="S10" s="8"/>
      <c r="T10" s="8"/>
      <c r="U10" s="8"/>
      <c r="V10" s="8"/>
      <c r="W10" s="8"/>
      <c r="X10" s="8">
        <v>0</v>
      </c>
      <c r="Y10" s="8"/>
      <c r="Z10" s="8"/>
      <c r="AA10" s="8"/>
      <c r="AB10" s="8"/>
      <c r="AC10" s="8"/>
      <c r="AD10" s="8"/>
      <c r="AE10" s="8"/>
      <c r="AF10" s="8">
        <v>0</v>
      </c>
      <c r="AG10" s="8">
        <v>0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26">
        <f t="shared" si="1"/>
        <v>0</v>
      </c>
    </row>
    <row r="11" spans="1:53" s="15" customFormat="1" ht="31.5" customHeight="1">
      <c r="A11" s="13"/>
      <c r="B11" s="12" t="s">
        <v>13</v>
      </c>
      <c r="C11" s="27" t="s">
        <v>7</v>
      </c>
      <c r="D11" s="27" t="s">
        <v>8</v>
      </c>
      <c r="E11" s="12" t="s">
        <v>10</v>
      </c>
      <c r="F11" s="12" t="s">
        <v>11</v>
      </c>
      <c r="G11" s="12" t="s">
        <v>9</v>
      </c>
      <c r="H11" s="12" t="s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8">
        <v>0</v>
      </c>
      <c r="AG11" s="8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78600</v>
      </c>
      <c r="AW11" s="14">
        <v>0</v>
      </c>
      <c r="AX11" s="14">
        <v>0</v>
      </c>
      <c r="AY11" s="14">
        <v>0</v>
      </c>
      <c r="AZ11" s="14">
        <v>0</v>
      </c>
      <c r="BA11" s="26">
        <f t="shared" si="1"/>
        <v>78600</v>
      </c>
    </row>
    <row r="12" spans="1:53" s="15" customFormat="1" ht="43.5" customHeight="1">
      <c r="A12" s="13"/>
      <c r="B12" s="12" t="s">
        <v>18</v>
      </c>
      <c r="C12" s="27" t="s">
        <v>7</v>
      </c>
      <c r="D12" s="27" t="s">
        <v>8</v>
      </c>
      <c r="E12" s="12" t="s">
        <v>15</v>
      </c>
      <c r="F12" s="12" t="s">
        <v>16</v>
      </c>
      <c r="G12" s="12" t="s">
        <v>14</v>
      </c>
      <c r="H12" s="12" t="s">
        <v>17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409984.35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8">
        <v>0</v>
      </c>
      <c r="AG12" s="8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26">
        <f t="shared" si="1"/>
        <v>409984.35</v>
      </c>
    </row>
    <row r="13" spans="1:53" s="15" customFormat="1" ht="38.25" customHeight="1">
      <c r="A13" s="13"/>
      <c r="B13" s="12" t="s">
        <v>23</v>
      </c>
      <c r="C13" s="27" t="s">
        <v>7</v>
      </c>
      <c r="D13" s="27" t="s">
        <v>8</v>
      </c>
      <c r="E13" s="12" t="s">
        <v>20</v>
      </c>
      <c r="F13" s="12" t="s">
        <v>21</v>
      </c>
      <c r="G13" s="12" t="s">
        <v>19</v>
      </c>
      <c r="H13" s="12" t="s">
        <v>22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35000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292250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8">
        <v>0</v>
      </c>
      <c r="AG13" s="8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648000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1634631</v>
      </c>
      <c r="AW13" s="14">
        <v>0</v>
      </c>
      <c r="AX13" s="14">
        <v>0</v>
      </c>
      <c r="AY13" s="14">
        <v>0</v>
      </c>
      <c r="AZ13" s="14">
        <v>0</v>
      </c>
      <c r="BA13" s="26">
        <f t="shared" si="1"/>
        <v>2609881</v>
      </c>
    </row>
    <row r="14" spans="1:53" s="15" customFormat="1" ht="52.5">
      <c r="A14" s="13"/>
      <c r="B14" s="12" t="s">
        <v>28</v>
      </c>
      <c r="C14" s="27" t="s">
        <v>7</v>
      </c>
      <c r="D14" s="27" t="s">
        <v>8</v>
      </c>
      <c r="E14" s="12" t="s">
        <v>25</v>
      </c>
      <c r="F14" s="12" t="s">
        <v>26</v>
      </c>
      <c r="G14" s="12" t="s">
        <v>24</v>
      </c>
      <c r="H14" s="12" t="s">
        <v>27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8">
        <v>0</v>
      </c>
      <c r="AG14" s="8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621000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26">
        <f t="shared" si="1"/>
        <v>621000</v>
      </c>
    </row>
    <row r="15" spans="1:53" s="15" customFormat="1" ht="42">
      <c r="A15" s="13"/>
      <c r="B15" s="12" t="s">
        <v>33</v>
      </c>
      <c r="C15" s="27" t="s">
        <v>7</v>
      </c>
      <c r="D15" s="27" t="s">
        <v>8</v>
      </c>
      <c r="E15" s="12" t="s">
        <v>30</v>
      </c>
      <c r="F15" s="12" t="s">
        <v>31</v>
      </c>
      <c r="G15" s="12" t="s">
        <v>29</v>
      </c>
      <c r="H15" s="12" t="s">
        <v>32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8">
        <v>0</v>
      </c>
      <c r="AG15" s="8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198525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26">
        <f t="shared" si="1"/>
        <v>198525</v>
      </c>
    </row>
    <row r="16" spans="1:53" s="15" customFormat="1" ht="52.5">
      <c r="A16" s="13"/>
      <c r="B16" s="12" t="s">
        <v>37</v>
      </c>
      <c r="C16" s="27" t="s">
        <v>7</v>
      </c>
      <c r="D16" s="27" t="s">
        <v>8</v>
      </c>
      <c r="E16" s="12" t="s">
        <v>35</v>
      </c>
      <c r="F16" s="12" t="s">
        <v>26</v>
      </c>
      <c r="G16" s="12" t="s">
        <v>34</v>
      </c>
      <c r="H16" s="12" t="s">
        <v>36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498000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8">
        <v>0</v>
      </c>
      <c r="AG16" s="8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120000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26">
        <f t="shared" si="1"/>
        <v>618000</v>
      </c>
    </row>
    <row r="17" spans="1:53" s="15" customFormat="1" ht="42.75" customHeight="1">
      <c r="A17" s="13"/>
      <c r="B17" s="12" t="s">
        <v>42</v>
      </c>
      <c r="C17" s="27" t="s">
        <v>7</v>
      </c>
      <c r="D17" s="27" t="s">
        <v>8</v>
      </c>
      <c r="E17" s="12" t="s">
        <v>39</v>
      </c>
      <c r="F17" s="12" t="s">
        <v>40</v>
      </c>
      <c r="G17" s="12" t="s">
        <v>38</v>
      </c>
      <c r="H17" s="12" t="s">
        <v>41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16359.95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8">
        <v>0</v>
      </c>
      <c r="AG17" s="8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3000000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144000</v>
      </c>
      <c r="AW17" s="14">
        <v>0</v>
      </c>
      <c r="AX17" s="14">
        <v>0</v>
      </c>
      <c r="AY17" s="14">
        <v>0</v>
      </c>
      <c r="AZ17" s="14">
        <v>0</v>
      </c>
      <c r="BA17" s="26">
        <f t="shared" si="1"/>
        <v>3160359.95</v>
      </c>
    </row>
    <row r="18" spans="1:53" s="15" customFormat="1" ht="35.25" customHeight="1">
      <c r="A18" s="13"/>
      <c r="B18" s="12" t="s">
        <v>46</v>
      </c>
      <c r="C18" s="27" t="s">
        <v>7</v>
      </c>
      <c r="D18" s="27" t="s">
        <v>8</v>
      </c>
      <c r="E18" s="12" t="s">
        <v>44</v>
      </c>
      <c r="F18" s="12" t="s">
        <v>16</v>
      </c>
      <c r="G18" s="12" t="s">
        <v>43</v>
      </c>
      <c r="H18" s="12" t="s">
        <v>45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8">
        <v>0</v>
      </c>
      <c r="AG18" s="8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300500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26">
        <f t="shared" si="1"/>
        <v>300500</v>
      </c>
    </row>
    <row r="19" spans="1:53" s="15" customFormat="1" ht="42">
      <c r="A19" s="13"/>
      <c r="B19" s="12" t="s">
        <v>51</v>
      </c>
      <c r="C19" s="27" t="s">
        <v>7</v>
      </c>
      <c r="D19" s="27" t="s">
        <v>8</v>
      </c>
      <c r="E19" s="12" t="s">
        <v>48</v>
      </c>
      <c r="F19" s="12" t="s">
        <v>49</v>
      </c>
      <c r="G19" s="12" t="s">
        <v>47</v>
      </c>
      <c r="H19" s="12" t="s">
        <v>50</v>
      </c>
      <c r="I19" s="14">
        <v>0</v>
      </c>
      <c r="J19" s="14">
        <v>0</v>
      </c>
      <c r="K19" s="14">
        <v>1611836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12006793.11</v>
      </c>
      <c r="X19" s="14">
        <v>5019210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8">
        <v>0</v>
      </c>
      <c r="AG19" s="8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26">
        <f t="shared" si="1"/>
        <v>18637839.11</v>
      </c>
    </row>
    <row r="20" spans="1:53" s="15" customFormat="1" ht="31.5">
      <c r="A20" s="13"/>
      <c r="B20" s="12" t="s">
        <v>55</v>
      </c>
      <c r="C20" s="27" t="s">
        <v>7</v>
      </c>
      <c r="D20" s="27" t="s">
        <v>8</v>
      </c>
      <c r="E20" s="12" t="s">
        <v>53</v>
      </c>
      <c r="F20" s="12" t="s">
        <v>16</v>
      </c>
      <c r="G20" s="12" t="s">
        <v>52</v>
      </c>
      <c r="H20" s="12" t="s">
        <v>54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8">
        <v>0</v>
      </c>
      <c r="AG20" s="8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3489177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26">
        <f t="shared" si="1"/>
        <v>3489177</v>
      </c>
    </row>
    <row r="21" spans="1:53" s="15" customFormat="1" ht="42">
      <c r="A21" s="13"/>
      <c r="B21" s="12" t="s">
        <v>58</v>
      </c>
      <c r="C21" s="27" t="s">
        <v>7</v>
      </c>
      <c r="D21" s="27" t="s">
        <v>8</v>
      </c>
      <c r="E21" s="12" t="s">
        <v>56</v>
      </c>
      <c r="F21" s="12" t="s">
        <v>57</v>
      </c>
      <c r="G21" s="12"/>
      <c r="H21" s="12"/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8">
        <v>0</v>
      </c>
      <c r="AG21" s="8">
        <v>0</v>
      </c>
      <c r="AH21" s="14">
        <v>0</v>
      </c>
      <c r="AI21" s="14">
        <v>0</v>
      </c>
      <c r="AJ21" s="14">
        <v>0</v>
      </c>
      <c r="AK21" s="14">
        <v>2056000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26">
        <f t="shared" si="1"/>
        <v>2056000</v>
      </c>
    </row>
    <row r="22" spans="1:53" s="1" customFormat="1" ht="11.25" hidden="1">
      <c r="A22" s="4"/>
      <c r="B22" s="7"/>
      <c r="C22" s="7"/>
      <c r="D22" s="7"/>
      <c r="E22" s="7"/>
      <c r="F22" s="7"/>
      <c r="G22" s="7"/>
      <c r="H22" s="7"/>
      <c r="I22" s="9"/>
      <c r="J22" s="9"/>
      <c r="K22" s="9">
        <v>0</v>
      </c>
      <c r="L22" s="9"/>
      <c r="M22" s="9"/>
      <c r="N22" s="9"/>
      <c r="O22" s="9">
        <v>0</v>
      </c>
      <c r="P22" s="9"/>
      <c r="Q22" s="9"/>
      <c r="R22" s="9"/>
      <c r="S22" s="9"/>
      <c r="T22" s="9"/>
      <c r="U22" s="9"/>
      <c r="V22" s="9"/>
      <c r="W22" s="9"/>
      <c r="X22" s="9">
        <v>0</v>
      </c>
      <c r="Y22" s="9"/>
      <c r="Z22" s="9"/>
      <c r="AA22" s="9"/>
      <c r="AB22" s="9"/>
      <c r="AC22" s="9"/>
      <c r="AD22" s="14">
        <v>0</v>
      </c>
      <c r="AE22" s="9"/>
      <c r="AF22" s="8">
        <v>0</v>
      </c>
      <c r="AG22" s="8"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8" t="e">
        <f>SUM(I22:Y22)+#REF!+#REF!+Z22+AC22</f>
        <v>#REF!</v>
      </c>
    </row>
    <row r="23" spans="2:95" s="1" customFormat="1" ht="12.75" customHeight="1">
      <c r="B23" s="11" t="s">
        <v>226</v>
      </c>
      <c r="C23" s="11"/>
      <c r="D23" s="11"/>
      <c r="E23" s="10"/>
      <c r="F23" s="10"/>
      <c r="G23" s="10"/>
      <c r="H23" s="10"/>
      <c r="I23" s="8">
        <f aca="true" t="shared" si="2" ref="I23:AI23">SUM(I24:I61)</f>
        <v>6000000</v>
      </c>
      <c r="J23" s="8">
        <f t="shared" si="2"/>
        <v>0</v>
      </c>
      <c r="K23" s="8">
        <v>6387270</v>
      </c>
      <c r="L23" s="8">
        <f t="shared" si="2"/>
        <v>18716118</v>
      </c>
      <c r="M23" s="8">
        <f t="shared" si="2"/>
        <v>15860100</v>
      </c>
      <c r="N23" s="8">
        <f t="shared" si="2"/>
        <v>62488284.18</v>
      </c>
      <c r="O23" s="8">
        <v>61465790</v>
      </c>
      <c r="P23" s="8">
        <f t="shared" si="2"/>
        <v>4676000</v>
      </c>
      <c r="Q23" s="8">
        <f t="shared" si="2"/>
        <v>28100000</v>
      </c>
      <c r="R23" s="8">
        <f t="shared" si="2"/>
        <v>0</v>
      </c>
      <c r="S23" s="8">
        <f t="shared" si="2"/>
        <v>13794349.07</v>
      </c>
      <c r="T23" s="8">
        <f t="shared" si="2"/>
        <v>0</v>
      </c>
      <c r="U23" s="8">
        <f t="shared" si="2"/>
        <v>0</v>
      </c>
      <c r="V23" s="8">
        <f t="shared" si="2"/>
        <v>65375146.26</v>
      </c>
      <c r="W23" s="8">
        <f t="shared" si="2"/>
        <v>0</v>
      </c>
      <c r="X23" s="8">
        <v>102205138.56</v>
      </c>
      <c r="Y23" s="8">
        <f t="shared" si="2"/>
        <v>29411764.71</v>
      </c>
      <c r="Z23" s="8">
        <f t="shared" si="2"/>
        <v>0</v>
      </c>
      <c r="AA23" s="8">
        <f t="shared" si="2"/>
        <v>184955.4</v>
      </c>
      <c r="AB23" s="8">
        <f t="shared" si="2"/>
        <v>342224.47</v>
      </c>
      <c r="AC23" s="8">
        <f t="shared" si="2"/>
        <v>0</v>
      </c>
      <c r="AD23" s="14">
        <v>0</v>
      </c>
      <c r="AE23" s="8">
        <f t="shared" si="2"/>
        <v>9802500</v>
      </c>
      <c r="AF23" s="8">
        <v>0</v>
      </c>
      <c r="AG23" s="8">
        <v>0</v>
      </c>
      <c r="AH23" s="8">
        <f t="shared" si="2"/>
        <v>0</v>
      </c>
      <c r="AI23" s="8">
        <f t="shared" si="2"/>
        <v>0</v>
      </c>
      <c r="AJ23" s="8">
        <f aca="true" t="shared" si="3" ref="AJ23:AZ23">SUM(AJ24:AJ61)</f>
        <v>0</v>
      </c>
      <c r="AK23" s="8">
        <f t="shared" si="3"/>
        <v>3520209</v>
      </c>
      <c r="AL23" s="8">
        <f t="shared" si="3"/>
        <v>2252400</v>
      </c>
      <c r="AM23" s="8">
        <f t="shared" si="3"/>
        <v>0</v>
      </c>
      <c r="AN23" s="8">
        <f t="shared" si="3"/>
        <v>0</v>
      </c>
      <c r="AO23" s="8">
        <f t="shared" si="3"/>
        <v>0</v>
      </c>
      <c r="AP23" s="8">
        <f t="shared" si="3"/>
        <v>0</v>
      </c>
      <c r="AQ23" s="8">
        <f t="shared" si="3"/>
        <v>129470</v>
      </c>
      <c r="AR23" s="8">
        <f t="shared" si="3"/>
        <v>0</v>
      </c>
      <c r="AS23" s="8">
        <f t="shared" si="3"/>
        <v>0</v>
      </c>
      <c r="AT23" s="8">
        <f t="shared" si="3"/>
        <v>0</v>
      </c>
      <c r="AU23" s="8">
        <f t="shared" si="3"/>
        <v>0</v>
      </c>
      <c r="AV23" s="8">
        <f t="shared" si="3"/>
        <v>85918109</v>
      </c>
      <c r="AW23" s="8">
        <f t="shared" si="3"/>
        <v>367816</v>
      </c>
      <c r="AX23" s="8">
        <f t="shared" si="3"/>
        <v>13333.33</v>
      </c>
      <c r="AY23" s="8">
        <f t="shared" si="3"/>
        <v>0</v>
      </c>
      <c r="AZ23" s="8">
        <f t="shared" si="3"/>
        <v>0</v>
      </c>
      <c r="BA23" s="26">
        <f aca="true" t="shared" si="4" ref="BA23:BA60">SUM(I23:AZ23)</f>
        <v>517010977.97999996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spans="2:53" s="1" customFormat="1" ht="12.75" customHeight="1" hidden="1">
      <c r="B24" s="10"/>
      <c r="C24" s="10"/>
      <c r="D24" s="10"/>
      <c r="E24" s="10"/>
      <c r="F24" s="10"/>
      <c r="G24" s="10"/>
      <c r="H24" s="10"/>
      <c r="I24" s="8"/>
      <c r="J24" s="8"/>
      <c r="K24" s="8">
        <v>0</v>
      </c>
      <c r="L24" s="8"/>
      <c r="M24" s="8"/>
      <c r="N24" s="8"/>
      <c r="O24" s="8">
        <v>0</v>
      </c>
      <c r="P24" s="8"/>
      <c r="Q24" s="8"/>
      <c r="R24" s="8"/>
      <c r="S24" s="8"/>
      <c r="T24" s="8"/>
      <c r="U24" s="8"/>
      <c r="V24" s="8"/>
      <c r="W24" s="8"/>
      <c r="X24" s="8">
        <v>0</v>
      </c>
      <c r="Y24" s="8"/>
      <c r="Z24" s="8"/>
      <c r="AA24" s="8"/>
      <c r="AB24" s="8"/>
      <c r="AC24" s="8"/>
      <c r="AD24" s="14">
        <v>0</v>
      </c>
      <c r="AE24" s="8"/>
      <c r="AF24" s="8">
        <v>0</v>
      </c>
      <c r="AG24" s="8">
        <v>0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26">
        <f t="shared" si="4"/>
        <v>0</v>
      </c>
    </row>
    <row r="25" spans="1:53" s="15" customFormat="1" ht="31.5">
      <c r="A25" s="13"/>
      <c r="B25" s="12" t="s">
        <v>64</v>
      </c>
      <c r="C25" s="27" t="s">
        <v>7</v>
      </c>
      <c r="D25" s="27" t="s">
        <v>8</v>
      </c>
      <c r="E25" s="12" t="s">
        <v>61</v>
      </c>
      <c r="F25" s="12" t="s">
        <v>62</v>
      </c>
      <c r="G25" s="12" t="s">
        <v>60</v>
      </c>
      <c r="H25" s="12" t="s">
        <v>63</v>
      </c>
      <c r="I25" s="14">
        <v>0</v>
      </c>
      <c r="J25" s="14">
        <v>0</v>
      </c>
      <c r="K25" s="14">
        <v>0</v>
      </c>
      <c r="L25" s="14">
        <v>0</v>
      </c>
      <c r="M25" s="14">
        <v>126000</v>
      </c>
      <c r="N25" s="14">
        <v>4027209.84</v>
      </c>
      <c r="O25" s="14">
        <v>6187500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4312500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8">
        <v>0</v>
      </c>
      <c r="AG25" s="8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13333.33</v>
      </c>
      <c r="AY25" s="14">
        <v>0</v>
      </c>
      <c r="AZ25" s="14">
        <v>0</v>
      </c>
      <c r="BA25" s="26">
        <f t="shared" si="4"/>
        <v>14666543.17</v>
      </c>
    </row>
    <row r="26" spans="1:53" s="15" customFormat="1" ht="31.5">
      <c r="A26" s="13"/>
      <c r="B26" s="12" t="s">
        <v>69</v>
      </c>
      <c r="C26" s="27" t="s">
        <v>7</v>
      </c>
      <c r="D26" s="27" t="s">
        <v>8</v>
      </c>
      <c r="E26" s="12" t="s">
        <v>66</v>
      </c>
      <c r="F26" s="12" t="s">
        <v>67</v>
      </c>
      <c r="G26" s="12" t="s">
        <v>65</v>
      </c>
      <c r="H26" s="12" t="s">
        <v>68</v>
      </c>
      <c r="I26" s="14">
        <v>0</v>
      </c>
      <c r="J26" s="14">
        <v>0</v>
      </c>
      <c r="K26" s="14">
        <v>0</v>
      </c>
      <c r="L26" s="14">
        <v>0</v>
      </c>
      <c r="M26" s="14">
        <v>895200</v>
      </c>
      <c r="N26" s="14">
        <v>8166093.14</v>
      </c>
      <c r="O26" s="14">
        <v>13092500</v>
      </c>
      <c r="P26" s="14">
        <v>875000</v>
      </c>
      <c r="Q26" s="14">
        <v>0</v>
      </c>
      <c r="R26" s="14">
        <v>0</v>
      </c>
      <c r="S26" s="14">
        <v>1956372.41</v>
      </c>
      <c r="T26" s="14">
        <v>0</v>
      </c>
      <c r="U26" s="14">
        <v>0</v>
      </c>
      <c r="V26" s="14">
        <v>11998411.12</v>
      </c>
      <c r="W26" s="14">
        <v>0</v>
      </c>
      <c r="X26" s="14">
        <v>14590640</v>
      </c>
      <c r="Y26" s="14">
        <v>13068153.74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8">
        <v>0</v>
      </c>
      <c r="AG26" s="8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21760986</v>
      </c>
      <c r="AW26" s="14">
        <v>0</v>
      </c>
      <c r="AX26" s="14">
        <v>0</v>
      </c>
      <c r="AY26" s="14">
        <v>0</v>
      </c>
      <c r="AZ26" s="14">
        <v>0</v>
      </c>
      <c r="BA26" s="26">
        <f t="shared" si="4"/>
        <v>86403356.41</v>
      </c>
    </row>
    <row r="27" spans="1:53" s="15" customFormat="1" ht="29.25" customHeight="1">
      <c r="A27" s="13"/>
      <c r="B27" s="12" t="s">
        <v>74</v>
      </c>
      <c r="C27" s="27" t="s">
        <v>7</v>
      </c>
      <c r="D27" s="27" t="s">
        <v>8</v>
      </c>
      <c r="E27" s="12" t="s">
        <v>71</v>
      </c>
      <c r="F27" s="12" t="s">
        <v>72</v>
      </c>
      <c r="G27" s="12" t="s">
        <v>70</v>
      </c>
      <c r="H27" s="12" t="s">
        <v>73</v>
      </c>
      <c r="I27" s="14">
        <v>0</v>
      </c>
      <c r="J27" s="14">
        <v>0</v>
      </c>
      <c r="K27" s="14">
        <v>182016</v>
      </c>
      <c r="L27" s="14">
        <v>0</v>
      </c>
      <c r="M27" s="14">
        <v>0</v>
      </c>
      <c r="N27" s="14">
        <v>10344423.01</v>
      </c>
      <c r="O27" s="14">
        <v>7245000</v>
      </c>
      <c r="P27" s="14">
        <v>189000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9045175.77</v>
      </c>
      <c r="W27" s="14">
        <v>0</v>
      </c>
      <c r="X27" s="14">
        <v>7081900</v>
      </c>
      <c r="Y27" s="14">
        <v>0</v>
      </c>
      <c r="Z27" s="14">
        <v>0</v>
      </c>
      <c r="AA27" s="14">
        <v>184955.4</v>
      </c>
      <c r="AB27" s="14">
        <v>342224.47</v>
      </c>
      <c r="AC27" s="14">
        <v>0</v>
      </c>
      <c r="AD27" s="14">
        <v>0</v>
      </c>
      <c r="AE27" s="14">
        <v>0</v>
      </c>
      <c r="AF27" s="8">
        <v>0</v>
      </c>
      <c r="AG27" s="8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4567661</v>
      </c>
      <c r="AW27" s="14">
        <v>0</v>
      </c>
      <c r="AX27" s="14">
        <v>0</v>
      </c>
      <c r="AY27" s="14">
        <v>0</v>
      </c>
      <c r="AZ27" s="14">
        <v>0</v>
      </c>
      <c r="BA27" s="26">
        <f t="shared" si="4"/>
        <v>39182355.65</v>
      </c>
    </row>
    <row r="28" spans="1:53" s="15" customFormat="1" ht="30.75" customHeight="1">
      <c r="A28" s="13"/>
      <c r="B28" s="12" t="s">
        <v>79</v>
      </c>
      <c r="C28" s="27" t="s">
        <v>7</v>
      </c>
      <c r="D28" s="27" t="s">
        <v>8</v>
      </c>
      <c r="E28" s="12" t="s">
        <v>76</v>
      </c>
      <c r="F28" s="12" t="s">
        <v>77</v>
      </c>
      <c r="G28" s="12" t="s">
        <v>75</v>
      </c>
      <c r="H28" s="12" t="s">
        <v>78</v>
      </c>
      <c r="I28" s="14">
        <v>0</v>
      </c>
      <c r="J28" s="14">
        <v>0</v>
      </c>
      <c r="K28" s="14">
        <v>464656</v>
      </c>
      <c r="L28" s="14">
        <v>0</v>
      </c>
      <c r="M28" s="14">
        <v>0</v>
      </c>
      <c r="N28" s="14">
        <v>8872121.36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4332000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8">
        <v>0</v>
      </c>
      <c r="AG28" s="8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26">
        <f t="shared" si="4"/>
        <v>13668777.36</v>
      </c>
    </row>
    <row r="29" spans="1:53" s="15" customFormat="1" ht="33.75" customHeight="1">
      <c r="A29" s="13"/>
      <c r="B29" s="12" t="s">
        <v>84</v>
      </c>
      <c r="C29" s="27" t="s">
        <v>7</v>
      </c>
      <c r="D29" s="27" t="s">
        <v>8</v>
      </c>
      <c r="E29" s="12" t="s">
        <v>81</v>
      </c>
      <c r="F29" s="12" t="s">
        <v>82</v>
      </c>
      <c r="G29" s="12" t="s">
        <v>80</v>
      </c>
      <c r="H29" s="12" t="s">
        <v>83</v>
      </c>
      <c r="I29" s="14">
        <v>0</v>
      </c>
      <c r="J29" s="14">
        <v>0</v>
      </c>
      <c r="K29" s="14">
        <v>42545</v>
      </c>
      <c r="L29" s="14">
        <v>0</v>
      </c>
      <c r="M29" s="14">
        <v>870000</v>
      </c>
      <c r="N29" s="14">
        <v>11287467.57</v>
      </c>
      <c r="O29" s="14">
        <v>8790000</v>
      </c>
      <c r="P29" s="14">
        <v>455000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388647.16</v>
      </c>
      <c r="W29" s="14">
        <v>0</v>
      </c>
      <c r="X29" s="14">
        <v>6303450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8">
        <v>0</v>
      </c>
      <c r="AG29" s="8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8144672</v>
      </c>
      <c r="AW29" s="14">
        <v>0</v>
      </c>
      <c r="AX29" s="14">
        <v>0</v>
      </c>
      <c r="AY29" s="14">
        <v>0</v>
      </c>
      <c r="AZ29" s="14">
        <v>0</v>
      </c>
      <c r="BA29" s="26">
        <f t="shared" si="4"/>
        <v>36281781.730000004</v>
      </c>
    </row>
    <row r="30" spans="1:53" s="15" customFormat="1" ht="33.75" customHeight="1">
      <c r="A30" s="13"/>
      <c r="B30" s="12" t="s">
        <v>89</v>
      </c>
      <c r="C30" s="27" t="s">
        <v>7</v>
      </c>
      <c r="D30" s="27" t="s">
        <v>8</v>
      </c>
      <c r="E30" s="12" t="s">
        <v>86</v>
      </c>
      <c r="F30" s="12" t="s">
        <v>87</v>
      </c>
      <c r="G30" s="12" t="s">
        <v>85</v>
      </c>
      <c r="H30" s="12" t="s">
        <v>88</v>
      </c>
      <c r="I30" s="14">
        <v>0</v>
      </c>
      <c r="J30" s="14">
        <v>0</v>
      </c>
      <c r="K30" s="14">
        <v>0</v>
      </c>
      <c r="L30" s="14">
        <v>14058000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3192566.07</v>
      </c>
      <c r="T30" s="14">
        <v>0</v>
      </c>
      <c r="U30" s="14">
        <v>0</v>
      </c>
      <c r="V30" s="14">
        <v>0</v>
      </c>
      <c r="W30" s="14">
        <v>0</v>
      </c>
      <c r="X30" s="14">
        <v>14926000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8">
        <v>0</v>
      </c>
      <c r="AG30" s="8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26">
        <f t="shared" si="4"/>
        <v>32176566.07</v>
      </c>
    </row>
    <row r="31" spans="1:53" s="15" customFormat="1" ht="33.75" customHeight="1">
      <c r="A31" s="13"/>
      <c r="B31" s="12" t="s">
        <v>94</v>
      </c>
      <c r="C31" s="27" t="s">
        <v>7</v>
      </c>
      <c r="D31" s="27" t="s">
        <v>8</v>
      </c>
      <c r="E31" s="12" t="s">
        <v>91</v>
      </c>
      <c r="F31" s="12" t="s">
        <v>92</v>
      </c>
      <c r="G31" s="12" t="s">
        <v>90</v>
      </c>
      <c r="H31" s="12" t="s">
        <v>93</v>
      </c>
      <c r="I31" s="14">
        <v>0</v>
      </c>
      <c r="J31" s="14">
        <v>0</v>
      </c>
      <c r="K31" s="14">
        <v>573049</v>
      </c>
      <c r="L31" s="14">
        <v>0</v>
      </c>
      <c r="M31" s="14">
        <v>1786500</v>
      </c>
      <c r="N31" s="14">
        <v>10212877.19</v>
      </c>
      <c r="O31" s="14">
        <v>19200000</v>
      </c>
      <c r="P31" s="14">
        <v>2625000</v>
      </c>
      <c r="Q31" s="14">
        <v>0</v>
      </c>
      <c r="R31" s="14">
        <v>0</v>
      </c>
      <c r="S31" s="14">
        <v>454332.6</v>
      </c>
      <c r="T31" s="14">
        <v>0</v>
      </c>
      <c r="U31" s="14">
        <v>0</v>
      </c>
      <c r="V31" s="14">
        <v>43753342.83</v>
      </c>
      <c r="W31" s="14">
        <v>0</v>
      </c>
      <c r="X31" s="14">
        <v>13136400</v>
      </c>
      <c r="Y31" s="14">
        <v>16343610.97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8">
        <v>0</v>
      </c>
      <c r="AG31" s="8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16874081</v>
      </c>
      <c r="AW31" s="14">
        <v>0</v>
      </c>
      <c r="AX31" s="14">
        <v>0</v>
      </c>
      <c r="AY31" s="14">
        <v>0</v>
      </c>
      <c r="AZ31" s="14">
        <v>0</v>
      </c>
      <c r="BA31" s="26">
        <f t="shared" si="4"/>
        <v>124959193.59</v>
      </c>
    </row>
    <row r="32" spans="1:53" s="15" customFormat="1" ht="33.75" customHeight="1">
      <c r="A32" s="13"/>
      <c r="B32" s="12" t="s">
        <v>99</v>
      </c>
      <c r="C32" s="27" t="s">
        <v>7</v>
      </c>
      <c r="D32" s="27" t="s">
        <v>8</v>
      </c>
      <c r="E32" s="12" t="s">
        <v>96</v>
      </c>
      <c r="F32" s="12" t="s">
        <v>97</v>
      </c>
      <c r="G32" s="12" t="s">
        <v>95</v>
      </c>
      <c r="H32" s="12" t="s">
        <v>98</v>
      </c>
      <c r="I32" s="14">
        <v>3000000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8">
        <v>0</v>
      </c>
      <c r="AG32" s="8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26">
        <f t="shared" si="4"/>
        <v>3000000</v>
      </c>
    </row>
    <row r="33" spans="1:53" s="15" customFormat="1" ht="33.75" customHeight="1">
      <c r="A33" s="13"/>
      <c r="B33" s="12" t="s">
        <v>104</v>
      </c>
      <c r="C33" s="27" t="s">
        <v>7</v>
      </c>
      <c r="D33" s="27" t="s">
        <v>8</v>
      </c>
      <c r="E33" s="12" t="s">
        <v>101</v>
      </c>
      <c r="F33" s="12" t="s">
        <v>102</v>
      </c>
      <c r="G33" s="12" t="s">
        <v>100</v>
      </c>
      <c r="H33" s="12" t="s">
        <v>103</v>
      </c>
      <c r="I33" s="14">
        <v>3000000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8">
        <v>0</v>
      </c>
      <c r="AG33" s="8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26">
        <f t="shared" si="4"/>
        <v>3000000</v>
      </c>
    </row>
    <row r="34" spans="1:53" s="15" customFormat="1" ht="28.5" customHeight="1">
      <c r="A34" s="13"/>
      <c r="B34" s="12" t="s">
        <v>109</v>
      </c>
      <c r="C34" s="27" t="s">
        <v>7</v>
      </c>
      <c r="D34" s="27" t="s">
        <v>8</v>
      </c>
      <c r="E34" s="12" t="s">
        <v>106</v>
      </c>
      <c r="F34" s="12" t="s">
        <v>107</v>
      </c>
      <c r="G34" s="12" t="s">
        <v>105</v>
      </c>
      <c r="H34" s="12" t="s">
        <v>108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8">
        <v>0</v>
      </c>
      <c r="AG34" s="8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180600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26">
        <f t="shared" si="4"/>
        <v>180600</v>
      </c>
    </row>
    <row r="35" spans="1:53" s="15" customFormat="1" ht="28.5" customHeight="1">
      <c r="A35" s="13"/>
      <c r="B35" s="12" t="s">
        <v>114</v>
      </c>
      <c r="C35" s="27" t="s">
        <v>7</v>
      </c>
      <c r="D35" s="27" t="s">
        <v>8</v>
      </c>
      <c r="E35" s="12" t="s">
        <v>111</v>
      </c>
      <c r="F35" s="12" t="s">
        <v>112</v>
      </c>
      <c r="G35" s="12" t="s">
        <v>110</v>
      </c>
      <c r="H35" s="12" t="s">
        <v>113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8">
        <v>0</v>
      </c>
      <c r="AG35" s="8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282600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26">
        <f t="shared" si="4"/>
        <v>282600</v>
      </c>
    </row>
    <row r="36" spans="1:53" s="15" customFormat="1" ht="28.5" customHeight="1">
      <c r="A36" s="13"/>
      <c r="B36" s="12" t="s">
        <v>118</v>
      </c>
      <c r="C36" s="27" t="s">
        <v>7</v>
      </c>
      <c r="D36" s="27" t="s">
        <v>8</v>
      </c>
      <c r="E36" s="12" t="s">
        <v>116</v>
      </c>
      <c r="F36" s="12" t="s">
        <v>72</v>
      </c>
      <c r="G36" s="12" t="s">
        <v>115</v>
      </c>
      <c r="H36" s="12" t="s">
        <v>117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8">
        <v>0</v>
      </c>
      <c r="AG36" s="8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48000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26">
        <f t="shared" si="4"/>
        <v>48000</v>
      </c>
    </row>
    <row r="37" spans="1:53" s="15" customFormat="1" ht="28.5" customHeight="1">
      <c r="A37" s="13"/>
      <c r="B37" s="12" t="s">
        <v>123</v>
      </c>
      <c r="C37" s="27" t="s">
        <v>7</v>
      </c>
      <c r="D37" s="27" t="s">
        <v>8</v>
      </c>
      <c r="E37" s="12" t="s">
        <v>120</v>
      </c>
      <c r="F37" s="12" t="s">
        <v>121</v>
      </c>
      <c r="G37" s="12" t="s">
        <v>119</v>
      </c>
      <c r="H37" s="12" t="s">
        <v>122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8">
        <v>0</v>
      </c>
      <c r="AG37" s="8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60000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26">
        <f t="shared" si="4"/>
        <v>60000</v>
      </c>
    </row>
    <row r="38" spans="1:53" s="15" customFormat="1" ht="28.5" customHeight="1">
      <c r="A38" s="13"/>
      <c r="B38" s="12" t="s">
        <v>128</v>
      </c>
      <c r="C38" s="27" t="s">
        <v>7</v>
      </c>
      <c r="D38" s="27" t="s">
        <v>8</v>
      </c>
      <c r="E38" s="12" t="s">
        <v>125</v>
      </c>
      <c r="F38" s="12" t="s">
        <v>126</v>
      </c>
      <c r="G38" s="12" t="s">
        <v>124</v>
      </c>
      <c r="H38" s="12" t="s">
        <v>127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8">
        <v>0</v>
      </c>
      <c r="AG38" s="8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144600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26">
        <f t="shared" si="4"/>
        <v>144600</v>
      </c>
    </row>
    <row r="39" spans="1:53" s="15" customFormat="1" ht="28.5" customHeight="1">
      <c r="A39" s="13"/>
      <c r="B39" s="12" t="s">
        <v>133</v>
      </c>
      <c r="C39" s="27" t="s">
        <v>7</v>
      </c>
      <c r="D39" s="27" t="s">
        <v>8</v>
      </c>
      <c r="E39" s="12" t="s">
        <v>130</v>
      </c>
      <c r="F39" s="12" t="s">
        <v>131</v>
      </c>
      <c r="G39" s="12" t="s">
        <v>129</v>
      </c>
      <c r="H39" s="12" t="s">
        <v>132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8">
        <v>0</v>
      </c>
      <c r="AG39" s="8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69600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2204977</v>
      </c>
      <c r="AW39" s="14">
        <v>0</v>
      </c>
      <c r="AX39" s="14">
        <v>0</v>
      </c>
      <c r="AY39" s="14">
        <v>0</v>
      </c>
      <c r="AZ39" s="14">
        <v>0</v>
      </c>
      <c r="BA39" s="26">
        <f t="shared" si="4"/>
        <v>2274577</v>
      </c>
    </row>
    <row r="40" spans="1:53" s="15" customFormat="1" ht="28.5" customHeight="1">
      <c r="A40" s="13"/>
      <c r="B40" s="12" t="s">
        <v>138</v>
      </c>
      <c r="C40" s="27" t="s">
        <v>7</v>
      </c>
      <c r="D40" s="27" t="s">
        <v>8</v>
      </c>
      <c r="E40" s="12" t="s">
        <v>135</v>
      </c>
      <c r="F40" s="12" t="s">
        <v>136</v>
      </c>
      <c r="G40" s="12" t="s">
        <v>134</v>
      </c>
      <c r="H40" s="12" t="s">
        <v>137</v>
      </c>
      <c r="I40" s="14">
        <v>0</v>
      </c>
      <c r="J40" s="14">
        <v>0</v>
      </c>
      <c r="K40" s="14">
        <v>1629090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7680058.58</v>
      </c>
      <c r="T40" s="14">
        <v>0</v>
      </c>
      <c r="U40" s="14">
        <v>0</v>
      </c>
      <c r="V40" s="14">
        <v>0</v>
      </c>
      <c r="W40" s="14">
        <v>0</v>
      </c>
      <c r="X40" s="14">
        <v>8025200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8">
        <v>0</v>
      </c>
      <c r="AG40" s="8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258000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9018950</v>
      </c>
      <c r="AW40" s="14">
        <v>0</v>
      </c>
      <c r="AX40" s="14">
        <v>0</v>
      </c>
      <c r="AY40" s="14">
        <v>0</v>
      </c>
      <c r="AZ40" s="14">
        <v>0</v>
      </c>
      <c r="BA40" s="26">
        <f t="shared" si="4"/>
        <v>26611298.58</v>
      </c>
    </row>
    <row r="41" spans="1:53" s="15" customFormat="1" ht="28.5" customHeight="1">
      <c r="A41" s="13"/>
      <c r="B41" s="12" t="s">
        <v>143</v>
      </c>
      <c r="C41" s="27" t="s">
        <v>7</v>
      </c>
      <c r="D41" s="27" t="s">
        <v>8</v>
      </c>
      <c r="E41" s="12" t="s">
        <v>140</v>
      </c>
      <c r="F41" s="12" t="s">
        <v>141</v>
      </c>
      <c r="G41" s="12" t="s">
        <v>139</v>
      </c>
      <c r="H41" s="12" t="s">
        <v>142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420036.85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8">
        <v>0</v>
      </c>
      <c r="AG41" s="8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96000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26">
        <f t="shared" si="4"/>
        <v>516036.85</v>
      </c>
    </row>
    <row r="42" spans="1:53" s="15" customFormat="1" ht="28.5" customHeight="1">
      <c r="A42" s="13"/>
      <c r="B42" s="12" t="s">
        <v>148</v>
      </c>
      <c r="C42" s="27" t="s">
        <v>7</v>
      </c>
      <c r="D42" s="27" t="s">
        <v>8</v>
      </c>
      <c r="E42" s="12" t="s">
        <v>145</v>
      </c>
      <c r="F42" s="12" t="s">
        <v>146</v>
      </c>
      <c r="G42" s="12" t="s">
        <v>144</v>
      </c>
      <c r="H42" s="12" t="s">
        <v>147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196000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8">
        <v>0</v>
      </c>
      <c r="AG42" s="8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26">
        <f t="shared" si="4"/>
        <v>196000</v>
      </c>
    </row>
    <row r="43" spans="1:53" s="15" customFormat="1" ht="42">
      <c r="A43" s="13"/>
      <c r="B43" s="12" t="s">
        <v>153</v>
      </c>
      <c r="C43" s="27" t="s">
        <v>7</v>
      </c>
      <c r="D43" s="27" t="s">
        <v>8</v>
      </c>
      <c r="E43" s="12" t="s">
        <v>150</v>
      </c>
      <c r="F43" s="12" t="s">
        <v>151</v>
      </c>
      <c r="G43" s="12" t="s">
        <v>149</v>
      </c>
      <c r="H43" s="12" t="s">
        <v>152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253169.28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8">
        <v>0</v>
      </c>
      <c r="AG43" s="8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399000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26">
        <f t="shared" si="4"/>
        <v>652169.28</v>
      </c>
    </row>
    <row r="44" spans="1:53" s="15" customFormat="1" ht="31.5">
      <c r="A44" s="13"/>
      <c r="B44" s="12" t="s">
        <v>158</v>
      </c>
      <c r="C44" s="27" t="s">
        <v>7</v>
      </c>
      <c r="D44" s="27" t="s">
        <v>8</v>
      </c>
      <c r="E44" s="12" t="s">
        <v>155</v>
      </c>
      <c r="F44" s="12" t="s">
        <v>156</v>
      </c>
      <c r="G44" s="12" t="s">
        <v>154</v>
      </c>
      <c r="H44" s="12" t="s">
        <v>157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18761.71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9802500</v>
      </c>
      <c r="AF44" s="8">
        <v>0</v>
      </c>
      <c r="AG44" s="8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26">
        <f t="shared" si="4"/>
        <v>9821261.71</v>
      </c>
    </row>
    <row r="45" spans="1:53" s="15" customFormat="1" ht="31.5">
      <c r="A45" s="13"/>
      <c r="B45" s="12" t="s">
        <v>163</v>
      </c>
      <c r="C45" s="27" t="s">
        <v>7</v>
      </c>
      <c r="D45" s="27" t="s">
        <v>8</v>
      </c>
      <c r="E45" s="12" t="s">
        <v>160</v>
      </c>
      <c r="F45" s="12" t="s">
        <v>161</v>
      </c>
      <c r="G45" s="12" t="s">
        <v>159</v>
      </c>
      <c r="H45" s="12" t="s">
        <v>162</v>
      </c>
      <c r="I45" s="14">
        <v>0</v>
      </c>
      <c r="J45" s="14">
        <v>0</v>
      </c>
      <c r="K45" s="14">
        <v>290110</v>
      </c>
      <c r="L45" s="14">
        <v>2610000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950000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8">
        <v>0</v>
      </c>
      <c r="AG45" s="8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26">
        <f t="shared" si="4"/>
        <v>3850110</v>
      </c>
    </row>
    <row r="46" spans="1:53" s="15" customFormat="1" ht="27.75" customHeight="1">
      <c r="A46" s="13"/>
      <c r="B46" s="12" t="s">
        <v>168</v>
      </c>
      <c r="C46" s="27" t="s">
        <v>7</v>
      </c>
      <c r="D46" s="27" t="s">
        <v>8</v>
      </c>
      <c r="E46" s="12" t="s">
        <v>165</v>
      </c>
      <c r="F46" s="12" t="s">
        <v>166</v>
      </c>
      <c r="G46" s="12" t="s">
        <v>164</v>
      </c>
      <c r="H46" s="12" t="s">
        <v>167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8">
        <v>0</v>
      </c>
      <c r="AG46" s="8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129470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26">
        <f t="shared" si="4"/>
        <v>129470</v>
      </c>
    </row>
    <row r="47" spans="1:53" s="15" customFormat="1" ht="31.5">
      <c r="A47" s="13"/>
      <c r="B47" s="12" t="s">
        <v>173</v>
      </c>
      <c r="C47" s="27" t="s">
        <v>7</v>
      </c>
      <c r="D47" s="27" t="s">
        <v>8</v>
      </c>
      <c r="E47" s="12" t="s">
        <v>170</v>
      </c>
      <c r="F47" s="12" t="s">
        <v>171</v>
      </c>
      <c r="G47" s="12" t="s">
        <v>169</v>
      </c>
      <c r="H47" s="12" t="s">
        <v>172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660000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8">
        <v>0</v>
      </c>
      <c r="AG47" s="8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26">
        <f t="shared" si="4"/>
        <v>660000</v>
      </c>
    </row>
    <row r="48" spans="1:53" s="15" customFormat="1" ht="31.5">
      <c r="A48" s="13"/>
      <c r="B48" s="12" t="s">
        <v>178</v>
      </c>
      <c r="C48" s="27" t="s">
        <v>7</v>
      </c>
      <c r="D48" s="27" t="s">
        <v>8</v>
      </c>
      <c r="E48" s="12" t="s">
        <v>175</v>
      </c>
      <c r="F48" s="12" t="s">
        <v>176</v>
      </c>
      <c r="G48" s="12" t="s">
        <v>174</v>
      </c>
      <c r="H48" s="12" t="s">
        <v>177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8">
        <v>0</v>
      </c>
      <c r="AG48" s="8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138000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26">
        <f t="shared" si="4"/>
        <v>138000</v>
      </c>
    </row>
    <row r="49" spans="1:53" s="15" customFormat="1" ht="31.5">
      <c r="A49" s="13"/>
      <c r="B49" s="12" t="s">
        <v>182</v>
      </c>
      <c r="C49" s="27" t="s">
        <v>7</v>
      </c>
      <c r="D49" s="27" t="s">
        <v>8</v>
      </c>
      <c r="E49" s="12" t="s">
        <v>180</v>
      </c>
      <c r="F49" s="12" t="s">
        <v>141</v>
      </c>
      <c r="G49" s="12" t="s">
        <v>179</v>
      </c>
      <c r="H49" s="12" t="s">
        <v>181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37000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8">
        <v>0</v>
      </c>
      <c r="AG49" s="8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216000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26">
        <f t="shared" si="4"/>
        <v>253000</v>
      </c>
    </row>
    <row r="50" spans="1:53" s="15" customFormat="1" ht="31.5">
      <c r="A50" s="13"/>
      <c r="B50" s="12" t="s">
        <v>187</v>
      </c>
      <c r="C50" s="27" t="s">
        <v>7</v>
      </c>
      <c r="D50" s="27" t="s">
        <v>8</v>
      </c>
      <c r="E50" s="12" t="s">
        <v>184</v>
      </c>
      <c r="F50" s="12" t="s">
        <v>185</v>
      </c>
      <c r="G50" s="12" t="s">
        <v>183</v>
      </c>
      <c r="H50" s="12" t="s">
        <v>186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8">
        <v>0</v>
      </c>
      <c r="AG50" s="8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342000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26">
        <f t="shared" si="4"/>
        <v>342000</v>
      </c>
    </row>
    <row r="51" spans="1:53" s="15" customFormat="1" ht="31.5">
      <c r="A51" s="13"/>
      <c r="B51" s="12" t="s">
        <v>191</v>
      </c>
      <c r="C51" s="27" t="s">
        <v>7</v>
      </c>
      <c r="D51" s="27" t="s">
        <v>8</v>
      </c>
      <c r="E51" s="12" t="s">
        <v>189</v>
      </c>
      <c r="F51" s="12" t="s">
        <v>166</v>
      </c>
      <c r="G51" s="12" t="s">
        <v>188</v>
      </c>
      <c r="H51" s="12" t="s">
        <v>190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126000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8">
        <v>0</v>
      </c>
      <c r="AG51" s="8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18000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26">
        <f t="shared" si="4"/>
        <v>144000</v>
      </c>
    </row>
    <row r="52" spans="1:53" s="15" customFormat="1" ht="31.5">
      <c r="A52" s="13"/>
      <c r="B52" s="12" t="s">
        <v>195</v>
      </c>
      <c r="C52" s="27" t="s">
        <v>7</v>
      </c>
      <c r="D52" s="27" t="s">
        <v>8</v>
      </c>
      <c r="E52" s="12" t="s">
        <v>193</v>
      </c>
      <c r="F52" s="12"/>
      <c r="G52" s="12" t="s">
        <v>192</v>
      </c>
      <c r="H52" s="12" t="s">
        <v>194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8">
        <v>0</v>
      </c>
      <c r="AG52" s="8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91954</v>
      </c>
      <c r="AX52" s="14">
        <v>0</v>
      </c>
      <c r="AY52" s="14">
        <v>0</v>
      </c>
      <c r="AZ52" s="14">
        <v>0</v>
      </c>
      <c r="BA52" s="26">
        <f t="shared" si="4"/>
        <v>91954</v>
      </c>
    </row>
    <row r="53" spans="1:53" s="15" customFormat="1" ht="21">
      <c r="A53" s="13"/>
      <c r="B53" s="12" t="s">
        <v>198</v>
      </c>
      <c r="C53" s="27" t="s">
        <v>7</v>
      </c>
      <c r="D53" s="27" t="s">
        <v>8</v>
      </c>
      <c r="E53" s="12" t="s">
        <v>196</v>
      </c>
      <c r="F53" s="12"/>
      <c r="G53" s="12"/>
      <c r="H53" s="12" t="s">
        <v>197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8">
        <v>0</v>
      </c>
      <c r="AG53" s="8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91954</v>
      </c>
      <c r="AX53" s="14">
        <v>0</v>
      </c>
      <c r="AY53" s="14">
        <v>0</v>
      </c>
      <c r="AZ53" s="14">
        <v>0</v>
      </c>
      <c r="BA53" s="26">
        <f t="shared" si="4"/>
        <v>91954</v>
      </c>
    </row>
    <row r="54" spans="1:53" s="15" customFormat="1" ht="31.5">
      <c r="A54" s="13"/>
      <c r="B54" s="12" t="s">
        <v>202</v>
      </c>
      <c r="C54" s="27" t="s">
        <v>7</v>
      </c>
      <c r="D54" s="27" t="s">
        <v>8</v>
      </c>
      <c r="E54" s="12" t="s">
        <v>200</v>
      </c>
      <c r="F54" s="12" t="s">
        <v>161</v>
      </c>
      <c r="G54" s="12" t="s">
        <v>199</v>
      </c>
      <c r="H54" s="12" t="s">
        <v>201</v>
      </c>
      <c r="I54" s="14">
        <v>0</v>
      </c>
      <c r="J54" s="14">
        <v>0</v>
      </c>
      <c r="K54" s="14">
        <v>866000</v>
      </c>
      <c r="L54" s="14">
        <v>739500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890000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8">
        <v>0</v>
      </c>
      <c r="AG54" s="8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26">
        <f t="shared" si="4"/>
        <v>2495500</v>
      </c>
    </row>
    <row r="55" spans="1:53" s="15" customFormat="1" ht="31.5">
      <c r="A55" s="13"/>
      <c r="B55" s="12" t="s">
        <v>206</v>
      </c>
      <c r="C55" s="27" t="s">
        <v>7</v>
      </c>
      <c r="D55" s="27" t="s">
        <v>8</v>
      </c>
      <c r="E55" s="12" t="s">
        <v>204</v>
      </c>
      <c r="F55" s="12" t="s">
        <v>156</v>
      </c>
      <c r="G55" s="12" t="s">
        <v>203</v>
      </c>
      <c r="H55" s="12" t="s">
        <v>205</v>
      </c>
      <c r="I55" s="14">
        <v>0</v>
      </c>
      <c r="J55" s="14">
        <v>0</v>
      </c>
      <c r="K55" s="14">
        <v>2339804</v>
      </c>
      <c r="L55" s="14">
        <v>0</v>
      </c>
      <c r="M55" s="14">
        <v>0</v>
      </c>
      <c r="N55" s="14">
        <v>9324922.79</v>
      </c>
      <c r="O55" s="14">
        <v>6950790</v>
      </c>
      <c r="P55" s="14">
        <v>0</v>
      </c>
      <c r="Q55" s="14">
        <v>0</v>
      </c>
      <c r="R55" s="14">
        <v>0</v>
      </c>
      <c r="S55" s="14">
        <v>55653.41</v>
      </c>
      <c r="T55" s="14">
        <v>0</v>
      </c>
      <c r="U55" s="14">
        <v>0</v>
      </c>
      <c r="V55" s="14">
        <v>189569.38</v>
      </c>
      <c r="W55" s="14">
        <v>0</v>
      </c>
      <c r="X55" s="14">
        <v>14178200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8">
        <v>0</v>
      </c>
      <c r="AG55" s="8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23022652</v>
      </c>
      <c r="AW55" s="14">
        <v>0</v>
      </c>
      <c r="AX55" s="14">
        <v>0</v>
      </c>
      <c r="AY55" s="14">
        <v>0</v>
      </c>
      <c r="AZ55" s="14">
        <v>0</v>
      </c>
      <c r="BA55" s="26">
        <f t="shared" si="4"/>
        <v>56061591.58</v>
      </c>
    </row>
    <row r="56" spans="1:53" s="15" customFormat="1" ht="31.5">
      <c r="A56" s="13"/>
      <c r="B56" s="12" t="s">
        <v>210</v>
      </c>
      <c r="C56" s="27" t="s">
        <v>7</v>
      </c>
      <c r="D56" s="27" t="s">
        <v>8</v>
      </c>
      <c r="E56" s="12" t="s">
        <v>208</v>
      </c>
      <c r="F56" s="12" t="s">
        <v>67</v>
      </c>
      <c r="G56" s="12" t="s">
        <v>207</v>
      </c>
      <c r="H56" s="12" t="s">
        <v>209</v>
      </c>
      <c r="I56" s="14">
        <v>0</v>
      </c>
      <c r="J56" s="14">
        <v>0</v>
      </c>
      <c r="K56" s="14">
        <v>0</v>
      </c>
      <c r="L56" s="14">
        <v>1308618</v>
      </c>
      <c r="M56" s="14">
        <v>0</v>
      </c>
      <c r="N56" s="14">
        <v>0</v>
      </c>
      <c r="O56" s="14">
        <v>0</v>
      </c>
      <c r="P56" s="14">
        <v>210000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6436650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8">
        <v>0</v>
      </c>
      <c r="AG56" s="8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324130</v>
      </c>
      <c r="AW56" s="14">
        <v>0</v>
      </c>
      <c r="AX56" s="14">
        <v>0</v>
      </c>
      <c r="AY56" s="14">
        <v>0</v>
      </c>
      <c r="AZ56" s="14">
        <v>0</v>
      </c>
      <c r="BA56" s="26">
        <f t="shared" si="4"/>
        <v>8279398</v>
      </c>
    </row>
    <row r="57" spans="1:53" s="15" customFormat="1" ht="29.25" customHeight="1">
      <c r="A57" s="13"/>
      <c r="B57" s="12" t="s">
        <v>214</v>
      </c>
      <c r="C57" s="27" t="s">
        <v>7</v>
      </c>
      <c r="D57" s="27" t="s">
        <v>8</v>
      </c>
      <c r="E57" s="12" t="s">
        <v>212</v>
      </c>
      <c r="F57" s="12" t="s">
        <v>136</v>
      </c>
      <c r="G57" s="12" t="s">
        <v>211</v>
      </c>
      <c r="H57" s="12" t="s">
        <v>213</v>
      </c>
      <c r="I57" s="14">
        <v>0</v>
      </c>
      <c r="J57" s="14">
        <v>0</v>
      </c>
      <c r="K57" s="14">
        <v>0</v>
      </c>
      <c r="L57" s="14">
        <v>0</v>
      </c>
      <c r="M57" s="14">
        <v>12182400</v>
      </c>
      <c r="N57" s="14">
        <v>0</v>
      </c>
      <c r="O57" s="14">
        <v>0</v>
      </c>
      <c r="P57" s="14">
        <v>0</v>
      </c>
      <c r="Q57" s="14">
        <v>28100000</v>
      </c>
      <c r="R57" s="14">
        <v>0</v>
      </c>
      <c r="S57" s="14">
        <v>455366</v>
      </c>
      <c r="T57" s="14">
        <v>0</v>
      </c>
      <c r="U57" s="14">
        <v>0</v>
      </c>
      <c r="V57" s="14">
        <v>0</v>
      </c>
      <c r="W57" s="14">
        <v>0</v>
      </c>
      <c r="X57" s="14">
        <v>5906400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8">
        <v>0</v>
      </c>
      <c r="AG57" s="8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26">
        <f t="shared" si="4"/>
        <v>46644166</v>
      </c>
    </row>
    <row r="58" spans="1:53" s="15" customFormat="1" ht="29.25" customHeight="1">
      <c r="A58" s="13"/>
      <c r="B58" s="12" t="s">
        <v>218</v>
      </c>
      <c r="C58" s="27" t="s">
        <v>7</v>
      </c>
      <c r="D58" s="27" t="s">
        <v>8</v>
      </c>
      <c r="E58" s="12" t="s">
        <v>216</v>
      </c>
      <c r="F58" s="12"/>
      <c r="G58" s="12" t="s">
        <v>215</v>
      </c>
      <c r="H58" s="12" t="s">
        <v>217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8">
        <v>0</v>
      </c>
      <c r="AG58" s="8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91954</v>
      </c>
      <c r="AX58" s="14">
        <v>0</v>
      </c>
      <c r="AY58" s="14">
        <v>0</v>
      </c>
      <c r="AZ58" s="14">
        <v>0</v>
      </c>
      <c r="BA58" s="26">
        <f t="shared" si="4"/>
        <v>91954</v>
      </c>
    </row>
    <row r="59" spans="1:53" s="15" customFormat="1" ht="52.5">
      <c r="A59" s="13"/>
      <c r="B59" s="12" t="s">
        <v>221</v>
      </c>
      <c r="C59" s="27" t="s">
        <v>7</v>
      </c>
      <c r="D59" s="27" t="s">
        <v>8</v>
      </c>
      <c r="E59" s="12" t="s">
        <v>219</v>
      </c>
      <c r="F59" s="12" t="s">
        <v>220</v>
      </c>
      <c r="G59" s="12"/>
      <c r="H59" s="12"/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8">
        <v>0</v>
      </c>
      <c r="AG59" s="8">
        <v>0</v>
      </c>
      <c r="AH59" s="14">
        <v>0</v>
      </c>
      <c r="AI59" s="14">
        <v>0</v>
      </c>
      <c r="AJ59" s="14">
        <v>0</v>
      </c>
      <c r="AK59" s="14">
        <v>3520209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26">
        <f t="shared" si="4"/>
        <v>3520209</v>
      </c>
    </row>
    <row r="60" spans="1:53" s="15" customFormat="1" ht="31.5">
      <c r="A60" s="13"/>
      <c r="B60" s="12" t="s">
        <v>225</v>
      </c>
      <c r="C60" s="27" t="s">
        <v>7</v>
      </c>
      <c r="D60" s="27" t="s">
        <v>8</v>
      </c>
      <c r="E60" s="12" t="s">
        <v>223</v>
      </c>
      <c r="F60" s="12"/>
      <c r="G60" s="12" t="s">
        <v>222</v>
      </c>
      <c r="H60" s="12" t="s">
        <v>224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8">
        <v>0</v>
      </c>
      <c r="AG60" s="8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91954</v>
      </c>
      <c r="AX60" s="14">
        <v>0</v>
      </c>
      <c r="AY60" s="14">
        <v>0</v>
      </c>
      <c r="AZ60" s="14">
        <v>0</v>
      </c>
      <c r="BA60" s="26">
        <f t="shared" si="4"/>
        <v>91954</v>
      </c>
    </row>
    <row r="61" spans="1:53" s="1" customFormat="1" ht="11.25" hidden="1">
      <c r="A61" s="4"/>
      <c r="B61" s="7"/>
      <c r="C61" s="7"/>
      <c r="D61" s="7"/>
      <c r="E61" s="7"/>
      <c r="F61" s="7"/>
      <c r="G61" s="7"/>
      <c r="H61" s="7"/>
      <c r="I61" s="9"/>
      <c r="J61" s="9"/>
      <c r="K61" s="9">
        <v>0</v>
      </c>
      <c r="L61" s="9"/>
      <c r="M61" s="9"/>
      <c r="N61" s="9"/>
      <c r="O61" s="9">
        <v>0</v>
      </c>
      <c r="P61" s="9"/>
      <c r="Q61" s="9"/>
      <c r="R61" s="9"/>
      <c r="S61" s="9"/>
      <c r="T61" s="9"/>
      <c r="U61" s="9"/>
      <c r="V61" s="9"/>
      <c r="W61" s="9"/>
      <c r="X61" s="9">
        <v>0</v>
      </c>
      <c r="Y61" s="9"/>
      <c r="Z61" s="9"/>
      <c r="AA61" s="9"/>
      <c r="AB61" s="9"/>
      <c r="AC61" s="9"/>
      <c r="AD61" s="14">
        <v>0</v>
      </c>
      <c r="AE61" s="9"/>
      <c r="AF61" s="8">
        <v>0</v>
      </c>
      <c r="AG61" s="8">
        <v>0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8" t="e">
        <f>SUM(I61:Y61)+#REF!+#REF!+Z61+AC61</f>
        <v>#REF!</v>
      </c>
    </row>
    <row r="62" spans="2:95" s="1" customFormat="1" ht="12.75" customHeight="1">
      <c r="B62" s="11" t="s">
        <v>313</v>
      </c>
      <c r="C62" s="11"/>
      <c r="D62" s="11"/>
      <c r="E62" s="10"/>
      <c r="F62" s="10"/>
      <c r="G62" s="10"/>
      <c r="H62" s="10"/>
      <c r="I62" s="8">
        <f aca="true" t="shared" si="5" ref="I62:AI62">SUM(I63:I83)</f>
        <v>0</v>
      </c>
      <c r="J62" s="8">
        <f t="shared" si="5"/>
        <v>400000</v>
      </c>
      <c r="K62" s="8">
        <v>185453</v>
      </c>
      <c r="L62" s="8">
        <f t="shared" si="5"/>
        <v>0</v>
      </c>
      <c r="M62" s="8">
        <f t="shared" si="5"/>
        <v>1641000</v>
      </c>
      <c r="N62" s="8">
        <f t="shared" si="5"/>
        <v>97446695.43</v>
      </c>
      <c r="O62" s="8">
        <v>54322750.00000001</v>
      </c>
      <c r="P62" s="8">
        <f t="shared" si="5"/>
        <v>28000</v>
      </c>
      <c r="Q62" s="8">
        <f t="shared" si="5"/>
        <v>0</v>
      </c>
      <c r="R62" s="8">
        <f t="shared" si="5"/>
        <v>0</v>
      </c>
      <c r="S62" s="8">
        <f t="shared" si="5"/>
        <v>0</v>
      </c>
      <c r="T62" s="8">
        <f t="shared" si="5"/>
        <v>0</v>
      </c>
      <c r="U62" s="8">
        <f t="shared" si="5"/>
        <v>0</v>
      </c>
      <c r="V62" s="8">
        <f t="shared" si="5"/>
        <v>1939924.8</v>
      </c>
      <c r="W62" s="8">
        <f t="shared" si="5"/>
        <v>0</v>
      </c>
      <c r="X62" s="8">
        <v>42200357.25</v>
      </c>
      <c r="Y62" s="8">
        <f t="shared" si="5"/>
        <v>0</v>
      </c>
      <c r="Z62" s="8">
        <f t="shared" si="5"/>
        <v>0</v>
      </c>
      <c r="AA62" s="8">
        <f t="shared" si="5"/>
        <v>0</v>
      </c>
      <c r="AB62" s="8">
        <f t="shared" si="5"/>
        <v>0</v>
      </c>
      <c r="AC62" s="8">
        <f t="shared" si="5"/>
        <v>0</v>
      </c>
      <c r="AD62" s="14">
        <v>0</v>
      </c>
      <c r="AE62" s="8">
        <f t="shared" si="5"/>
        <v>0</v>
      </c>
      <c r="AF62" s="8">
        <v>0</v>
      </c>
      <c r="AG62" s="8">
        <v>0</v>
      </c>
      <c r="AH62" s="8">
        <f t="shared" si="5"/>
        <v>0</v>
      </c>
      <c r="AI62" s="8">
        <f t="shared" si="5"/>
        <v>0</v>
      </c>
      <c r="AJ62" s="8">
        <f aca="true" t="shared" si="6" ref="AJ62:AZ62">SUM(AJ63:AJ83)</f>
        <v>0</v>
      </c>
      <c r="AK62" s="8">
        <f t="shared" si="6"/>
        <v>2646604</v>
      </c>
      <c r="AL62" s="8">
        <f t="shared" si="6"/>
        <v>1028100</v>
      </c>
      <c r="AM62" s="8">
        <f t="shared" si="6"/>
        <v>0</v>
      </c>
      <c r="AN62" s="8">
        <f t="shared" si="6"/>
        <v>0</v>
      </c>
      <c r="AO62" s="8">
        <f t="shared" si="6"/>
        <v>0</v>
      </c>
      <c r="AP62" s="8">
        <f t="shared" si="6"/>
        <v>0</v>
      </c>
      <c r="AQ62" s="8">
        <f t="shared" si="6"/>
        <v>0</v>
      </c>
      <c r="AR62" s="8">
        <f t="shared" si="6"/>
        <v>0</v>
      </c>
      <c r="AS62" s="8">
        <f t="shared" si="6"/>
        <v>61010</v>
      </c>
      <c r="AT62" s="8">
        <f t="shared" si="6"/>
        <v>1536240</v>
      </c>
      <c r="AU62" s="8">
        <f t="shared" si="6"/>
        <v>0</v>
      </c>
      <c r="AV62" s="8">
        <f t="shared" si="6"/>
        <v>18479063</v>
      </c>
      <c r="AW62" s="8">
        <f t="shared" si="6"/>
        <v>0</v>
      </c>
      <c r="AX62" s="8">
        <f t="shared" si="6"/>
        <v>20600</v>
      </c>
      <c r="AY62" s="8">
        <f t="shared" si="6"/>
        <v>0</v>
      </c>
      <c r="AZ62" s="8">
        <f t="shared" si="6"/>
        <v>0</v>
      </c>
      <c r="BA62" s="26">
        <f aca="true" t="shared" si="7" ref="BA62:BA82">SUM(I62:AZ62)</f>
        <v>221935797.48000002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53" s="1" customFormat="1" ht="12.75" customHeight="1" hidden="1">
      <c r="B63" s="10"/>
      <c r="C63" s="10"/>
      <c r="D63" s="10"/>
      <c r="E63" s="10"/>
      <c r="F63" s="10"/>
      <c r="G63" s="10"/>
      <c r="H63" s="10"/>
      <c r="I63" s="8"/>
      <c r="J63" s="8"/>
      <c r="K63" s="8">
        <v>0</v>
      </c>
      <c r="L63" s="8"/>
      <c r="M63" s="8"/>
      <c r="N63" s="8"/>
      <c r="O63" s="8">
        <v>0</v>
      </c>
      <c r="P63" s="8"/>
      <c r="Q63" s="8"/>
      <c r="R63" s="8"/>
      <c r="S63" s="8"/>
      <c r="T63" s="8"/>
      <c r="U63" s="8"/>
      <c r="V63" s="8"/>
      <c r="W63" s="8"/>
      <c r="X63" s="8">
        <v>0</v>
      </c>
      <c r="Y63" s="8"/>
      <c r="Z63" s="8"/>
      <c r="AA63" s="8"/>
      <c r="AB63" s="8"/>
      <c r="AC63" s="8"/>
      <c r="AD63" s="14">
        <v>0</v>
      </c>
      <c r="AE63" s="8"/>
      <c r="AF63" s="8">
        <v>0</v>
      </c>
      <c r="AG63" s="8">
        <v>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26">
        <f t="shared" si="7"/>
        <v>0</v>
      </c>
    </row>
    <row r="64" spans="1:53" s="15" customFormat="1" ht="32.25" customHeight="1">
      <c r="A64" s="13"/>
      <c r="B64" s="12" t="s">
        <v>231</v>
      </c>
      <c r="C64" s="27" t="s">
        <v>7</v>
      </c>
      <c r="D64" s="27" t="s">
        <v>8</v>
      </c>
      <c r="E64" s="12" t="s">
        <v>228</v>
      </c>
      <c r="F64" s="12" t="s">
        <v>229</v>
      </c>
      <c r="G64" s="12" t="s">
        <v>227</v>
      </c>
      <c r="H64" s="12" t="s">
        <v>230</v>
      </c>
      <c r="I64" s="14">
        <v>0</v>
      </c>
      <c r="J64" s="14">
        <v>0</v>
      </c>
      <c r="K64" s="14">
        <v>145453</v>
      </c>
      <c r="L64" s="14">
        <v>0</v>
      </c>
      <c r="M64" s="14">
        <v>165000</v>
      </c>
      <c r="N64" s="14">
        <v>12334650.23</v>
      </c>
      <c r="O64" s="14">
        <v>7921875</v>
      </c>
      <c r="P64" s="14">
        <v>28000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1662233.76</v>
      </c>
      <c r="W64" s="14">
        <v>0</v>
      </c>
      <c r="X64" s="14">
        <v>3537600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8">
        <v>0</v>
      </c>
      <c r="AG64" s="8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4911165</v>
      </c>
      <c r="AW64" s="14">
        <v>0</v>
      </c>
      <c r="AX64" s="14">
        <v>0</v>
      </c>
      <c r="AY64" s="14">
        <v>0</v>
      </c>
      <c r="AZ64" s="14">
        <v>0</v>
      </c>
      <c r="BA64" s="26">
        <f t="shared" si="7"/>
        <v>30705976.990000002</v>
      </c>
    </row>
    <row r="65" spans="1:53" s="15" customFormat="1" ht="32.25" customHeight="1">
      <c r="A65" s="13"/>
      <c r="B65" s="12" t="s">
        <v>236</v>
      </c>
      <c r="C65" s="27" t="s">
        <v>7</v>
      </c>
      <c r="D65" s="27" t="s">
        <v>8</v>
      </c>
      <c r="E65" s="12" t="s">
        <v>233</v>
      </c>
      <c r="F65" s="12" t="s">
        <v>234</v>
      </c>
      <c r="G65" s="12" t="s">
        <v>232</v>
      </c>
      <c r="H65" s="12" t="s">
        <v>235</v>
      </c>
      <c r="I65" s="14">
        <v>0</v>
      </c>
      <c r="J65" s="14">
        <v>0</v>
      </c>
      <c r="K65" s="14">
        <v>0</v>
      </c>
      <c r="L65" s="14">
        <v>0</v>
      </c>
      <c r="M65" s="14">
        <v>1080000</v>
      </c>
      <c r="N65" s="14">
        <v>15639552.23</v>
      </c>
      <c r="O65" s="14">
        <v>8307750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5474500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8">
        <v>0</v>
      </c>
      <c r="AG65" s="8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3469767</v>
      </c>
      <c r="AW65" s="14">
        <v>0</v>
      </c>
      <c r="AX65" s="14">
        <v>0</v>
      </c>
      <c r="AY65" s="14">
        <v>0</v>
      </c>
      <c r="AZ65" s="14">
        <v>0</v>
      </c>
      <c r="BA65" s="26">
        <f t="shared" si="7"/>
        <v>33971569.230000004</v>
      </c>
    </row>
    <row r="66" spans="1:53" s="15" customFormat="1" ht="32.25" customHeight="1">
      <c r="A66" s="13"/>
      <c r="B66" s="12" t="s">
        <v>241</v>
      </c>
      <c r="C66" s="27" t="s">
        <v>7</v>
      </c>
      <c r="D66" s="27" t="s">
        <v>8</v>
      </c>
      <c r="E66" s="12" t="s">
        <v>238</v>
      </c>
      <c r="F66" s="12" t="s">
        <v>239</v>
      </c>
      <c r="G66" s="12" t="s">
        <v>237</v>
      </c>
      <c r="H66" s="12" t="s">
        <v>240</v>
      </c>
      <c r="I66" s="14">
        <v>0</v>
      </c>
      <c r="J66" s="14">
        <v>0</v>
      </c>
      <c r="K66" s="14">
        <v>40000</v>
      </c>
      <c r="L66" s="14">
        <v>0</v>
      </c>
      <c r="M66" s="14">
        <v>396000</v>
      </c>
      <c r="N66" s="14">
        <v>17925459.19</v>
      </c>
      <c r="O66" s="14">
        <v>9918750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277691.04</v>
      </c>
      <c r="W66" s="14">
        <v>0</v>
      </c>
      <c r="X66" s="14">
        <v>4230000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8">
        <v>0</v>
      </c>
      <c r="AG66" s="8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5437028</v>
      </c>
      <c r="AW66" s="14">
        <v>0</v>
      </c>
      <c r="AX66" s="14">
        <v>20600</v>
      </c>
      <c r="AY66" s="14">
        <v>0</v>
      </c>
      <c r="AZ66" s="14">
        <v>0</v>
      </c>
      <c r="BA66" s="26">
        <f t="shared" si="7"/>
        <v>38245528.230000004</v>
      </c>
    </row>
    <row r="67" spans="1:53" s="15" customFormat="1" ht="32.25" customHeight="1">
      <c r="A67" s="13"/>
      <c r="B67" s="12" t="s">
        <v>246</v>
      </c>
      <c r="C67" s="27" t="s">
        <v>7</v>
      </c>
      <c r="D67" s="27" t="s">
        <v>8</v>
      </c>
      <c r="E67" s="12" t="s">
        <v>243</v>
      </c>
      <c r="F67" s="12" t="s">
        <v>244</v>
      </c>
      <c r="G67" s="12" t="s">
        <v>242</v>
      </c>
      <c r="H67" s="12" t="s">
        <v>245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15729207.25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8">
        <v>0</v>
      </c>
      <c r="AG67" s="8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26">
        <f t="shared" si="7"/>
        <v>15729207.25</v>
      </c>
    </row>
    <row r="68" spans="1:53" s="15" customFormat="1" ht="32.25" customHeight="1">
      <c r="A68" s="13"/>
      <c r="B68" s="12" t="s">
        <v>251</v>
      </c>
      <c r="C68" s="27" t="s">
        <v>7</v>
      </c>
      <c r="D68" s="27" t="s">
        <v>8</v>
      </c>
      <c r="E68" s="12" t="s">
        <v>248</v>
      </c>
      <c r="F68" s="12" t="s">
        <v>249</v>
      </c>
      <c r="G68" s="12" t="s">
        <v>247</v>
      </c>
      <c r="H68" s="12" t="s">
        <v>250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8">
        <v>0</v>
      </c>
      <c r="AG68" s="8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61010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26">
        <f t="shared" si="7"/>
        <v>61010</v>
      </c>
    </row>
    <row r="69" spans="1:53" s="15" customFormat="1" ht="32.25" customHeight="1">
      <c r="A69" s="13"/>
      <c r="B69" s="12" t="s">
        <v>256</v>
      </c>
      <c r="C69" s="27" t="s">
        <v>7</v>
      </c>
      <c r="D69" s="27" t="s">
        <v>8</v>
      </c>
      <c r="E69" s="12" t="s">
        <v>253</v>
      </c>
      <c r="F69" s="12" t="s">
        <v>254</v>
      </c>
      <c r="G69" s="12" t="s">
        <v>252</v>
      </c>
      <c r="H69" s="12" t="s">
        <v>255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8">
        <v>0</v>
      </c>
      <c r="AG69" s="8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102000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26">
        <f t="shared" si="7"/>
        <v>102000</v>
      </c>
    </row>
    <row r="70" spans="1:53" s="15" customFormat="1" ht="32.25" customHeight="1">
      <c r="A70" s="13"/>
      <c r="B70" s="12" t="s">
        <v>261</v>
      </c>
      <c r="C70" s="27" t="s">
        <v>7</v>
      </c>
      <c r="D70" s="27" t="s">
        <v>8</v>
      </c>
      <c r="E70" s="12" t="s">
        <v>258</v>
      </c>
      <c r="F70" s="12" t="s">
        <v>259</v>
      </c>
      <c r="G70" s="12" t="s">
        <v>257</v>
      </c>
      <c r="H70" s="12" t="s">
        <v>260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8">
        <v>0</v>
      </c>
      <c r="AG70" s="8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13200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26">
        <f t="shared" si="7"/>
        <v>13200</v>
      </c>
    </row>
    <row r="71" spans="1:53" s="15" customFormat="1" ht="32.25" customHeight="1">
      <c r="A71" s="13"/>
      <c r="B71" s="12" t="s">
        <v>266</v>
      </c>
      <c r="C71" s="27" t="s">
        <v>7</v>
      </c>
      <c r="D71" s="27" t="s">
        <v>8</v>
      </c>
      <c r="E71" s="12" t="s">
        <v>263</v>
      </c>
      <c r="F71" s="12" t="s">
        <v>264</v>
      </c>
      <c r="G71" s="12" t="s">
        <v>262</v>
      </c>
      <c r="H71" s="12" t="s">
        <v>265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8">
        <v>0</v>
      </c>
      <c r="AG71" s="8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102600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26">
        <f t="shared" si="7"/>
        <v>102600</v>
      </c>
    </row>
    <row r="72" spans="1:53" s="15" customFormat="1" ht="32.25" customHeight="1">
      <c r="A72" s="13"/>
      <c r="B72" s="12" t="s">
        <v>271</v>
      </c>
      <c r="C72" s="27" t="s">
        <v>7</v>
      </c>
      <c r="D72" s="27" t="s">
        <v>8</v>
      </c>
      <c r="E72" s="12" t="s">
        <v>268</v>
      </c>
      <c r="F72" s="12" t="s">
        <v>269</v>
      </c>
      <c r="G72" s="12" t="s">
        <v>267</v>
      </c>
      <c r="H72" s="12" t="s">
        <v>270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8">
        <v>0</v>
      </c>
      <c r="AG72" s="8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54000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26">
        <f t="shared" si="7"/>
        <v>54000</v>
      </c>
    </row>
    <row r="73" spans="1:53" s="15" customFormat="1" ht="32.25" customHeight="1">
      <c r="A73" s="13"/>
      <c r="B73" s="12" t="s">
        <v>276</v>
      </c>
      <c r="C73" s="27" t="s">
        <v>7</v>
      </c>
      <c r="D73" s="27" t="s">
        <v>8</v>
      </c>
      <c r="E73" s="12" t="s">
        <v>273</v>
      </c>
      <c r="F73" s="12" t="s">
        <v>274</v>
      </c>
      <c r="G73" s="12" t="s">
        <v>272</v>
      </c>
      <c r="H73" s="12" t="s">
        <v>275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8">
        <v>0</v>
      </c>
      <c r="AG73" s="8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416400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26">
        <f t="shared" si="7"/>
        <v>416400</v>
      </c>
    </row>
    <row r="74" spans="1:53" s="15" customFormat="1" ht="32.25" customHeight="1">
      <c r="A74" s="13"/>
      <c r="B74" s="12" t="s">
        <v>281</v>
      </c>
      <c r="C74" s="27" t="s">
        <v>7</v>
      </c>
      <c r="D74" s="27" t="s">
        <v>8</v>
      </c>
      <c r="E74" s="12" t="s">
        <v>278</v>
      </c>
      <c r="F74" s="12" t="s">
        <v>279</v>
      </c>
      <c r="G74" s="12" t="s">
        <v>277</v>
      </c>
      <c r="H74" s="12" t="s">
        <v>280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8">
        <v>0</v>
      </c>
      <c r="AG74" s="8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48000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26">
        <f t="shared" si="7"/>
        <v>48000</v>
      </c>
    </row>
    <row r="75" spans="1:53" s="15" customFormat="1" ht="32.25" customHeight="1">
      <c r="A75" s="13"/>
      <c r="B75" s="12" t="s">
        <v>285</v>
      </c>
      <c r="C75" s="27" t="s">
        <v>7</v>
      </c>
      <c r="D75" s="27" t="s">
        <v>8</v>
      </c>
      <c r="E75" s="12" t="s">
        <v>283</v>
      </c>
      <c r="F75" s="12" t="s">
        <v>264</v>
      </c>
      <c r="G75" s="12" t="s">
        <v>282</v>
      </c>
      <c r="H75" s="12" t="s">
        <v>284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8">
        <v>0</v>
      </c>
      <c r="AG75" s="8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78000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26">
        <f t="shared" si="7"/>
        <v>78000</v>
      </c>
    </row>
    <row r="76" spans="1:53" s="15" customFormat="1" ht="32.25" customHeight="1">
      <c r="A76" s="13"/>
      <c r="B76" s="12" t="s">
        <v>290</v>
      </c>
      <c r="C76" s="27" t="s">
        <v>7</v>
      </c>
      <c r="D76" s="27" t="s">
        <v>8</v>
      </c>
      <c r="E76" s="12" t="s">
        <v>287</v>
      </c>
      <c r="F76" s="12" t="s">
        <v>288</v>
      </c>
      <c r="G76" s="12" t="s">
        <v>286</v>
      </c>
      <c r="H76" s="12" t="s">
        <v>289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8">
        <v>0</v>
      </c>
      <c r="AG76" s="8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213900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26">
        <f t="shared" si="7"/>
        <v>213900</v>
      </c>
    </row>
    <row r="77" spans="1:53" s="15" customFormat="1" ht="32.25" customHeight="1">
      <c r="A77" s="13"/>
      <c r="B77" s="12" t="s">
        <v>295</v>
      </c>
      <c r="C77" s="27" t="s">
        <v>7</v>
      </c>
      <c r="D77" s="27" t="s">
        <v>8</v>
      </c>
      <c r="E77" s="12" t="s">
        <v>292</v>
      </c>
      <c r="F77" s="12" t="s">
        <v>293</v>
      </c>
      <c r="G77" s="12" t="s">
        <v>291</v>
      </c>
      <c r="H77" s="12" t="s">
        <v>294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32689491.88</v>
      </c>
      <c r="O77" s="14">
        <v>19346875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5907050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8">
        <v>0</v>
      </c>
      <c r="AG77" s="8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1600699</v>
      </c>
      <c r="AW77" s="14">
        <v>0</v>
      </c>
      <c r="AX77" s="14">
        <v>0</v>
      </c>
      <c r="AY77" s="14">
        <v>0</v>
      </c>
      <c r="AZ77" s="14">
        <v>0</v>
      </c>
      <c r="BA77" s="26">
        <f t="shared" si="7"/>
        <v>59544115.879999995</v>
      </c>
    </row>
    <row r="78" spans="1:53" s="15" customFormat="1" ht="32.25" customHeight="1">
      <c r="A78" s="13"/>
      <c r="B78" s="12" t="s">
        <v>299</v>
      </c>
      <c r="C78" s="27" t="s">
        <v>7</v>
      </c>
      <c r="D78" s="27" t="s">
        <v>8</v>
      </c>
      <c r="E78" s="12" t="s">
        <v>297</v>
      </c>
      <c r="F78" s="12" t="s">
        <v>259</v>
      </c>
      <c r="G78" s="12" t="s">
        <v>296</v>
      </c>
      <c r="H78" s="12" t="s">
        <v>298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15066345.98</v>
      </c>
      <c r="O78" s="14">
        <v>8827500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5399100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8">
        <v>0</v>
      </c>
      <c r="AG78" s="8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2255404</v>
      </c>
      <c r="AW78" s="14">
        <v>0</v>
      </c>
      <c r="AX78" s="14">
        <v>0</v>
      </c>
      <c r="AY78" s="14">
        <v>0</v>
      </c>
      <c r="AZ78" s="14">
        <v>0</v>
      </c>
      <c r="BA78" s="26">
        <f t="shared" si="7"/>
        <v>31548349.98</v>
      </c>
    </row>
    <row r="79" spans="1:53" s="15" customFormat="1" ht="32.25" customHeight="1">
      <c r="A79" s="13"/>
      <c r="B79" s="12" t="s">
        <v>303</v>
      </c>
      <c r="C79" s="27" t="s">
        <v>7</v>
      </c>
      <c r="D79" s="27" t="s">
        <v>8</v>
      </c>
      <c r="E79" s="12" t="s">
        <v>301</v>
      </c>
      <c r="F79" s="12" t="s">
        <v>279</v>
      </c>
      <c r="G79" s="12" t="s">
        <v>300</v>
      </c>
      <c r="H79" s="12" t="s">
        <v>302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3791195.92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1922900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8">
        <v>0</v>
      </c>
      <c r="AG79" s="8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805000</v>
      </c>
      <c r="AW79" s="14">
        <v>0</v>
      </c>
      <c r="AX79" s="14">
        <v>0</v>
      </c>
      <c r="AY79" s="14">
        <v>0</v>
      </c>
      <c r="AZ79" s="14">
        <v>0</v>
      </c>
      <c r="BA79" s="26">
        <f t="shared" si="7"/>
        <v>6519095.92</v>
      </c>
    </row>
    <row r="80" spans="1:53" s="15" customFormat="1" ht="32.25" customHeight="1">
      <c r="A80" s="13"/>
      <c r="B80" s="12" t="s">
        <v>306</v>
      </c>
      <c r="C80" s="27" t="s">
        <v>7</v>
      </c>
      <c r="D80" s="27" t="s">
        <v>8</v>
      </c>
      <c r="E80" s="12" t="s">
        <v>305</v>
      </c>
      <c r="F80" s="12" t="s">
        <v>264</v>
      </c>
      <c r="G80" s="12" t="s">
        <v>304</v>
      </c>
      <c r="H80" s="12"/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8">
        <v>0</v>
      </c>
      <c r="AG80" s="8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1536240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26">
        <f t="shared" si="7"/>
        <v>1536240</v>
      </c>
    </row>
    <row r="81" spans="1:53" s="15" customFormat="1" ht="32.25" customHeight="1">
      <c r="A81" s="13"/>
      <c r="B81" s="12" t="s">
        <v>309</v>
      </c>
      <c r="C81" s="27" t="s">
        <v>7</v>
      </c>
      <c r="D81" s="27" t="s">
        <v>8</v>
      </c>
      <c r="E81" s="12" t="s">
        <v>308</v>
      </c>
      <c r="F81" s="12" t="s">
        <v>259</v>
      </c>
      <c r="G81" s="12" t="s">
        <v>307</v>
      </c>
      <c r="H81" s="12" t="s">
        <v>289</v>
      </c>
      <c r="I81" s="14">
        <v>0</v>
      </c>
      <c r="J81" s="14">
        <v>400000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8">
        <v>0</v>
      </c>
      <c r="AG81" s="8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26">
        <f t="shared" si="7"/>
        <v>400000</v>
      </c>
    </row>
    <row r="82" spans="1:53" s="15" customFormat="1" ht="42">
      <c r="A82" s="13"/>
      <c r="B82" s="12" t="s">
        <v>312</v>
      </c>
      <c r="C82" s="27" t="s">
        <v>7</v>
      </c>
      <c r="D82" s="27" t="s">
        <v>8</v>
      </c>
      <c r="E82" s="12" t="s">
        <v>310</v>
      </c>
      <c r="F82" s="12" t="s">
        <v>311</v>
      </c>
      <c r="G82" s="12"/>
      <c r="H82" s="12"/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8">
        <v>0</v>
      </c>
      <c r="AG82" s="8">
        <v>0</v>
      </c>
      <c r="AH82" s="14">
        <v>0</v>
      </c>
      <c r="AI82" s="14">
        <v>0</v>
      </c>
      <c r="AJ82" s="14">
        <v>0</v>
      </c>
      <c r="AK82" s="14">
        <v>2646604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26">
        <f t="shared" si="7"/>
        <v>2646604</v>
      </c>
    </row>
    <row r="83" spans="1:53" s="1" customFormat="1" ht="11.25" hidden="1">
      <c r="A83" s="4"/>
      <c r="B83" s="7"/>
      <c r="C83" s="7"/>
      <c r="D83" s="7"/>
      <c r="E83" s="7"/>
      <c r="F83" s="7"/>
      <c r="G83" s="7"/>
      <c r="H83" s="7"/>
      <c r="I83" s="9"/>
      <c r="J83" s="9"/>
      <c r="K83" s="9">
        <v>0</v>
      </c>
      <c r="L83" s="9"/>
      <c r="M83" s="9"/>
      <c r="N83" s="9"/>
      <c r="O83" s="9">
        <v>0</v>
      </c>
      <c r="P83" s="9"/>
      <c r="Q83" s="9"/>
      <c r="R83" s="9"/>
      <c r="S83" s="9"/>
      <c r="T83" s="9"/>
      <c r="U83" s="9"/>
      <c r="V83" s="9"/>
      <c r="W83" s="9"/>
      <c r="X83" s="9">
        <v>0</v>
      </c>
      <c r="Y83" s="9"/>
      <c r="Z83" s="9"/>
      <c r="AA83" s="9"/>
      <c r="AB83" s="9"/>
      <c r="AC83" s="9"/>
      <c r="AD83" s="14">
        <v>0</v>
      </c>
      <c r="AE83" s="9"/>
      <c r="AF83" s="8">
        <v>0</v>
      </c>
      <c r="AG83" s="8">
        <v>0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8" t="e">
        <f>SUM(I83:Y83)+#REF!+#REF!+Z83+AC83</f>
        <v>#REF!</v>
      </c>
    </row>
    <row r="84" spans="2:95" s="1" customFormat="1" ht="12.75" customHeight="1">
      <c r="B84" s="11" t="s">
        <v>416</v>
      </c>
      <c r="C84" s="11"/>
      <c r="D84" s="11"/>
      <c r="E84" s="10"/>
      <c r="F84" s="10"/>
      <c r="G84" s="10"/>
      <c r="H84" s="10"/>
      <c r="I84" s="8">
        <f aca="true" t="shared" si="8" ref="I84:AI84">SUM(I85:I108)</f>
        <v>0</v>
      </c>
      <c r="J84" s="8">
        <f t="shared" si="8"/>
        <v>0</v>
      </c>
      <c r="K84" s="8">
        <v>3929190</v>
      </c>
      <c r="L84" s="8">
        <f t="shared" si="8"/>
        <v>4388808</v>
      </c>
      <c r="M84" s="8">
        <f t="shared" si="8"/>
        <v>0</v>
      </c>
      <c r="N84" s="8">
        <f t="shared" si="8"/>
        <v>51926591.199999996</v>
      </c>
      <c r="O84" s="8">
        <v>40977325.00000001</v>
      </c>
      <c r="P84" s="8">
        <f t="shared" si="8"/>
        <v>1435000</v>
      </c>
      <c r="Q84" s="8">
        <f t="shared" si="8"/>
        <v>0</v>
      </c>
      <c r="R84" s="8">
        <f t="shared" si="8"/>
        <v>0</v>
      </c>
      <c r="S84" s="8">
        <f t="shared" si="8"/>
        <v>0</v>
      </c>
      <c r="T84" s="8">
        <f t="shared" si="8"/>
        <v>0</v>
      </c>
      <c r="U84" s="8">
        <f t="shared" si="8"/>
        <v>0</v>
      </c>
      <c r="V84" s="8">
        <f t="shared" si="8"/>
        <v>22020112.51</v>
      </c>
      <c r="W84" s="8">
        <f t="shared" si="8"/>
        <v>42976863.36</v>
      </c>
      <c r="X84" s="8">
        <v>98104653.14</v>
      </c>
      <c r="Y84" s="8">
        <f t="shared" si="8"/>
        <v>0</v>
      </c>
      <c r="Z84" s="8">
        <f t="shared" si="8"/>
        <v>0</v>
      </c>
      <c r="AA84" s="8">
        <f t="shared" si="8"/>
        <v>0</v>
      </c>
      <c r="AB84" s="8">
        <f t="shared" si="8"/>
        <v>0</v>
      </c>
      <c r="AC84" s="8">
        <f t="shared" si="8"/>
        <v>0</v>
      </c>
      <c r="AD84" s="14">
        <v>87177825.02</v>
      </c>
      <c r="AE84" s="8">
        <f t="shared" si="8"/>
        <v>0</v>
      </c>
      <c r="AF84" s="8">
        <v>0</v>
      </c>
      <c r="AG84" s="8">
        <v>0</v>
      </c>
      <c r="AH84" s="8">
        <f t="shared" si="8"/>
        <v>56350</v>
      </c>
      <c r="AI84" s="8">
        <f t="shared" si="8"/>
        <v>1891264</v>
      </c>
      <c r="AJ84" s="8">
        <f aca="true" t="shared" si="9" ref="AJ84:AZ84">SUM(AJ85:AJ108)</f>
        <v>0</v>
      </c>
      <c r="AK84" s="8">
        <f t="shared" si="9"/>
        <v>3534725</v>
      </c>
      <c r="AL84" s="8">
        <f t="shared" si="9"/>
        <v>3675000</v>
      </c>
      <c r="AM84" s="8">
        <f t="shared" si="9"/>
        <v>0</v>
      </c>
      <c r="AN84" s="8">
        <f t="shared" si="9"/>
        <v>0</v>
      </c>
      <c r="AO84" s="8">
        <f t="shared" si="9"/>
        <v>0</v>
      </c>
      <c r="AP84" s="8">
        <f t="shared" si="9"/>
        <v>0</v>
      </c>
      <c r="AQ84" s="8">
        <f t="shared" si="9"/>
        <v>0</v>
      </c>
      <c r="AR84" s="8">
        <f t="shared" si="9"/>
        <v>0</v>
      </c>
      <c r="AS84" s="8">
        <f t="shared" si="9"/>
        <v>0</v>
      </c>
      <c r="AT84" s="8">
        <f t="shared" si="9"/>
        <v>0</v>
      </c>
      <c r="AU84" s="8">
        <f t="shared" si="9"/>
        <v>0</v>
      </c>
      <c r="AV84" s="8">
        <f t="shared" si="9"/>
        <v>79108938</v>
      </c>
      <c r="AW84" s="8">
        <f t="shared" si="9"/>
        <v>183908</v>
      </c>
      <c r="AX84" s="8">
        <f t="shared" si="9"/>
        <v>280093.6</v>
      </c>
      <c r="AY84" s="8">
        <f t="shared" si="9"/>
        <v>0</v>
      </c>
      <c r="AZ84" s="8">
        <f t="shared" si="9"/>
        <v>982204</v>
      </c>
      <c r="BA84" s="26">
        <f aca="true" t="shared" si="10" ref="BA84:BA107">SUM(I84:AZ84)</f>
        <v>442648850.83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</row>
    <row r="85" spans="2:53" s="1" customFormat="1" ht="12.75" customHeight="1" hidden="1">
      <c r="B85" s="10"/>
      <c r="C85" s="10"/>
      <c r="D85" s="10"/>
      <c r="E85" s="10"/>
      <c r="F85" s="10"/>
      <c r="G85" s="10"/>
      <c r="H85" s="10"/>
      <c r="I85" s="8"/>
      <c r="J85" s="8"/>
      <c r="K85" s="8">
        <v>0</v>
      </c>
      <c r="L85" s="8"/>
      <c r="M85" s="8"/>
      <c r="N85" s="8"/>
      <c r="O85" s="8">
        <v>0</v>
      </c>
      <c r="P85" s="8"/>
      <c r="Q85" s="8"/>
      <c r="R85" s="8"/>
      <c r="S85" s="8"/>
      <c r="T85" s="8"/>
      <c r="U85" s="8"/>
      <c r="V85" s="8"/>
      <c r="W85" s="8"/>
      <c r="X85" s="8">
        <v>0</v>
      </c>
      <c r="Y85" s="8"/>
      <c r="Z85" s="8"/>
      <c r="AA85" s="8"/>
      <c r="AB85" s="8"/>
      <c r="AC85" s="8"/>
      <c r="AD85" s="14">
        <v>0</v>
      </c>
      <c r="AE85" s="8"/>
      <c r="AF85" s="8">
        <v>0</v>
      </c>
      <c r="AG85" s="8">
        <v>0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26">
        <f t="shared" si="10"/>
        <v>0</v>
      </c>
    </row>
    <row r="86" spans="1:53" s="15" customFormat="1" ht="29.25" customHeight="1">
      <c r="A86" s="13"/>
      <c r="B86" s="12" t="s">
        <v>318</v>
      </c>
      <c r="C86" s="27" t="s">
        <v>7</v>
      </c>
      <c r="D86" s="27" t="s">
        <v>8</v>
      </c>
      <c r="E86" s="12" t="s">
        <v>315</v>
      </c>
      <c r="F86" s="12" t="s">
        <v>316</v>
      </c>
      <c r="G86" s="12" t="s">
        <v>314</v>
      </c>
      <c r="H86" s="12" t="s">
        <v>317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6471383.47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6823134.97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8">
        <v>0</v>
      </c>
      <c r="AG86" s="8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11265616</v>
      </c>
      <c r="AW86" s="14">
        <v>0</v>
      </c>
      <c r="AX86" s="14">
        <v>0</v>
      </c>
      <c r="AY86" s="14">
        <v>0</v>
      </c>
      <c r="AZ86" s="14">
        <v>0</v>
      </c>
      <c r="BA86" s="26">
        <f t="shared" si="10"/>
        <v>24560134.439999998</v>
      </c>
    </row>
    <row r="87" spans="1:53" s="15" customFormat="1" ht="29.25" customHeight="1">
      <c r="A87" s="13"/>
      <c r="B87" s="12" t="s">
        <v>323</v>
      </c>
      <c r="C87" s="27" t="s">
        <v>7</v>
      </c>
      <c r="D87" s="27" t="s">
        <v>8</v>
      </c>
      <c r="E87" s="12" t="s">
        <v>320</v>
      </c>
      <c r="F87" s="12" t="s">
        <v>321</v>
      </c>
      <c r="G87" s="12" t="s">
        <v>319</v>
      </c>
      <c r="H87" s="12" t="s">
        <v>322</v>
      </c>
      <c r="I87" s="14">
        <v>0</v>
      </c>
      <c r="J87" s="14">
        <v>0</v>
      </c>
      <c r="K87" s="14">
        <v>0</v>
      </c>
      <c r="L87" s="14">
        <v>4388808</v>
      </c>
      <c r="M87" s="14">
        <v>0</v>
      </c>
      <c r="N87" s="14">
        <v>13934148.98</v>
      </c>
      <c r="O87" s="14">
        <v>9991875</v>
      </c>
      <c r="P87" s="14">
        <v>588000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4906134</v>
      </c>
      <c r="W87" s="14">
        <v>0</v>
      </c>
      <c r="X87" s="14">
        <v>20020112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8">
        <v>0</v>
      </c>
      <c r="AG87" s="8">
        <v>0</v>
      </c>
      <c r="AH87" s="14">
        <v>56350</v>
      </c>
      <c r="AI87" s="14">
        <v>1891264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33942654</v>
      </c>
      <c r="AW87" s="14">
        <v>0</v>
      </c>
      <c r="AX87" s="14">
        <v>0</v>
      </c>
      <c r="AY87" s="14">
        <v>0</v>
      </c>
      <c r="AZ87" s="14">
        <v>0</v>
      </c>
      <c r="BA87" s="26">
        <f t="shared" si="10"/>
        <v>89719345.98</v>
      </c>
    </row>
    <row r="88" spans="1:53" s="15" customFormat="1" ht="29.25" customHeight="1">
      <c r="A88" s="13"/>
      <c r="B88" s="12" t="s">
        <v>328</v>
      </c>
      <c r="C88" s="27" t="s">
        <v>7</v>
      </c>
      <c r="D88" s="27" t="s">
        <v>8</v>
      </c>
      <c r="E88" s="12" t="s">
        <v>325</v>
      </c>
      <c r="F88" s="12" t="s">
        <v>326</v>
      </c>
      <c r="G88" s="12" t="s">
        <v>324</v>
      </c>
      <c r="H88" s="12" t="s">
        <v>327</v>
      </c>
      <c r="I88" s="14">
        <v>0</v>
      </c>
      <c r="J88" s="14">
        <v>0</v>
      </c>
      <c r="K88" s="14">
        <v>3743801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30334506.02</v>
      </c>
      <c r="X88" s="14">
        <v>27912107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87177825.02</v>
      </c>
      <c r="AE88" s="14">
        <v>0</v>
      </c>
      <c r="AF88" s="8">
        <v>0</v>
      </c>
      <c r="AG88" s="8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2000000</v>
      </c>
      <c r="AW88" s="14">
        <v>0</v>
      </c>
      <c r="AX88" s="14">
        <v>280093.6</v>
      </c>
      <c r="AY88" s="14">
        <v>0</v>
      </c>
      <c r="AZ88" s="14">
        <v>0</v>
      </c>
      <c r="BA88" s="26">
        <f t="shared" si="10"/>
        <v>151448332.64</v>
      </c>
    </row>
    <row r="89" spans="1:53" s="15" customFormat="1" ht="29.25" customHeight="1">
      <c r="A89" s="13"/>
      <c r="B89" s="12" t="s">
        <v>331</v>
      </c>
      <c r="C89" s="27" t="s">
        <v>7</v>
      </c>
      <c r="D89" s="27" t="s">
        <v>8</v>
      </c>
      <c r="E89" s="12" t="s">
        <v>329</v>
      </c>
      <c r="F89" s="12"/>
      <c r="G89" s="12"/>
      <c r="H89" s="12" t="s">
        <v>330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8">
        <v>0</v>
      </c>
      <c r="AG89" s="8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91954</v>
      </c>
      <c r="AX89" s="14">
        <v>0</v>
      </c>
      <c r="AY89" s="14">
        <v>0</v>
      </c>
      <c r="AZ89" s="14">
        <v>0</v>
      </c>
      <c r="BA89" s="26">
        <f t="shared" si="10"/>
        <v>91954</v>
      </c>
    </row>
    <row r="90" spans="1:53" s="15" customFormat="1" ht="29.25" customHeight="1">
      <c r="A90" s="13"/>
      <c r="B90" s="12" t="s">
        <v>336</v>
      </c>
      <c r="C90" s="27" t="s">
        <v>7</v>
      </c>
      <c r="D90" s="27" t="s">
        <v>8</v>
      </c>
      <c r="E90" s="12" t="s">
        <v>333</v>
      </c>
      <c r="F90" s="12" t="s">
        <v>334</v>
      </c>
      <c r="G90" s="12" t="s">
        <v>332</v>
      </c>
      <c r="H90" s="12" t="s">
        <v>335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8">
        <v>0</v>
      </c>
      <c r="AG90" s="8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153000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26">
        <f t="shared" si="10"/>
        <v>153000</v>
      </c>
    </row>
    <row r="91" spans="1:53" s="15" customFormat="1" ht="29.25" customHeight="1">
      <c r="A91" s="13"/>
      <c r="B91" s="12" t="s">
        <v>341</v>
      </c>
      <c r="C91" s="27" t="s">
        <v>7</v>
      </c>
      <c r="D91" s="27" t="s">
        <v>8</v>
      </c>
      <c r="E91" s="12" t="s">
        <v>338</v>
      </c>
      <c r="F91" s="12" t="s">
        <v>339</v>
      </c>
      <c r="G91" s="12" t="s">
        <v>337</v>
      </c>
      <c r="H91" s="12" t="s">
        <v>340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8">
        <v>0</v>
      </c>
      <c r="AG91" s="8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323400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26">
        <f t="shared" si="10"/>
        <v>323400</v>
      </c>
    </row>
    <row r="92" spans="1:53" s="15" customFormat="1" ht="29.25" customHeight="1">
      <c r="A92" s="13"/>
      <c r="B92" s="12" t="s">
        <v>346</v>
      </c>
      <c r="C92" s="27" t="s">
        <v>7</v>
      </c>
      <c r="D92" s="27" t="s">
        <v>8</v>
      </c>
      <c r="E92" s="12" t="s">
        <v>343</v>
      </c>
      <c r="F92" s="12" t="s">
        <v>344</v>
      </c>
      <c r="G92" s="12" t="s">
        <v>342</v>
      </c>
      <c r="H92" s="12" t="s">
        <v>345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110873.17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8">
        <v>0</v>
      </c>
      <c r="AG92" s="8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48000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26">
        <f t="shared" si="10"/>
        <v>158873.16999999998</v>
      </c>
    </row>
    <row r="93" spans="1:53" s="15" customFormat="1" ht="29.25" customHeight="1">
      <c r="A93" s="13"/>
      <c r="B93" s="12" t="s">
        <v>351</v>
      </c>
      <c r="C93" s="27" t="s">
        <v>7</v>
      </c>
      <c r="D93" s="27" t="s">
        <v>8</v>
      </c>
      <c r="E93" s="12" t="s">
        <v>348</v>
      </c>
      <c r="F93" s="12" t="s">
        <v>349</v>
      </c>
      <c r="G93" s="12" t="s">
        <v>347</v>
      </c>
      <c r="H93" s="12" t="s">
        <v>350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227500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8">
        <v>0</v>
      </c>
      <c r="AG93" s="8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873000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26">
        <f t="shared" si="10"/>
        <v>1100500</v>
      </c>
    </row>
    <row r="94" spans="1:53" s="15" customFormat="1" ht="29.25" customHeight="1">
      <c r="A94" s="13"/>
      <c r="B94" s="12" t="s">
        <v>355</v>
      </c>
      <c r="C94" s="27" t="s">
        <v>7</v>
      </c>
      <c r="D94" s="27" t="s">
        <v>8</v>
      </c>
      <c r="E94" s="12" t="s">
        <v>353</v>
      </c>
      <c r="F94" s="12" t="s">
        <v>354</v>
      </c>
      <c r="G94" s="12" t="s">
        <v>352</v>
      </c>
      <c r="H94" s="12"/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8">
        <v>0</v>
      </c>
      <c r="AG94" s="8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138000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26">
        <f t="shared" si="10"/>
        <v>138000</v>
      </c>
    </row>
    <row r="95" spans="1:53" s="15" customFormat="1" ht="29.25" customHeight="1">
      <c r="A95" s="13"/>
      <c r="B95" s="12" t="s">
        <v>360</v>
      </c>
      <c r="C95" s="27" t="s">
        <v>7</v>
      </c>
      <c r="D95" s="27" t="s">
        <v>8</v>
      </c>
      <c r="E95" s="12" t="s">
        <v>357</v>
      </c>
      <c r="F95" s="12" t="s">
        <v>358</v>
      </c>
      <c r="G95" s="12" t="s">
        <v>356</v>
      </c>
      <c r="H95" s="12" t="s">
        <v>359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8">
        <v>0</v>
      </c>
      <c r="AG95" s="8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1389000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26">
        <f t="shared" si="10"/>
        <v>1389000</v>
      </c>
    </row>
    <row r="96" spans="1:53" s="15" customFormat="1" ht="29.25" customHeight="1">
      <c r="A96" s="13"/>
      <c r="B96" s="12" t="s">
        <v>363</v>
      </c>
      <c r="C96" s="27" t="s">
        <v>7</v>
      </c>
      <c r="D96" s="27" t="s">
        <v>8</v>
      </c>
      <c r="E96" s="12" t="s">
        <v>362</v>
      </c>
      <c r="F96" s="12" t="s">
        <v>354</v>
      </c>
      <c r="G96" s="12" t="s">
        <v>361</v>
      </c>
      <c r="H96" s="12"/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8">
        <v>0</v>
      </c>
      <c r="AG96" s="8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138000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26">
        <f t="shared" si="10"/>
        <v>138000</v>
      </c>
    </row>
    <row r="97" spans="1:53" s="15" customFormat="1" ht="29.25" customHeight="1">
      <c r="A97" s="13"/>
      <c r="B97" s="12" t="s">
        <v>368</v>
      </c>
      <c r="C97" s="27" t="s">
        <v>7</v>
      </c>
      <c r="D97" s="27" t="s">
        <v>8</v>
      </c>
      <c r="E97" s="12" t="s">
        <v>365</v>
      </c>
      <c r="F97" s="12" t="s">
        <v>366</v>
      </c>
      <c r="G97" s="12" t="s">
        <v>364</v>
      </c>
      <c r="H97" s="12" t="s">
        <v>367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8">
        <v>0</v>
      </c>
      <c r="AG97" s="8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150000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26">
        <f t="shared" si="10"/>
        <v>150000</v>
      </c>
    </row>
    <row r="98" spans="1:53" s="15" customFormat="1" ht="29.25" customHeight="1">
      <c r="A98" s="13"/>
      <c r="B98" s="12" t="s">
        <v>373</v>
      </c>
      <c r="C98" s="27" t="s">
        <v>7</v>
      </c>
      <c r="D98" s="27" t="s">
        <v>8</v>
      </c>
      <c r="E98" s="12" t="s">
        <v>370</v>
      </c>
      <c r="F98" s="12" t="s">
        <v>371</v>
      </c>
      <c r="G98" s="12" t="s">
        <v>369</v>
      </c>
      <c r="H98" s="12" t="s">
        <v>372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8">
        <v>0</v>
      </c>
      <c r="AG98" s="8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162600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26">
        <f t="shared" si="10"/>
        <v>162600</v>
      </c>
    </row>
    <row r="99" spans="1:53" s="15" customFormat="1" ht="29.25" customHeight="1">
      <c r="A99" s="13"/>
      <c r="B99" s="12" t="s">
        <v>376</v>
      </c>
      <c r="C99" s="27" t="s">
        <v>7</v>
      </c>
      <c r="D99" s="27" t="s">
        <v>8</v>
      </c>
      <c r="E99" s="12" t="s">
        <v>374</v>
      </c>
      <c r="F99" s="12"/>
      <c r="G99" s="12"/>
      <c r="H99" s="12" t="s">
        <v>375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8">
        <v>0</v>
      </c>
      <c r="AG99" s="8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91954</v>
      </c>
      <c r="AX99" s="14">
        <v>0</v>
      </c>
      <c r="AY99" s="14">
        <v>0</v>
      </c>
      <c r="AZ99" s="14">
        <v>0</v>
      </c>
      <c r="BA99" s="26">
        <f t="shared" si="10"/>
        <v>91954</v>
      </c>
    </row>
    <row r="100" spans="1:53" s="15" customFormat="1" ht="29.25" customHeight="1">
      <c r="A100" s="13"/>
      <c r="B100" s="12" t="s">
        <v>381</v>
      </c>
      <c r="C100" s="27" t="s">
        <v>7</v>
      </c>
      <c r="D100" s="27" t="s">
        <v>8</v>
      </c>
      <c r="E100" s="12" t="s">
        <v>378</v>
      </c>
      <c r="F100" s="12" t="s">
        <v>379</v>
      </c>
      <c r="G100" s="12" t="s">
        <v>377</v>
      </c>
      <c r="H100" s="12" t="s">
        <v>380</v>
      </c>
      <c r="I100" s="14">
        <v>0</v>
      </c>
      <c r="J100" s="14">
        <v>0</v>
      </c>
      <c r="K100" s="14">
        <v>185389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12642357.34</v>
      </c>
      <c r="X100" s="14">
        <v>7771680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8">
        <v>0</v>
      </c>
      <c r="AG100" s="8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26">
        <f t="shared" si="10"/>
        <v>20599426.34</v>
      </c>
    </row>
    <row r="101" spans="1:53" s="15" customFormat="1" ht="29.25" customHeight="1">
      <c r="A101" s="13"/>
      <c r="B101" s="12" t="s">
        <v>386</v>
      </c>
      <c r="C101" s="27" t="s">
        <v>7</v>
      </c>
      <c r="D101" s="27" t="s">
        <v>8</v>
      </c>
      <c r="E101" s="12" t="s">
        <v>383</v>
      </c>
      <c r="F101" s="12" t="s">
        <v>384</v>
      </c>
      <c r="G101" s="12" t="s">
        <v>382</v>
      </c>
      <c r="H101" s="12" t="s">
        <v>385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20738204.1</v>
      </c>
      <c r="O101" s="14">
        <v>17971750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6946161.55</v>
      </c>
      <c r="W101" s="14">
        <v>0</v>
      </c>
      <c r="X101" s="14">
        <v>19851024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8">
        <v>0</v>
      </c>
      <c r="AG101" s="8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22899193</v>
      </c>
      <c r="AW101" s="14">
        <v>0</v>
      </c>
      <c r="AX101" s="14">
        <v>0</v>
      </c>
      <c r="AY101" s="14">
        <v>0</v>
      </c>
      <c r="AZ101" s="14">
        <v>0</v>
      </c>
      <c r="BA101" s="26">
        <f t="shared" si="10"/>
        <v>88406332.65</v>
      </c>
    </row>
    <row r="102" spans="1:53" s="15" customFormat="1" ht="29.25" customHeight="1">
      <c r="A102" s="13"/>
      <c r="B102" s="12" t="s">
        <v>391</v>
      </c>
      <c r="C102" s="27" t="s">
        <v>7</v>
      </c>
      <c r="D102" s="27" t="s">
        <v>8</v>
      </c>
      <c r="E102" s="12" t="s">
        <v>388</v>
      </c>
      <c r="F102" s="12" t="s">
        <v>389</v>
      </c>
      <c r="G102" s="12" t="s">
        <v>387</v>
      </c>
      <c r="H102" s="12" t="s">
        <v>390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8">
        <v>0</v>
      </c>
      <c r="AG102" s="8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982204</v>
      </c>
      <c r="BA102" s="26">
        <f t="shared" si="10"/>
        <v>982204</v>
      </c>
    </row>
    <row r="103" spans="1:53" s="15" customFormat="1" ht="29.25" customHeight="1">
      <c r="A103" s="13"/>
      <c r="B103" s="12" t="s">
        <v>396</v>
      </c>
      <c r="C103" s="27" t="s">
        <v>7</v>
      </c>
      <c r="D103" s="27" t="s">
        <v>8</v>
      </c>
      <c r="E103" s="12" t="s">
        <v>393</v>
      </c>
      <c r="F103" s="12" t="s">
        <v>394</v>
      </c>
      <c r="G103" s="12" t="s">
        <v>392</v>
      </c>
      <c r="H103" s="12" t="s">
        <v>395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10782854.65</v>
      </c>
      <c r="O103" s="14">
        <v>6563700</v>
      </c>
      <c r="P103" s="14">
        <v>847000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10167816.96</v>
      </c>
      <c r="W103" s="14">
        <v>0</v>
      </c>
      <c r="X103" s="14">
        <v>11619215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8">
        <v>0</v>
      </c>
      <c r="AG103" s="8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6229649</v>
      </c>
      <c r="AW103" s="14">
        <v>0</v>
      </c>
      <c r="AX103" s="14">
        <v>0</v>
      </c>
      <c r="AY103" s="14">
        <v>0</v>
      </c>
      <c r="AZ103" s="14">
        <v>0</v>
      </c>
      <c r="BA103" s="26">
        <f t="shared" si="10"/>
        <v>46210235.61</v>
      </c>
    </row>
    <row r="104" spans="1:53" s="15" customFormat="1" ht="29.25" customHeight="1">
      <c r="A104" s="13"/>
      <c r="B104" s="12" t="s">
        <v>401</v>
      </c>
      <c r="C104" s="27" t="s">
        <v>7</v>
      </c>
      <c r="D104" s="27" t="s">
        <v>8</v>
      </c>
      <c r="E104" s="12" t="s">
        <v>398</v>
      </c>
      <c r="F104" s="12" t="s">
        <v>399</v>
      </c>
      <c r="G104" s="12" t="s">
        <v>397</v>
      </c>
      <c r="H104" s="12" t="s">
        <v>400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5257500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2647200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8">
        <v>0</v>
      </c>
      <c r="AG104" s="8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2590626</v>
      </c>
      <c r="AW104" s="14">
        <v>0</v>
      </c>
      <c r="AX104" s="14">
        <v>0</v>
      </c>
      <c r="AY104" s="14">
        <v>0</v>
      </c>
      <c r="AZ104" s="14">
        <v>0</v>
      </c>
      <c r="BA104" s="26">
        <f t="shared" si="10"/>
        <v>10495326</v>
      </c>
    </row>
    <row r="105" spans="1:53" s="15" customFormat="1" ht="29.25" customHeight="1">
      <c r="A105" s="13"/>
      <c r="B105" s="12" t="s">
        <v>406</v>
      </c>
      <c r="C105" s="27" t="s">
        <v>7</v>
      </c>
      <c r="D105" s="27" t="s">
        <v>8</v>
      </c>
      <c r="E105" s="12" t="s">
        <v>403</v>
      </c>
      <c r="F105" s="12" t="s">
        <v>404</v>
      </c>
      <c r="G105" s="12" t="s">
        <v>402</v>
      </c>
      <c r="H105" s="12" t="s">
        <v>405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1192500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961807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8">
        <v>0</v>
      </c>
      <c r="AG105" s="8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181200</v>
      </c>
      <c r="AW105" s="14">
        <v>0</v>
      </c>
      <c r="AX105" s="14">
        <v>0</v>
      </c>
      <c r="AY105" s="14">
        <v>0</v>
      </c>
      <c r="AZ105" s="14">
        <v>0</v>
      </c>
      <c r="BA105" s="26">
        <f t="shared" si="10"/>
        <v>2335507</v>
      </c>
    </row>
    <row r="106" spans="1:53" s="15" customFormat="1" ht="36.75" customHeight="1">
      <c r="A106" s="13"/>
      <c r="B106" s="12" t="s">
        <v>410</v>
      </c>
      <c r="C106" s="27" t="s">
        <v>7</v>
      </c>
      <c r="D106" s="27" t="s">
        <v>8</v>
      </c>
      <c r="E106" s="12" t="s">
        <v>407</v>
      </c>
      <c r="F106" s="12" t="s">
        <v>408</v>
      </c>
      <c r="G106" s="12"/>
      <c r="H106" s="12" t="s">
        <v>409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8">
        <v>0</v>
      </c>
      <c r="AG106" s="8">
        <v>0</v>
      </c>
      <c r="AH106" s="14">
        <v>0</v>
      </c>
      <c r="AI106" s="14">
        <v>0</v>
      </c>
      <c r="AJ106" s="14">
        <v>0</v>
      </c>
      <c r="AK106" s="14">
        <v>3534725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26">
        <f t="shared" si="10"/>
        <v>3534725</v>
      </c>
    </row>
    <row r="107" spans="1:53" s="15" customFormat="1" ht="29.25" customHeight="1">
      <c r="A107" s="13"/>
      <c r="B107" s="12" t="s">
        <v>415</v>
      </c>
      <c r="C107" s="27" t="s">
        <v>7</v>
      </c>
      <c r="D107" s="27" t="s">
        <v>8</v>
      </c>
      <c r="E107" s="12" t="s">
        <v>412</v>
      </c>
      <c r="F107" s="12" t="s">
        <v>413</v>
      </c>
      <c r="G107" s="12" t="s">
        <v>411</v>
      </c>
      <c r="H107" s="12" t="s">
        <v>414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160000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8">
        <v>0</v>
      </c>
      <c r="AG107" s="8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300000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26">
        <f t="shared" si="10"/>
        <v>460000</v>
      </c>
    </row>
    <row r="108" spans="1:53" s="1" customFormat="1" ht="11.25" hidden="1">
      <c r="A108" s="4"/>
      <c r="B108" s="7"/>
      <c r="C108" s="7"/>
      <c r="D108" s="7"/>
      <c r="E108" s="7"/>
      <c r="F108" s="7"/>
      <c r="G108" s="7"/>
      <c r="H108" s="7"/>
      <c r="I108" s="9"/>
      <c r="J108" s="9"/>
      <c r="K108" s="9">
        <v>0</v>
      </c>
      <c r="L108" s="9"/>
      <c r="M108" s="9"/>
      <c r="N108" s="9"/>
      <c r="O108" s="9">
        <v>0</v>
      </c>
      <c r="P108" s="9"/>
      <c r="Q108" s="9"/>
      <c r="R108" s="9"/>
      <c r="S108" s="9"/>
      <c r="T108" s="9"/>
      <c r="U108" s="9"/>
      <c r="V108" s="9"/>
      <c r="W108" s="9"/>
      <c r="X108" s="9">
        <v>0</v>
      </c>
      <c r="Y108" s="9"/>
      <c r="Z108" s="9"/>
      <c r="AA108" s="9"/>
      <c r="AB108" s="9"/>
      <c r="AC108" s="9"/>
      <c r="AD108" s="14">
        <v>0</v>
      </c>
      <c r="AE108" s="9"/>
      <c r="AF108" s="8">
        <v>0</v>
      </c>
      <c r="AG108" s="8">
        <v>0</v>
      </c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8" t="e">
        <f>SUM(I108:Y108)+#REF!+#REF!+Z108+AC108</f>
        <v>#REF!</v>
      </c>
    </row>
    <row r="109" spans="2:95" s="1" customFormat="1" ht="12.75" customHeight="1">
      <c r="B109" s="11" t="s">
        <v>565</v>
      </c>
      <c r="C109" s="11"/>
      <c r="D109" s="11"/>
      <c r="E109" s="10"/>
      <c r="F109" s="10"/>
      <c r="G109" s="10"/>
      <c r="H109" s="10"/>
      <c r="I109" s="8">
        <f aca="true" t="shared" si="11" ref="I109:AI109">SUM(I110:I143)</f>
        <v>3000000</v>
      </c>
      <c r="J109" s="8">
        <f t="shared" si="11"/>
        <v>0</v>
      </c>
      <c r="K109" s="8">
        <v>664712</v>
      </c>
      <c r="L109" s="8">
        <f t="shared" si="11"/>
        <v>0</v>
      </c>
      <c r="M109" s="8">
        <f t="shared" si="11"/>
        <v>0</v>
      </c>
      <c r="N109" s="8">
        <f t="shared" si="11"/>
        <v>26314998.77</v>
      </c>
      <c r="O109" s="8">
        <v>35898240</v>
      </c>
      <c r="P109" s="8">
        <f t="shared" si="11"/>
        <v>212400</v>
      </c>
      <c r="Q109" s="8">
        <f t="shared" si="11"/>
        <v>0</v>
      </c>
      <c r="R109" s="8">
        <f t="shared" si="11"/>
        <v>0</v>
      </c>
      <c r="S109" s="8">
        <f t="shared" si="11"/>
        <v>0</v>
      </c>
      <c r="T109" s="8">
        <f t="shared" si="11"/>
        <v>0</v>
      </c>
      <c r="U109" s="8">
        <f t="shared" si="11"/>
        <v>0</v>
      </c>
      <c r="V109" s="8">
        <f t="shared" si="11"/>
        <v>23516631.46</v>
      </c>
      <c r="W109" s="8">
        <f t="shared" si="11"/>
        <v>2982197.87</v>
      </c>
      <c r="X109" s="8">
        <v>19420416.009999998</v>
      </c>
      <c r="Y109" s="8">
        <f t="shared" si="11"/>
        <v>0</v>
      </c>
      <c r="Z109" s="8">
        <f t="shared" si="11"/>
        <v>0</v>
      </c>
      <c r="AA109" s="8">
        <f t="shared" si="11"/>
        <v>316213.38</v>
      </c>
      <c r="AB109" s="8">
        <f t="shared" si="11"/>
        <v>0</v>
      </c>
      <c r="AC109" s="8">
        <f t="shared" si="11"/>
        <v>0</v>
      </c>
      <c r="AD109" s="14">
        <v>0</v>
      </c>
      <c r="AE109" s="8">
        <f t="shared" si="11"/>
        <v>0</v>
      </c>
      <c r="AF109" s="8">
        <v>0</v>
      </c>
      <c r="AG109" s="8">
        <v>0</v>
      </c>
      <c r="AH109" s="8">
        <f t="shared" si="11"/>
        <v>0</v>
      </c>
      <c r="AI109" s="8">
        <f t="shared" si="11"/>
        <v>0</v>
      </c>
      <c r="AJ109" s="8">
        <f aca="true" t="shared" si="12" ref="AJ109:AZ109">SUM(AJ110:AJ143)</f>
        <v>0</v>
      </c>
      <c r="AK109" s="8">
        <f t="shared" si="12"/>
        <v>2993000</v>
      </c>
      <c r="AL109" s="8">
        <f t="shared" si="12"/>
        <v>1106400</v>
      </c>
      <c r="AM109" s="8">
        <f t="shared" si="12"/>
        <v>3000000</v>
      </c>
      <c r="AN109" s="8">
        <f t="shared" si="12"/>
        <v>0</v>
      </c>
      <c r="AO109" s="8">
        <f t="shared" si="12"/>
        <v>43190432.43</v>
      </c>
      <c r="AP109" s="8">
        <f t="shared" si="12"/>
        <v>781616.52</v>
      </c>
      <c r="AQ109" s="8">
        <f t="shared" si="12"/>
        <v>34964927</v>
      </c>
      <c r="AR109" s="8">
        <f t="shared" si="12"/>
        <v>15553.12</v>
      </c>
      <c r="AS109" s="8">
        <f t="shared" si="12"/>
        <v>0</v>
      </c>
      <c r="AT109" s="8">
        <f t="shared" si="12"/>
        <v>0</v>
      </c>
      <c r="AU109" s="8">
        <f t="shared" si="12"/>
        <v>0</v>
      </c>
      <c r="AV109" s="8">
        <f t="shared" si="12"/>
        <v>24678559</v>
      </c>
      <c r="AW109" s="8">
        <f t="shared" si="12"/>
        <v>0</v>
      </c>
      <c r="AX109" s="8">
        <f t="shared" si="12"/>
        <v>11760</v>
      </c>
      <c r="AY109" s="8">
        <f t="shared" si="12"/>
        <v>175378.73</v>
      </c>
      <c r="AZ109" s="8">
        <f t="shared" si="12"/>
        <v>539756</v>
      </c>
      <c r="BA109" s="26">
        <f aca="true" t="shared" si="13" ref="BA109:BA142">SUM(I109:AZ109)</f>
        <v>223783192.29</v>
      </c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</row>
    <row r="110" spans="2:53" s="1" customFormat="1" ht="12.75" customHeight="1" hidden="1">
      <c r="B110" s="10"/>
      <c r="C110" s="10"/>
      <c r="D110" s="10"/>
      <c r="E110" s="10"/>
      <c r="F110" s="10"/>
      <c r="G110" s="10"/>
      <c r="H110" s="10"/>
      <c r="I110" s="8"/>
      <c r="J110" s="8"/>
      <c r="K110" s="8">
        <v>0</v>
      </c>
      <c r="L110" s="8"/>
      <c r="M110" s="8"/>
      <c r="N110" s="8"/>
      <c r="O110" s="8">
        <v>0</v>
      </c>
      <c r="P110" s="8"/>
      <c r="Q110" s="8"/>
      <c r="R110" s="8"/>
      <c r="S110" s="8"/>
      <c r="T110" s="8"/>
      <c r="U110" s="8"/>
      <c r="V110" s="8"/>
      <c r="W110" s="8"/>
      <c r="X110" s="8">
        <v>0</v>
      </c>
      <c r="Y110" s="8"/>
      <c r="Z110" s="8"/>
      <c r="AA110" s="8"/>
      <c r="AB110" s="8"/>
      <c r="AC110" s="8"/>
      <c r="AD110" s="14">
        <v>0</v>
      </c>
      <c r="AE110" s="8"/>
      <c r="AF110" s="8">
        <v>0</v>
      </c>
      <c r="AG110" s="8">
        <v>0</v>
      </c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26">
        <f t="shared" si="13"/>
        <v>0</v>
      </c>
    </row>
    <row r="111" spans="1:53" s="15" customFormat="1" ht="42">
      <c r="A111" s="13"/>
      <c r="B111" s="12" t="s">
        <v>420</v>
      </c>
      <c r="C111" s="27" t="s">
        <v>7</v>
      </c>
      <c r="D111" s="27" t="s">
        <v>8</v>
      </c>
      <c r="E111" s="12" t="s">
        <v>418</v>
      </c>
      <c r="F111" s="12"/>
      <c r="G111" s="12" t="s">
        <v>417</v>
      </c>
      <c r="H111" s="12" t="s">
        <v>419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8">
        <v>0</v>
      </c>
      <c r="AG111" s="8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175378.73</v>
      </c>
      <c r="AZ111" s="14">
        <v>0</v>
      </c>
      <c r="BA111" s="26">
        <f t="shared" si="13"/>
        <v>175378.73</v>
      </c>
    </row>
    <row r="112" spans="1:53" s="15" customFormat="1" ht="31.5">
      <c r="A112" s="13"/>
      <c r="B112" s="12" t="s">
        <v>425</v>
      </c>
      <c r="C112" s="27" t="s">
        <v>7</v>
      </c>
      <c r="D112" s="27" t="s">
        <v>8</v>
      </c>
      <c r="E112" s="12" t="s">
        <v>422</v>
      </c>
      <c r="F112" s="12" t="s">
        <v>423</v>
      </c>
      <c r="G112" s="12" t="s">
        <v>421</v>
      </c>
      <c r="H112" s="12" t="s">
        <v>424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5708340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138900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8">
        <v>0</v>
      </c>
      <c r="AG112" s="8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43190432.43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8589521</v>
      </c>
      <c r="AW112" s="14">
        <v>0</v>
      </c>
      <c r="AX112" s="14">
        <v>0</v>
      </c>
      <c r="AY112" s="14">
        <v>0</v>
      </c>
      <c r="AZ112" s="14">
        <v>0</v>
      </c>
      <c r="BA112" s="26">
        <f t="shared" si="13"/>
        <v>57627193.43</v>
      </c>
    </row>
    <row r="113" spans="1:53" s="15" customFormat="1" ht="31.5">
      <c r="A113" s="13"/>
      <c r="B113" s="12" t="s">
        <v>430</v>
      </c>
      <c r="C113" s="27" t="s">
        <v>7</v>
      </c>
      <c r="D113" s="27" t="s">
        <v>8</v>
      </c>
      <c r="E113" s="12" t="s">
        <v>427</v>
      </c>
      <c r="F113" s="12" t="s">
        <v>428</v>
      </c>
      <c r="G113" s="12" t="s">
        <v>426</v>
      </c>
      <c r="H113" s="12" t="s">
        <v>429</v>
      </c>
      <c r="I113" s="14">
        <v>3000000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8">
        <v>0</v>
      </c>
      <c r="AG113" s="8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175329</v>
      </c>
      <c r="AW113" s="14">
        <v>0</v>
      </c>
      <c r="AX113" s="14">
        <v>0</v>
      </c>
      <c r="AY113" s="14">
        <v>0</v>
      </c>
      <c r="AZ113" s="14">
        <v>0</v>
      </c>
      <c r="BA113" s="26">
        <f t="shared" si="13"/>
        <v>3175329</v>
      </c>
    </row>
    <row r="114" spans="1:53" s="15" customFormat="1" ht="31.5">
      <c r="A114" s="13"/>
      <c r="B114" s="12" t="s">
        <v>435</v>
      </c>
      <c r="C114" s="27" t="s">
        <v>7</v>
      </c>
      <c r="D114" s="27" t="s">
        <v>8</v>
      </c>
      <c r="E114" s="12" t="s">
        <v>432</v>
      </c>
      <c r="F114" s="12" t="s">
        <v>433</v>
      </c>
      <c r="G114" s="12" t="s">
        <v>431</v>
      </c>
      <c r="H114" s="12" t="s">
        <v>434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8">
        <v>0</v>
      </c>
      <c r="AG114" s="8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132600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26">
        <f t="shared" si="13"/>
        <v>132600</v>
      </c>
    </row>
    <row r="115" spans="1:53" s="15" customFormat="1" ht="30.75" customHeight="1">
      <c r="A115" s="13"/>
      <c r="B115" s="12" t="s">
        <v>440</v>
      </c>
      <c r="C115" s="27" t="s">
        <v>7</v>
      </c>
      <c r="D115" s="27" t="s">
        <v>8</v>
      </c>
      <c r="E115" s="12" t="s">
        <v>437</v>
      </c>
      <c r="F115" s="12" t="s">
        <v>438</v>
      </c>
      <c r="G115" s="12" t="s">
        <v>436</v>
      </c>
      <c r="H115" s="12" t="s">
        <v>439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8">
        <v>0</v>
      </c>
      <c r="AG115" s="8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64800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26">
        <f t="shared" si="13"/>
        <v>64800</v>
      </c>
    </row>
    <row r="116" spans="1:53" s="15" customFormat="1" ht="30.75" customHeight="1">
      <c r="A116" s="13"/>
      <c r="B116" s="12" t="s">
        <v>445</v>
      </c>
      <c r="C116" s="27" t="s">
        <v>7</v>
      </c>
      <c r="D116" s="27" t="s">
        <v>8</v>
      </c>
      <c r="E116" s="12" t="s">
        <v>442</v>
      </c>
      <c r="F116" s="12" t="s">
        <v>443</v>
      </c>
      <c r="G116" s="12" t="s">
        <v>441</v>
      </c>
      <c r="H116" s="12" t="s">
        <v>444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8">
        <v>0</v>
      </c>
      <c r="AG116" s="8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60000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26">
        <f t="shared" si="13"/>
        <v>60000</v>
      </c>
    </row>
    <row r="117" spans="1:53" s="15" customFormat="1" ht="30.75" customHeight="1">
      <c r="A117" s="13"/>
      <c r="B117" s="12" t="s">
        <v>450</v>
      </c>
      <c r="C117" s="27" t="s">
        <v>7</v>
      </c>
      <c r="D117" s="27" t="s">
        <v>8</v>
      </c>
      <c r="E117" s="12" t="s">
        <v>447</v>
      </c>
      <c r="F117" s="12" t="s">
        <v>448</v>
      </c>
      <c r="G117" s="12" t="s">
        <v>446</v>
      </c>
      <c r="H117" s="12" t="s">
        <v>449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8">
        <v>0</v>
      </c>
      <c r="AG117" s="8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3000000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26">
        <f t="shared" si="13"/>
        <v>3000000</v>
      </c>
    </row>
    <row r="118" spans="1:53" s="15" customFormat="1" ht="30.75" customHeight="1">
      <c r="A118" s="13"/>
      <c r="B118" s="12" t="s">
        <v>454</v>
      </c>
      <c r="C118" s="27" t="s">
        <v>7</v>
      </c>
      <c r="D118" s="27" t="s">
        <v>8</v>
      </c>
      <c r="E118" s="12" t="s">
        <v>452</v>
      </c>
      <c r="F118" s="12" t="s">
        <v>423</v>
      </c>
      <c r="G118" s="12" t="s">
        <v>451</v>
      </c>
      <c r="H118" s="12" t="s">
        <v>453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580000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8">
        <v>0</v>
      </c>
      <c r="AG118" s="8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26">
        <f t="shared" si="13"/>
        <v>580000</v>
      </c>
    </row>
    <row r="119" spans="1:53" s="15" customFormat="1" ht="30.75" customHeight="1">
      <c r="A119" s="13"/>
      <c r="B119" s="12" t="s">
        <v>459</v>
      </c>
      <c r="C119" s="27" t="s">
        <v>7</v>
      </c>
      <c r="D119" s="27" t="s">
        <v>8</v>
      </c>
      <c r="E119" s="12" t="s">
        <v>456</v>
      </c>
      <c r="F119" s="12" t="s">
        <v>457</v>
      </c>
      <c r="G119" s="12" t="s">
        <v>455</v>
      </c>
      <c r="H119" s="12" t="s">
        <v>458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8">
        <v>0</v>
      </c>
      <c r="AG119" s="8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282000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26">
        <f t="shared" si="13"/>
        <v>282000</v>
      </c>
    </row>
    <row r="120" spans="1:53" s="15" customFormat="1" ht="30.75" customHeight="1">
      <c r="A120" s="13"/>
      <c r="B120" s="12" t="s">
        <v>464</v>
      </c>
      <c r="C120" s="27" t="s">
        <v>7</v>
      </c>
      <c r="D120" s="27" t="s">
        <v>8</v>
      </c>
      <c r="E120" s="12" t="s">
        <v>461</v>
      </c>
      <c r="F120" s="12" t="s">
        <v>462</v>
      </c>
      <c r="G120" s="12" t="s">
        <v>460</v>
      </c>
      <c r="H120" s="12" t="s">
        <v>463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8">
        <v>0</v>
      </c>
      <c r="AG120" s="8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34500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26">
        <f t="shared" si="13"/>
        <v>34500</v>
      </c>
    </row>
    <row r="121" spans="1:53" s="15" customFormat="1" ht="30.75" customHeight="1">
      <c r="A121" s="13"/>
      <c r="B121" s="12" t="s">
        <v>469</v>
      </c>
      <c r="C121" s="27" t="s">
        <v>7</v>
      </c>
      <c r="D121" s="27" t="s">
        <v>8</v>
      </c>
      <c r="E121" s="12" t="s">
        <v>466</v>
      </c>
      <c r="F121" s="12" t="s">
        <v>467</v>
      </c>
      <c r="G121" s="12" t="s">
        <v>465</v>
      </c>
      <c r="H121" s="12" t="s">
        <v>468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8">
        <v>0</v>
      </c>
      <c r="AG121" s="8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36000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26">
        <f t="shared" si="13"/>
        <v>36000</v>
      </c>
    </row>
    <row r="122" spans="1:53" s="15" customFormat="1" ht="30.75" customHeight="1">
      <c r="A122" s="13"/>
      <c r="B122" s="12" t="s">
        <v>474</v>
      </c>
      <c r="C122" s="27" t="s">
        <v>7</v>
      </c>
      <c r="D122" s="27" t="s">
        <v>8</v>
      </c>
      <c r="E122" s="12" t="s">
        <v>471</v>
      </c>
      <c r="F122" s="12" t="s">
        <v>472</v>
      </c>
      <c r="G122" s="12" t="s">
        <v>470</v>
      </c>
      <c r="H122" s="12" t="s">
        <v>473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8">
        <v>0</v>
      </c>
      <c r="AG122" s="8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228000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26">
        <f t="shared" si="13"/>
        <v>228000</v>
      </c>
    </row>
    <row r="123" spans="1:53" s="15" customFormat="1" ht="30.75" customHeight="1">
      <c r="A123" s="13"/>
      <c r="B123" s="12" t="s">
        <v>479</v>
      </c>
      <c r="C123" s="27" t="s">
        <v>7</v>
      </c>
      <c r="D123" s="27" t="s">
        <v>8</v>
      </c>
      <c r="E123" s="12" t="s">
        <v>476</v>
      </c>
      <c r="F123" s="12" t="s">
        <v>477</v>
      </c>
      <c r="G123" s="12" t="s">
        <v>475</v>
      </c>
      <c r="H123" s="12" t="s">
        <v>478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126617.16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8">
        <v>0</v>
      </c>
      <c r="AG123" s="8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26">
        <f t="shared" si="13"/>
        <v>126617.16</v>
      </c>
    </row>
    <row r="124" spans="1:53" s="15" customFormat="1" ht="30.75" customHeight="1">
      <c r="A124" s="13"/>
      <c r="B124" s="12" t="s">
        <v>484</v>
      </c>
      <c r="C124" s="27" t="s">
        <v>7</v>
      </c>
      <c r="D124" s="27" t="s">
        <v>8</v>
      </c>
      <c r="E124" s="12" t="s">
        <v>481</v>
      </c>
      <c r="F124" s="12" t="s">
        <v>482</v>
      </c>
      <c r="G124" s="12" t="s">
        <v>480</v>
      </c>
      <c r="H124" s="12" t="s">
        <v>483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8">
        <v>0</v>
      </c>
      <c r="AG124" s="8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108000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26">
        <f t="shared" si="13"/>
        <v>108000</v>
      </c>
    </row>
    <row r="125" spans="1:53" s="15" customFormat="1" ht="30.75" customHeight="1">
      <c r="A125" s="13"/>
      <c r="B125" s="12" t="s">
        <v>489</v>
      </c>
      <c r="C125" s="27" t="s">
        <v>7</v>
      </c>
      <c r="D125" s="27" t="s">
        <v>8</v>
      </c>
      <c r="E125" s="12" t="s">
        <v>486</v>
      </c>
      <c r="F125" s="12" t="s">
        <v>487</v>
      </c>
      <c r="G125" s="12" t="s">
        <v>485</v>
      </c>
      <c r="H125" s="12" t="s">
        <v>488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8">
        <v>0</v>
      </c>
      <c r="AG125" s="8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160500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26">
        <f t="shared" si="13"/>
        <v>160500</v>
      </c>
    </row>
    <row r="126" spans="1:53" s="15" customFormat="1" ht="30.75" customHeight="1">
      <c r="A126" s="13"/>
      <c r="B126" s="12" t="s">
        <v>493</v>
      </c>
      <c r="C126" s="27" t="s">
        <v>7</v>
      </c>
      <c r="D126" s="27" t="s">
        <v>8</v>
      </c>
      <c r="E126" s="12" t="s">
        <v>491</v>
      </c>
      <c r="F126" s="12" t="s">
        <v>423</v>
      </c>
      <c r="G126" s="12" t="s">
        <v>490</v>
      </c>
      <c r="H126" s="12" t="s">
        <v>492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1022500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8">
        <v>0</v>
      </c>
      <c r="AG126" s="8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26">
        <f t="shared" si="13"/>
        <v>1022500</v>
      </c>
    </row>
    <row r="127" spans="1:53" s="15" customFormat="1" ht="30.75" customHeight="1">
      <c r="A127" s="13"/>
      <c r="B127" s="12" t="s">
        <v>497</v>
      </c>
      <c r="C127" s="27" t="s">
        <v>7</v>
      </c>
      <c r="D127" s="27" t="s">
        <v>8</v>
      </c>
      <c r="E127" s="12" t="s">
        <v>495</v>
      </c>
      <c r="F127" s="12" t="s">
        <v>457</v>
      </c>
      <c r="G127" s="12" t="s">
        <v>494</v>
      </c>
      <c r="H127" s="12" t="s">
        <v>496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10652400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8">
        <v>0</v>
      </c>
      <c r="AG127" s="8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781616.52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26">
        <f t="shared" si="13"/>
        <v>11434016.52</v>
      </c>
    </row>
    <row r="128" spans="1:53" s="15" customFormat="1" ht="30.75" customHeight="1">
      <c r="A128" s="13"/>
      <c r="B128" s="12" t="s">
        <v>501</v>
      </c>
      <c r="C128" s="27" t="s">
        <v>7</v>
      </c>
      <c r="D128" s="27" t="s">
        <v>8</v>
      </c>
      <c r="E128" s="12" t="s">
        <v>499</v>
      </c>
      <c r="F128" s="12" t="s">
        <v>438</v>
      </c>
      <c r="G128" s="12" t="s">
        <v>498</v>
      </c>
      <c r="H128" s="12" t="s">
        <v>500</v>
      </c>
      <c r="I128" s="14">
        <v>0</v>
      </c>
      <c r="J128" s="14">
        <v>0</v>
      </c>
      <c r="K128" s="14">
        <v>316968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2982197.87</v>
      </c>
      <c r="X128" s="14">
        <v>1834980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8">
        <v>0</v>
      </c>
      <c r="AG128" s="8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26">
        <f t="shared" si="13"/>
        <v>5134145.87</v>
      </c>
    </row>
    <row r="129" spans="1:53" s="15" customFormat="1" ht="30.75" customHeight="1">
      <c r="A129" s="13"/>
      <c r="B129" s="12" t="s">
        <v>506</v>
      </c>
      <c r="C129" s="27" t="s">
        <v>7</v>
      </c>
      <c r="D129" s="27" t="s">
        <v>8</v>
      </c>
      <c r="E129" s="12" t="s">
        <v>503</v>
      </c>
      <c r="F129" s="12" t="s">
        <v>504</v>
      </c>
      <c r="G129" s="12" t="s">
        <v>502</v>
      </c>
      <c r="H129" s="12" t="s">
        <v>505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8">
        <v>0</v>
      </c>
      <c r="AG129" s="8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844675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26">
        <f t="shared" si="13"/>
        <v>844675</v>
      </c>
    </row>
    <row r="130" spans="1:53" s="15" customFormat="1" ht="30.75" customHeight="1">
      <c r="A130" s="13"/>
      <c r="B130" s="12" t="s">
        <v>511</v>
      </c>
      <c r="C130" s="27" t="s">
        <v>7</v>
      </c>
      <c r="D130" s="27" t="s">
        <v>8</v>
      </c>
      <c r="E130" s="12" t="s">
        <v>508</v>
      </c>
      <c r="F130" s="12" t="s">
        <v>509</v>
      </c>
      <c r="G130" s="12" t="s">
        <v>507</v>
      </c>
      <c r="H130" s="12" t="s">
        <v>510</v>
      </c>
      <c r="I130" s="14">
        <v>0</v>
      </c>
      <c r="J130" s="14">
        <v>0</v>
      </c>
      <c r="K130" s="14">
        <v>104244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4209177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8">
        <v>0</v>
      </c>
      <c r="AG130" s="8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26">
        <f t="shared" si="13"/>
        <v>4313421</v>
      </c>
    </row>
    <row r="131" spans="1:53" s="15" customFormat="1" ht="30.75" customHeight="1">
      <c r="A131" s="13"/>
      <c r="B131" s="12" t="s">
        <v>516</v>
      </c>
      <c r="C131" s="27" t="s">
        <v>7</v>
      </c>
      <c r="D131" s="27" t="s">
        <v>8</v>
      </c>
      <c r="E131" s="12" t="s">
        <v>513</v>
      </c>
      <c r="F131" s="12" t="s">
        <v>514</v>
      </c>
      <c r="G131" s="12" t="s">
        <v>512</v>
      </c>
      <c r="H131" s="12" t="s">
        <v>515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416103.94</v>
      </c>
      <c r="O131" s="14">
        <v>0</v>
      </c>
      <c r="P131" s="14">
        <v>70000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35077.35</v>
      </c>
      <c r="W131" s="14">
        <v>0</v>
      </c>
      <c r="X131" s="14">
        <v>876800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8">
        <v>0</v>
      </c>
      <c r="AG131" s="8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330787</v>
      </c>
      <c r="AW131" s="14">
        <v>0</v>
      </c>
      <c r="AX131" s="14">
        <v>0</v>
      </c>
      <c r="AY131" s="14">
        <v>0</v>
      </c>
      <c r="AZ131" s="14">
        <v>0</v>
      </c>
      <c r="BA131" s="26">
        <f t="shared" si="13"/>
        <v>1728768.29</v>
      </c>
    </row>
    <row r="132" spans="1:53" s="15" customFormat="1" ht="30.75" customHeight="1">
      <c r="A132" s="13"/>
      <c r="B132" s="12" t="s">
        <v>521</v>
      </c>
      <c r="C132" s="27" t="s">
        <v>7</v>
      </c>
      <c r="D132" s="27" t="s">
        <v>8</v>
      </c>
      <c r="E132" s="12" t="s">
        <v>518</v>
      </c>
      <c r="F132" s="12" t="s">
        <v>519</v>
      </c>
      <c r="G132" s="12" t="s">
        <v>517</v>
      </c>
      <c r="H132" s="12" t="s">
        <v>520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8">
        <v>0</v>
      </c>
      <c r="AG132" s="8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15212097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26">
        <f t="shared" si="13"/>
        <v>15212097</v>
      </c>
    </row>
    <row r="133" spans="1:53" s="15" customFormat="1" ht="30.75" customHeight="1">
      <c r="A133" s="13"/>
      <c r="B133" s="12" t="s">
        <v>525</v>
      </c>
      <c r="C133" s="27" t="s">
        <v>7</v>
      </c>
      <c r="D133" s="27" t="s">
        <v>8</v>
      </c>
      <c r="E133" s="12" t="s">
        <v>523</v>
      </c>
      <c r="F133" s="12" t="s">
        <v>477</v>
      </c>
      <c r="G133" s="12" t="s">
        <v>522</v>
      </c>
      <c r="H133" s="12" t="s">
        <v>524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8">
        <v>0</v>
      </c>
      <c r="AG133" s="8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18908155</v>
      </c>
      <c r="AR133" s="14">
        <v>0</v>
      </c>
      <c r="AS133" s="14">
        <v>0</v>
      </c>
      <c r="AT133" s="14">
        <v>0</v>
      </c>
      <c r="AU133" s="14">
        <v>0</v>
      </c>
      <c r="AV133" s="14">
        <v>1459998</v>
      </c>
      <c r="AW133" s="14">
        <v>0</v>
      </c>
      <c r="AX133" s="14">
        <v>0</v>
      </c>
      <c r="AY133" s="14">
        <v>0</v>
      </c>
      <c r="AZ133" s="14">
        <v>0</v>
      </c>
      <c r="BA133" s="26">
        <f t="shared" si="13"/>
        <v>20368153</v>
      </c>
    </row>
    <row r="134" spans="1:53" s="15" customFormat="1" ht="30.75" customHeight="1">
      <c r="A134" s="13"/>
      <c r="B134" s="12" t="s">
        <v>530</v>
      </c>
      <c r="C134" s="27" t="s">
        <v>7</v>
      </c>
      <c r="D134" s="27" t="s">
        <v>8</v>
      </c>
      <c r="E134" s="12" t="s">
        <v>527</v>
      </c>
      <c r="F134" s="12" t="s">
        <v>528</v>
      </c>
      <c r="G134" s="12" t="s">
        <v>526</v>
      </c>
      <c r="H134" s="12" t="s">
        <v>529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8091891.99</v>
      </c>
      <c r="O134" s="14">
        <v>6600000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2897920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8">
        <v>0</v>
      </c>
      <c r="AG134" s="8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818783</v>
      </c>
      <c r="AW134" s="14">
        <v>0</v>
      </c>
      <c r="AX134" s="14">
        <v>0</v>
      </c>
      <c r="AY134" s="14">
        <v>0</v>
      </c>
      <c r="AZ134" s="14">
        <v>0</v>
      </c>
      <c r="BA134" s="26">
        <f t="shared" si="13"/>
        <v>18408594.990000002</v>
      </c>
    </row>
    <row r="135" spans="1:53" s="15" customFormat="1" ht="30.75" customHeight="1">
      <c r="A135" s="13"/>
      <c r="B135" s="12" t="s">
        <v>535</v>
      </c>
      <c r="C135" s="27" t="s">
        <v>7</v>
      </c>
      <c r="D135" s="27" t="s">
        <v>8</v>
      </c>
      <c r="E135" s="12" t="s">
        <v>532</v>
      </c>
      <c r="F135" s="12" t="s">
        <v>533</v>
      </c>
      <c r="G135" s="12" t="s">
        <v>531</v>
      </c>
      <c r="H135" s="12" t="s">
        <v>534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1309091.85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8">
        <v>0</v>
      </c>
      <c r="AG135" s="8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960000</v>
      </c>
      <c r="AW135" s="14">
        <v>0</v>
      </c>
      <c r="AX135" s="14">
        <v>0</v>
      </c>
      <c r="AY135" s="14">
        <v>0</v>
      </c>
      <c r="AZ135" s="14">
        <v>0</v>
      </c>
      <c r="BA135" s="26">
        <f t="shared" si="13"/>
        <v>2269091.85</v>
      </c>
    </row>
    <row r="136" spans="1:53" s="15" customFormat="1" ht="30.75" customHeight="1">
      <c r="A136" s="13"/>
      <c r="B136" s="12" t="s">
        <v>539</v>
      </c>
      <c r="C136" s="27" t="s">
        <v>7</v>
      </c>
      <c r="D136" s="27" t="s">
        <v>8</v>
      </c>
      <c r="E136" s="12" t="s">
        <v>537</v>
      </c>
      <c r="F136" s="12" t="s">
        <v>457</v>
      </c>
      <c r="G136" s="12" t="s">
        <v>536</v>
      </c>
      <c r="H136" s="12" t="s">
        <v>538</v>
      </c>
      <c r="I136" s="14">
        <v>0</v>
      </c>
      <c r="J136" s="14">
        <v>0</v>
      </c>
      <c r="K136" s="14">
        <v>103500</v>
      </c>
      <c r="L136" s="14">
        <v>0</v>
      </c>
      <c r="M136" s="14">
        <v>0</v>
      </c>
      <c r="N136" s="14">
        <v>1308473.03</v>
      </c>
      <c r="O136" s="14">
        <v>0</v>
      </c>
      <c r="P136" s="14">
        <v>142400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850500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8">
        <v>0</v>
      </c>
      <c r="AG136" s="8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15553.12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26">
        <f t="shared" si="13"/>
        <v>2420426.1500000004</v>
      </c>
    </row>
    <row r="137" spans="1:53" s="15" customFormat="1" ht="30.75" customHeight="1">
      <c r="A137" s="13"/>
      <c r="B137" s="12" t="s">
        <v>543</v>
      </c>
      <c r="C137" s="27" t="s">
        <v>7</v>
      </c>
      <c r="D137" s="27" t="s">
        <v>8</v>
      </c>
      <c r="E137" s="12" t="s">
        <v>541</v>
      </c>
      <c r="F137" s="12" t="s">
        <v>438</v>
      </c>
      <c r="G137" s="12" t="s">
        <v>540</v>
      </c>
      <c r="H137" s="12" t="s">
        <v>542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8">
        <v>0</v>
      </c>
      <c r="AG137" s="8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539756</v>
      </c>
      <c r="BA137" s="26">
        <f t="shared" si="13"/>
        <v>539756</v>
      </c>
    </row>
    <row r="138" spans="1:53" s="15" customFormat="1" ht="30.75" customHeight="1">
      <c r="A138" s="13"/>
      <c r="B138" s="12" t="s">
        <v>547</v>
      </c>
      <c r="C138" s="27" t="s">
        <v>7</v>
      </c>
      <c r="D138" s="27" t="s">
        <v>8</v>
      </c>
      <c r="E138" s="12" t="s">
        <v>545</v>
      </c>
      <c r="F138" s="12" t="s">
        <v>423</v>
      </c>
      <c r="G138" s="12" t="s">
        <v>544</v>
      </c>
      <c r="H138" s="12" t="s">
        <v>546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539700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8">
        <v>0</v>
      </c>
      <c r="AG138" s="8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26">
        <f t="shared" si="13"/>
        <v>539700</v>
      </c>
    </row>
    <row r="139" spans="1:53" s="15" customFormat="1" ht="30.75" customHeight="1">
      <c r="A139" s="13"/>
      <c r="B139" s="12" t="s">
        <v>552</v>
      </c>
      <c r="C139" s="27" t="s">
        <v>7</v>
      </c>
      <c r="D139" s="27" t="s">
        <v>8</v>
      </c>
      <c r="E139" s="12" t="s">
        <v>549</v>
      </c>
      <c r="F139" s="12" t="s">
        <v>550</v>
      </c>
      <c r="G139" s="12" t="s">
        <v>548</v>
      </c>
      <c r="H139" s="12" t="s">
        <v>551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121123.7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8">
        <v>0</v>
      </c>
      <c r="AG139" s="8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2313938</v>
      </c>
      <c r="AW139" s="14">
        <v>0</v>
      </c>
      <c r="AX139" s="14">
        <v>0</v>
      </c>
      <c r="AY139" s="14">
        <v>0</v>
      </c>
      <c r="AZ139" s="14">
        <v>0</v>
      </c>
      <c r="BA139" s="26">
        <f t="shared" si="13"/>
        <v>2435061.7</v>
      </c>
    </row>
    <row r="140" spans="1:53" s="15" customFormat="1" ht="30.75" customHeight="1">
      <c r="A140" s="13"/>
      <c r="B140" s="12" t="s">
        <v>557</v>
      </c>
      <c r="C140" s="27" t="s">
        <v>7</v>
      </c>
      <c r="D140" s="27" t="s">
        <v>8</v>
      </c>
      <c r="E140" s="12" t="s">
        <v>554</v>
      </c>
      <c r="F140" s="12" t="s">
        <v>555</v>
      </c>
      <c r="G140" s="12" t="s">
        <v>553</v>
      </c>
      <c r="H140" s="12" t="s">
        <v>556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9089713.17</v>
      </c>
      <c r="O140" s="14">
        <v>8625000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15530038.27</v>
      </c>
      <c r="W140" s="14">
        <v>0</v>
      </c>
      <c r="X140" s="14">
        <v>3212400</v>
      </c>
      <c r="Y140" s="14">
        <v>0</v>
      </c>
      <c r="Z140" s="14">
        <v>0</v>
      </c>
      <c r="AA140" s="14">
        <v>209443.96</v>
      </c>
      <c r="AB140" s="14">
        <v>0</v>
      </c>
      <c r="AC140" s="14">
        <v>0</v>
      </c>
      <c r="AD140" s="14">
        <v>0</v>
      </c>
      <c r="AE140" s="14">
        <v>0</v>
      </c>
      <c r="AF140" s="8">
        <v>0</v>
      </c>
      <c r="AG140" s="8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5952475</v>
      </c>
      <c r="AW140" s="14">
        <v>0</v>
      </c>
      <c r="AX140" s="14">
        <v>11760</v>
      </c>
      <c r="AY140" s="14">
        <v>0</v>
      </c>
      <c r="AZ140" s="14">
        <v>0</v>
      </c>
      <c r="BA140" s="26">
        <f t="shared" si="13"/>
        <v>42630830.4</v>
      </c>
    </row>
    <row r="141" spans="1:53" s="15" customFormat="1" ht="30.75" customHeight="1">
      <c r="A141" s="13"/>
      <c r="B141" s="12" t="s">
        <v>561</v>
      </c>
      <c r="C141" s="27" t="s">
        <v>7</v>
      </c>
      <c r="D141" s="27" t="s">
        <v>8</v>
      </c>
      <c r="E141" s="12" t="s">
        <v>559</v>
      </c>
      <c r="F141" s="12" t="s">
        <v>504</v>
      </c>
      <c r="G141" s="12" t="s">
        <v>558</v>
      </c>
      <c r="H141" s="12" t="s">
        <v>560</v>
      </c>
      <c r="I141" s="14">
        <v>0</v>
      </c>
      <c r="J141" s="14">
        <v>0</v>
      </c>
      <c r="K141" s="14">
        <v>140000</v>
      </c>
      <c r="L141" s="14">
        <v>0</v>
      </c>
      <c r="M141" s="14">
        <v>0</v>
      </c>
      <c r="N141" s="14">
        <v>7287692.94</v>
      </c>
      <c r="O141" s="14">
        <v>4312500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7951515.84</v>
      </c>
      <c r="W141" s="14">
        <v>0</v>
      </c>
      <c r="X141" s="14">
        <v>1821830</v>
      </c>
      <c r="Y141" s="14">
        <v>0</v>
      </c>
      <c r="Z141" s="14">
        <v>0</v>
      </c>
      <c r="AA141" s="14">
        <v>106769.42</v>
      </c>
      <c r="AB141" s="14">
        <v>0</v>
      </c>
      <c r="AC141" s="14">
        <v>0</v>
      </c>
      <c r="AD141" s="14">
        <v>0</v>
      </c>
      <c r="AE141" s="14">
        <v>0</v>
      </c>
      <c r="AF141" s="8">
        <v>0</v>
      </c>
      <c r="AG141" s="8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4077728</v>
      </c>
      <c r="AW141" s="14">
        <v>0</v>
      </c>
      <c r="AX141" s="14">
        <v>0</v>
      </c>
      <c r="AY141" s="14">
        <v>0</v>
      </c>
      <c r="AZ141" s="14">
        <v>0</v>
      </c>
      <c r="BA141" s="26">
        <f t="shared" si="13"/>
        <v>25698036.200000003</v>
      </c>
    </row>
    <row r="142" spans="1:53" s="15" customFormat="1" ht="52.5">
      <c r="A142" s="13"/>
      <c r="B142" s="12" t="s">
        <v>564</v>
      </c>
      <c r="C142" s="27" t="s">
        <v>7</v>
      </c>
      <c r="D142" s="27" t="s">
        <v>8</v>
      </c>
      <c r="E142" s="12" t="s">
        <v>562</v>
      </c>
      <c r="F142" s="12" t="s">
        <v>563</v>
      </c>
      <c r="G142" s="12"/>
      <c r="H142" s="12"/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8">
        <v>0</v>
      </c>
      <c r="AG142" s="8">
        <v>0</v>
      </c>
      <c r="AH142" s="14">
        <v>0</v>
      </c>
      <c r="AI142" s="14">
        <v>0</v>
      </c>
      <c r="AJ142" s="14">
        <v>0</v>
      </c>
      <c r="AK142" s="14">
        <v>2993000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26">
        <f t="shared" si="13"/>
        <v>2993000</v>
      </c>
    </row>
    <row r="143" spans="1:53" s="1" customFormat="1" ht="11.25" hidden="1">
      <c r="A143" s="4"/>
      <c r="B143" s="7"/>
      <c r="C143" s="7"/>
      <c r="D143" s="7"/>
      <c r="E143" s="7"/>
      <c r="F143" s="7"/>
      <c r="G143" s="7"/>
      <c r="H143" s="7"/>
      <c r="I143" s="9"/>
      <c r="J143" s="9"/>
      <c r="K143" s="9">
        <v>0</v>
      </c>
      <c r="L143" s="9"/>
      <c r="M143" s="9"/>
      <c r="N143" s="9"/>
      <c r="O143" s="9">
        <v>0</v>
      </c>
      <c r="P143" s="9"/>
      <c r="Q143" s="9"/>
      <c r="R143" s="9"/>
      <c r="S143" s="9"/>
      <c r="T143" s="9"/>
      <c r="U143" s="9"/>
      <c r="V143" s="9"/>
      <c r="W143" s="9"/>
      <c r="X143" s="9">
        <v>0</v>
      </c>
      <c r="Y143" s="9"/>
      <c r="Z143" s="9"/>
      <c r="AA143" s="9"/>
      <c r="AB143" s="9"/>
      <c r="AC143" s="9"/>
      <c r="AD143" s="14">
        <v>0</v>
      </c>
      <c r="AE143" s="9"/>
      <c r="AF143" s="8">
        <v>0</v>
      </c>
      <c r="AG143" s="8">
        <v>0</v>
      </c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8" t="e">
        <f>SUM(I143:Y143)+#REF!+#REF!+Z143+AC143</f>
        <v>#REF!</v>
      </c>
    </row>
    <row r="144" spans="2:95" s="1" customFormat="1" ht="12.75" customHeight="1">
      <c r="B144" s="11" t="s">
        <v>571</v>
      </c>
      <c r="C144" s="11"/>
      <c r="D144" s="11"/>
      <c r="E144" s="10"/>
      <c r="F144" s="10"/>
      <c r="G144" s="10"/>
      <c r="H144" s="10"/>
      <c r="I144" s="8">
        <f aca="true" t="shared" si="14" ref="I144:AI144">SUM(I145:I147)</f>
        <v>0</v>
      </c>
      <c r="J144" s="8">
        <f t="shared" si="14"/>
        <v>0</v>
      </c>
      <c r="K144" s="8">
        <v>159589</v>
      </c>
      <c r="L144" s="8">
        <f t="shared" si="14"/>
        <v>0</v>
      </c>
      <c r="M144" s="8">
        <f t="shared" si="14"/>
        <v>0</v>
      </c>
      <c r="N144" s="8">
        <f t="shared" si="14"/>
        <v>0</v>
      </c>
      <c r="O144" s="8">
        <v>0</v>
      </c>
      <c r="P144" s="8">
        <f t="shared" si="14"/>
        <v>0</v>
      </c>
      <c r="Q144" s="8">
        <f t="shared" si="14"/>
        <v>0</v>
      </c>
      <c r="R144" s="8">
        <f t="shared" si="14"/>
        <v>0</v>
      </c>
      <c r="S144" s="8">
        <f t="shared" si="14"/>
        <v>0</v>
      </c>
      <c r="T144" s="8">
        <f t="shared" si="14"/>
        <v>0</v>
      </c>
      <c r="U144" s="8">
        <f t="shared" si="14"/>
        <v>0</v>
      </c>
      <c r="V144" s="8">
        <f t="shared" si="14"/>
        <v>0</v>
      </c>
      <c r="W144" s="8">
        <f t="shared" si="14"/>
        <v>0</v>
      </c>
      <c r="X144" s="8">
        <v>4095595.82</v>
      </c>
      <c r="Y144" s="8">
        <f t="shared" si="14"/>
        <v>0</v>
      </c>
      <c r="Z144" s="8">
        <f t="shared" si="14"/>
        <v>0</v>
      </c>
      <c r="AA144" s="8">
        <f t="shared" si="14"/>
        <v>0</v>
      </c>
      <c r="AB144" s="8">
        <f t="shared" si="14"/>
        <v>0</v>
      </c>
      <c r="AC144" s="8">
        <f t="shared" si="14"/>
        <v>0</v>
      </c>
      <c r="AD144" s="14">
        <v>0</v>
      </c>
      <c r="AE144" s="8">
        <f t="shared" si="14"/>
        <v>0</v>
      </c>
      <c r="AF144" s="8">
        <v>0</v>
      </c>
      <c r="AG144" s="8">
        <v>0</v>
      </c>
      <c r="AH144" s="8">
        <f t="shared" si="14"/>
        <v>0</v>
      </c>
      <c r="AI144" s="8">
        <f t="shared" si="14"/>
        <v>0</v>
      </c>
      <c r="AJ144" s="8">
        <f aca="true" t="shared" si="15" ref="AJ144:AZ144">SUM(AJ145:AJ147)</f>
        <v>0</v>
      </c>
      <c r="AK144" s="8">
        <f t="shared" si="15"/>
        <v>0</v>
      </c>
      <c r="AL144" s="8">
        <f t="shared" si="15"/>
        <v>0</v>
      </c>
      <c r="AM144" s="8">
        <f t="shared" si="15"/>
        <v>0</v>
      </c>
      <c r="AN144" s="8">
        <f t="shared" si="15"/>
        <v>0</v>
      </c>
      <c r="AO144" s="8">
        <f t="shared" si="15"/>
        <v>0</v>
      </c>
      <c r="AP144" s="8">
        <f t="shared" si="15"/>
        <v>0</v>
      </c>
      <c r="AQ144" s="8">
        <f t="shared" si="15"/>
        <v>0</v>
      </c>
      <c r="AR144" s="8">
        <f t="shared" si="15"/>
        <v>0</v>
      </c>
      <c r="AS144" s="8">
        <f t="shared" si="15"/>
        <v>0</v>
      </c>
      <c r="AT144" s="8">
        <f t="shared" si="15"/>
        <v>0</v>
      </c>
      <c r="AU144" s="8">
        <f t="shared" si="15"/>
        <v>0</v>
      </c>
      <c r="AV144" s="8">
        <f t="shared" si="15"/>
        <v>0</v>
      </c>
      <c r="AW144" s="8">
        <f t="shared" si="15"/>
        <v>0</v>
      </c>
      <c r="AX144" s="8">
        <f t="shared" si="15"/>
        <v>0</v>
      </c>
      <c r="AY144" s="8">
        <f t="shared" si="15"/>
        <v>0</v>
      </c>
      <c r="AZ144" s="8">
        <f t="shared" si="15"/>
        <v>0</v>
      </c>
      <c r="BA144" s="26">
        <f>SUM(I144:AZ144)</f>
        <v>4255184.82</v>
      </c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</row>
    <row r="145" spans="2:53" s="1" customFormat="1" ht="12.75" customHeight="1" hidden="1">
      <c r="B145" s="10"/>
      <c r="C145" s="10"/>
      <c r="D145" s="10"/>
      <c r="E145" s="10"/>
      <c r="F145" s="10"/>
      <c r="G145" s="10"/>
      <c r="H145" s="10"/>
      <c r="I145" s="8"/>
      <c r="J145" s="8"/>
      <c r="K145" s="8">
        <v>0</v>
      </c>
      <c r="L145" s="8"/>
      <c r="M145" s="8"/>
      <c r="N145" s="8"/>
      <c r="O145" s="8">
        <v>0</v>
      </c>
      <c r="P145" s="8"/>
      <c r="Q145" s="8"/>
      <c r="R145" s="8"/>
      <c r="S145" s="8"/>
      <c r="T145" s="8"/>
      <c r="U145" s="8"/>
      <c r="V145" s="8"/>
      <c r="W145" s="8"/>
      <c r="X145" s="8">
        <v>0</v>
      </c>
      <c r="Y145" s="8"/>
      <c r="Z145" s="8"/>
      <c r="AA145" s="8"/>
      <c r="AB145" s="8"/>
      <c r="AC145" s="8"/>
      <c r="AD145" s="14">
        <v>0</v>
      </c>
      <c r="AE145" s="8"/>
      <c r="AF145" s="8">
        <v>0</v>
      </c>
      <c r="AG145" s="8">
        <v>0</v>
      </c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26">
        <f>SUM(I145:AZ145)</f>
        <v>0</v>
      </c>
    </row>
    <row r="146" spans="1:53" s="15" customFormat="1" ht="31.5">
      <c r="A146" s="13"/>
      <c r="B146" s="12" t="s">
        <v>570</v>
      </c>
      <c r="C146" s="27" t="s">
        <v>7</v>
      </c>
      <c r="D146" s="27" t="s">
        <v>8</v>
      </c>
      <c r="E146" s="12" t="s">
        <v>567</v>
      </c>
      <c r="F146" s="12" t="s">
        <v>568</v>
      </c>
      <c r="G146" s="12" t="s">
        <v>566</v>
      </c>
      <c r="H146" s="12" t="s">
        <v>569</v>
      </c>
      <c r="I146" s="14">
        <v>0</v>
      </c>
      <c r="J146" s="14">
        <v>0</v>
      </c>
      <c r="K146" s="14">
        <v>159589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4095595.82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8">
        <v>0</v>
      </c>
      <c r="AG146" s="8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26">
        <f>SUM(I146:AZ146)</f>
        <v>4255184.82</v>
      </c>
    </row>
    <row r="147" spans="1:53" s="1" customFormat="1" ht="11.25" hidden="1">
      <c r="A147" s="4"/>
      <c r="B147" s="7"/>
      <c r="C147" s="7"/>
      <c r="D147" s="7"/>
      <c r="E147" s="7"/>
      <c r="F147" s="7"/>
      <c r="G147" s="7"/>
      <c r="H147" s="7"/>
      <c r="I147" s="9"/>
      <c r="J147" s="9"/>
      <c r="K147" s="9">
        <v>0</v>
      </c>
      <c r="L147" s="9"/>
      <c r="M147" s="9"/>
      <c r="N147" s="9"/>
      <c r="O147" s="9">
        <v>0</v>
      </c>
      <c r="P147" s="9"/>
      <c r="Q147" s="9"/>
      <c r="R147" s="9"/>
      <c r="S147" s="9"/>
      <c r="T147" s="9"/>
      <c r="U147" s="9"/>
      <c r="V147" s="9"/>
      <c r="W147" s="9"/>
      <c r="X147" s="9">
        <v>0</v>
      </c>
      <c r="Y147" s="9"/>
      <c r="Z147" s="9"/>
      <c r="AA147" s="9"/>
      <c r="AB147" s="9"/>
      <c r="AC147" s="9"/>
      <c r="AD147" s="14">
        <v>0</v>
      </c>
      <c r="AE147" s="9"/>
      <c r="AF147" s="8">
        <v>0</v>
      </c>
      <c r="AG147" s="8">
        <v>0</v>
      </c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8" t="e">
        <f>SUM(I147:Y147)+#REF!+#REF!+Z147+AC147</f>
        <v>#REF!</v>
      </c>
    </row>
    <row r="148" spans="2:95" s="1" customFormat="1" ht="12.75" customHeight="1">
      <c r="B148" s="11" t="s">
        <v>775</v>
      </c>
      <c r="C148" s="11"/>
      <c r="D148" s="11"/>
      <c r="E148" s="10"/>
      <c r="F148" s="10"/>
      <c r="G148" s="10"/>
      <c r="H148" s="10"/>
      <c r="I148" s="8">
        <f aca="true" t="shared" si="16" ref="I148:AI148">SUM(I149:I194)</f>
        <v>3000000</v>
      </c>
      <c r="J148" s="8">
        <f t="shared" si="16"/>
        <v>0</v>
      </c>
      <c r="K148" s="8">
        <v>869766</v>
      </c>
      <c r="L148" s="8">
        <f t="shared" si="16"/>
        <v>4622208</v>
      </c>
      <c r="M148" s="8">
        <f t="shared" si="16"/>
        <v>1628160</v>
      </c>
      <c r="N148" s="8">
        <f t="shared" si="16"/>
        <v>71902414.98999998</v>
      </c>
      <c r="O148" s="8">
        <v>79894770</v>
      </c>
      <c r="P148" s="8">
        <f t="shared" si="16"/>
        <v>8941000</v>
      </c>
      <c r="Q148" s="8">
        <f t="shared" si="16"/>
        <v>0</v>
      </c>
      <c r="R148" s="8">
        <f t="shared" si="16"/>
        <v>0</v>
      </c>
      <c r="S148" s="8">
        <f t="shared" si="16"/>
        <v>4313360.82</v>
      </c>
      <c r="T148" s="8">
        <f t="shared" si="16"/>
        <v>0</v>
      </c>
      <c r="U148" s="8">
        <f t="shared" si="16"/>
        <v>0</v>
      </c>
      <c r="V148" s="8">
        <f t="shared" si="16"/>
        <v>24494354.59</v>
      </c>
      <c r="W148" s="8">
        <f t="shared" si="16"/>
        <v>0</v>
      </c>
      <c r="X148" s="8">
        <v>94993813.91999999</v>
      </c>
      <c r="Y148" s="8">
        <f t="shared" si="16"/>
        <v>0</v>
      </c>
      <c r="Z148" s="8">
        <f t="shared" si="16"/>
        <v>0</v>
      </c>
      <c r="AA148" s="8">
        <f t="shared" si="16"/>
        <v>635224.9299999999</v>
      </c>
      <c r="AB148" s="8">
        <f t="shared" si="16"/>
        <v>2351391</v>
      </c>
      <c r="AC148" s="8">
        <f t="shared" si="16"/>
        <v>0</v>
      </c>
      <c r="AD148" s="14">
        <v>65563.94</v>
      </c>
      <c r="AE148" s="8">
        <f t="shared" si="16"/>
        <v>0</v>
      </c>
      <c r="AF148" s="8">
        <v>1038093</v>
      </c>
      <c r="AG148" s="8">
        <v>0</v>
      </c>
      <c r="AH148" s="8">
        <f t="shared" si="16"/>
        <v>0</v>
      </c>
      <c r="AI148" s="8">
        <f t="shared" si="16"/>
        <v>0</v>
      </c>
      <c r="AJ148" s="8">
        <f aca="true" t="shared" si="17" ref="AJ148:AZ148">SUM(AJ149:AJ194)</f>
        <v>0</v>
      </c>
      <c r="AK148" s="8">
        <f t="shared" si="17"/>
        <v>4896380</v>
      </c>
      <c r="AL148" s="8">
        <f t="shared" si="17"/>
        <v>4200300</v>
      </c>
      <c r="AM148" s="8">
        <f t="shared" si="17"/>
        <v>3000000</v>
      </c>
      <c r="AN148" s="8">
        <f t="shared" si="17"/>
        <v>0</v>
      </c>
      <c r="AO148" s="8">
        <f t="shared" si="17"/>
        <v>21019061.32</v>
      </c>
      <c r="AP148" s="8">
        <f t="shared" si="17"/>
        <v>0</v>
      </c>
      <c r="AQ148" s="8">
        <f t="shared" si="17"/>
        <v>851951</v>
      </c>
      <c r="AR148" s="8">
        <f t="shared" si="17"/>
        <v>967718.39</v>
      </c>
      <c r="AS148" s="8">
        <f t="shared" si="17"/>
        <v>0</v>
      </c>
      <c r="AT148" s="8">
        <f t="shared" si="17"/>
        <v>1504605</v>
      </c>
      <c r="AU148" s="8">
        <f t="shared" si="17"/>
        <v>2130544</v>
      </c>
      <c r="AV148" s="8">
        <f t="shared" si="17"/>
        <v>54893626</v>
      </c>
      <c r="AW148" s="8">
        <f t="shared" si="17"/>
        <v>183908</v>
      </c>
      <c r="AX148" s="8">
        <f t="shared" si="17"/>
        <v>49000</v>
      </c>
      <c r="AY148" s="8">
        <f t="shared" si="17"/>
        <v>0</v>
      </c>
      <c r="AZ148" s="8">
        <f t="shared" si="17"/>
        <v>0</v>
      </c>
      <c r="BA148" s="26">
        <f aca="true" t="shared" si="18" ref="BA148:BA193">SUM(I148:AZ148)</f>
        <v>392447214.8999999</v>
      </c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</row>
    <row r="149" spans="2:53" s="1" customFormat="1" ht="12.75" customHeight="1" hidden="1">
      <c r="B149" s="10"/>
      <c r="C149" s="10"/>
      <c r="D149" s="10"/>
      <c r="E149" s="10"/>
      <c r="F149" s="10"/>
      <c r="G149" s="10"/>
      <c r="H149" s="10"/>
      <c r="I149" s="8"/>
      <c r="J149" s="8"/>
      <c r="K149" s="8">
        <v>0</v>
      </c>
      <c r="L149" s="8"/>
      <c r="M149" s="8"/>
      <c r="N149" s="8"/>
      <c r="O149" s="8">
        <v>0</v>
      </c>
      <c r="P149" s="8"/>
      <c r="Q149" s="8"/>
      <c r="R149" s="8"/>
      <c r="S149" s="8"/>
      <c r="T149" s="8"/>
      <c r="U149" s="8"/>
      <c r="V149" s="8"/>
      <c r="W149" s="8"/>
      <c r="X149" s="8">
        <v>0</v>
      </c>
      <c r="Y149" s="8"/>
      <c r="Z149" s="8"/>
      <c r="AA149" s="8"/>
      <c r="AB149" s="8"/>
      <c r="AC149" s="8"/>
      <c r="AD149" s="14">
        <v>0</v>
      </c>
      <c r="AE149" s="8"/>
      <c r="AF149" s="8">
        <v>0</v>
      </c>
      <c r="AG149" s="8">
        <v>0</v>
      </c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26">
        <f t="shared" si="18"/>
        <v>0</v>
      </c>
    </row>
    <row r="150" spans="1:53" s="15" customFormat="1" ht="30" customHeight="1">
      <c r="A150" s="13"/>
      <c r="B150" s="12" t="s">
        <v>576</v>
      </c>
      <c r="C150" s="27" t="s">
        <v>7</v>
      </c>
      <c r="D150" s="27" t="s">
        <v>8</v>
      </c>
      <c r="E150" s="12" t="s">
        <v>573</v>
      </c>
      <c r="F150" s="12" t="s">
        <v>574</v>
      </c>
      <c r="G150" s="12" t="s">
        <v>572</v>
      </c>
      <c r="H150" s="12" t="s">
        <v>575</v>
      </c>
      <c r="I150" s="14">
        <v>0</v>
      </c>
      <c r="J150" s="14">
        <v>0</v>
      </c>
      <c r="K150" s="14">
        <v>0</v>
      </c>
      <c r="L150" s="14">
        <v>0</v>
      </c>
      <c r="M150" s="14">
        <v>480000</v>
      </c>
      <c r="N150" s="14">
        <v>11325000.37</v>
      </c>
      <c r="O150" s="14">
        <v>7331250</v>
      </c>
      <c r="P150" s="14">
        <v>602000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2827534.4</v>
      </c>
      <c r="W150" s="14">
        <v>0</v>
      </c>
      <c r="X150" s="14">
        <v>9078750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8">
        <v>0</v>
      </c>
      <c r="AG150" s="8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5330468</v>
      </c>
      <c r="AW150" s="14">
        <v>0</v>
      </c>
      <c r="AX150" s="14">
        <v>0</v>
      </c>
      <c r="AY150" s="14">
        <v>0</v>
      </c>
      <c r="AZ150" s="14">
        <v>0</v>
      </c>
      <c r="BA150" s="26">
        <f t="shared" si="18"/>
        <v>36975002.769999996</v>
      </c>
    </row>
    <row r="151" spans="1:53" s="15" customFormat="1" ht="30" customHeight="1">
      <c r="A151" s="13"/>
      <c r="B151" s="12" t="s">
        <v>581</v>
      </c>
      <c r="C151" s="27" t="s">
        <v>7</v>
      </c>
      <c r="D151" s="27" t="s">
        <v>8</v>
      </c>
      <c r="E151" s="12" t="s">
        <v>578</v>
      </c>
      <c r="F151" s="12" t="s">
        <v>579</v>
      </c>
      <c r="G151" s="12" t="s">
        <v>577</v>
      </c>
      <c r="H151" s="12" t="s">
        <v>580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5277228.9</v>
      </c>
      <c r="O151" s="14">
        <v>4646250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2247379.2</v>
      </c>
      <c r="W151" s="14">
        <v>0</v>
      </c>
      <c r="X151" s="14">
        <v>1026700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8">
        <v>0</v>
      </c>
      <c r="AG151" s="8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26">
        <f t="shared" si="18"/>
        <v>13197558.100000001</v>
      </c>
    </row>
    <row r="152" spans="1:53" s="15" customFormat="1" ht="30" customHeight="1">
      <c r="A152" s="13"/>
      <c r="B152" s="12" t="s">
        <v>586</v>
      </c>
      <c r="C152" s="27" t="s">
        <v>7</v>
      </c>
      <c r="D152" s="27" t="s">
        <v>8</v>
      </c>
      <c r="E152" s="12" t="s">
        <v>583</v>
      </c>
      <c r="F152" s="12" t="s">
        <v>584</v>
      </c>
      <c r="G152" s="12" t="s">
        <v>582</v>
      </c>
      <c r="H152" s="12" t="s">
        <v>585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24577520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8">
        <v>0</v>
      </c>
      <c r="AG152" s="8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26">
        <f t="shared" si="18"/>
        <v>24577520</v>
      </c>
    </row>
    <row r="153" spans="1:53" s="15" customFormat="1" ht="30" customHeight="1">
      <c r="A153" s="13"/>
      <c r="B153" s="12" t="s">
        <v>591</v>
      </c>
      <c r="C153" s="27" t="s">
        <v>7</v>
      </c>
      <c r="D153" s="27" t="s">
        <v>8</v>
      </c>
      <c r="E153" s="12" t="s">
        <v>588</v>
      </c>
      <c r="F153" s="12" t="s">
        <v>589</v>
      </c>
      <c r="G153" s="12" t="s">
        <v>587</v>
      </c>
      <c r="H153" s="12" t="s">
        <v>590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9784507.42</v>
      </c>
      <c r="O153" s="14">
        <v>9933000</v>
      </c>
      <c r="P153" s="14">
        <v>1724000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13382000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8">
        <v>0</v>
      </c>
      <c r="AG153" s="8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967718.39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26">
        <f t="shared" si="18"/>
        <v>35791225.81</v>
      </c>
    </row>
    <row r="154" spans="1:53" s="15" customFormat="1" ht="30" customHeight="1">
      <c r="A154" s="13"/>
      <c r="B154" s="12" t="s">
        <v>596</v>
      </c>
      <c r="C154" s="27" t="s">
        <v>7</v>
      </c>
      <c r="D154" s="27" t="s">
        <v>8</v>
      </c>
      <c r="E154" s="12" t="s">
        <v>593</v>
      </c>
      <c r="F154" s="12" t="s">
        <v>594</v>
      </c>
      <c r="G154" s="12" t="s">
        <v>592</v>
      </c>
      <c r="H154" s="12" t="s">
        <v>595</v>
      </c>
      <c r="I154" s="14">
        <v>0</v>
      </c>
      <c r="J154" s="14">
        <v>0</v>
      </c>
      <c r="K154" s="14">
        <v>0</v>
      </c>
      <c r="L154" s="14">
        <v>0</v>
      </c>
      <c r="M154" s="14">
        <v>444000</v>
      </c>
      <c r="N154" s="14">
        <v>17388654.74</v>
      </c>
      <c r="O154" s="14">
        <v>14488750</v>
      </c>
      <c r="P154" s="14">
        <v>1309000</v>
      </c>
      <c r="Q154" s="14">
        <v>0</v>
      </c>
      <c r="R154" s="14">
        <v>0</v>
      </c>
      <c r="S154" s="14">
        <v>3960456.19</v>
      </c>
      <c r="T154" s="14">
        <v>0</v>
      </c>
      <c r="U154" s="14">
        <v>0</v>
      </c>
      <c r="V154" s="14">
        <v>17742276</v>
      </c>
      <c r="W154" s="14">
        <v>0</v>
      </c>
      <c r="X154" s="14">
        <v>18690000</v>
      </c>
      <c r="Y154" s="14">
        <v>0</v>
      </c>
      <c r="Z154" s="14">
        <v>0</v>
      </c>
      <c r="AA154" s="14">
        <v>479545.85</v>
      </c>
      <c r="AB154" s="14">
        <v>0</v>
      </c>
      <c r="AC154" s="14">
        <v>0</v>
      </c>
      <c r="AD154" s="14">
        <v>0</v>
      </c>
      <c r="AE154" s="14">
        <v>0</v>
      </c>
      <c r="AF154" s="8">
        <v>0</v>
      </c>
      <c r="AG154" s="8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2130544</v>
      </c>
      <c r="AV154" s="14">
        <v>24044927</v>
      </c>
      <c r="AW154" s="14">
        <v>0</v>
      </c>
      <c r="AX154" s="14">
        <v>0</v>
      </c>
      <c r="AY154" s="14">
        <v>0</v>
      </c>
      <c r="AZ154" s="14">
        <v>0</v>
      </c>
      <c r="BA154" s="26">
        <f t="shared" si="18"/>
        <v>100678153.77999999</v>
      </c>
    </row>
    <row r="155" spans="1:53" s="15" customFormat="1" ht="30" customHeight="1">
      <c r="A155" s="13"/>
      <c r="B155" s="12" t="s">
        <v>601</v>
      </c>
      <c r="C155" s="27" t="s">
        <v>7</v>
      </c>
      <c r="D155" s="27" t="s">
        <v>8</v>
      </c>
      <c r="E155" s="12" t="s">
        <v>598</v>
      </c>
      <c r="F155" s="12" t="s">
        <v>599</v>
      </c>
      <c r="G155" s="12" t="s">
        <v>597</v>
      </c>
      <c r="H155" s="12" t="s">
        <v>600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2351391</v>
      </c>
      <c r="AC155" s="14">
        <v>0</v>
      </c>
      <c r="AD155" s="14">
        <v>0</v>
      </c>
      <c r="AE155" s="14">
        <v>0</v>
      </c>
      <c r="AF155" s="8">
        <v>1038093</v>
      </c>
      <c r="AG155" s="8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21019061.32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26">
        <f t="shared" si="18"/>
        <v>24408545.32</v>
      </c>
    </row>
    <row r="156" spans="1:53" s="15" customFormat="1" ht="30" customHeight="1">
      <c r="A156" s="13"/>
      <c r="B156" s="12" t="s">
        <v>606</v>
      </c>
      <c r="C156" s="27" t="s">
        <v>7</v>
      </c>
      <c r="D156" s="27" t="s">
        <v>8</v>
      </c>
      <c r="E156" s="12" t="s">
        <v>603</v>
      </c>
      <c r="F156" s="12" t="s">
        <v>604</v>
      </c>
      <c r="G156" s="12" t="s">
        <v>602</v>
      </c>
      <c r="H156" s="12" t="s">
        <v>605</v>
      </c>
      <c r="I156" s="14">
        <v>0</v>
      </c>
      <c r="J156" s="14">
        <v>0</v>
      </c>
      <c r="K156" s="14">
        <v>0</v>
      </c>
      <c r="L156" s="14">
        <v>1087500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4253200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8">
        <v>0</v>
      </c>
      <c r="AG156" s="8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26">
        <f t="shared" si="18"/>
        <v>5340700</v>
      </c>
    </row>
    <row r="157" spans="1:53" s="15" customFormat="1" ht="30" customHeight="1">
      <c r="A157" s="13"/>
      <c r="B157" s="12" t="s">
        <v>611</v>
      </c>
      <c r="C157" s="27" t="s">
        <v>7</v>
      </c>
      <c r="D157" s="27" t="s">
        <v>8</v>
      </c>
      <c r="E157" s="12" t="s">
        <v>608</v>
      </c>
      <c r="F157" s="12" t="s">
        <v>609</v>
      </c>
      <c r="G157" s="12" t="s">
        <v>607</v>
      </c>
      <c r="H157" s="12" t="s">
        <v>610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8">
        <v>0</v>
      </c>
      <c r="AG157" s="8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582375</v>
      </c>
      <c r="AW157" s="14">
        <v>0</v>
      </c>
      <c r="AX157" s="14">
        <v>0</v>
      </c>
      <c r="AY157" s="14">
        <v>0</v>
      </c>
      <c r="AZ157" s="14">
        <v>0</v>
      </c>
      <c r="BA157" s="26">
        <f t="shared" si="18"/>
        <v>582375</v>
      </c>
    </row>
    <row r="158" spans="1:53" s="15" customFormat="1" ht="30" customHeight="1">
      <c r="A158" s="13"/>
      <c r="B158" s="12" t="s">
        <v>615</v>
      </c>
      <c r="C158" s="27" t="s">
        <v>7</v>
      </c>
      <c r="D158" s="27" t="s">
        <v>8</v>
      </c>
      <c r="E158" s="12" t="s">
        <v>613</v>
      </c>
      <c r="F158" s="12" t="s">
        <v>594</v>
      </c>
      <c r="G158" s="12" t="s">
        <v>612</v>
      </c>
      <c r="H158" s="12" t="s">
        <v>614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6405378.05</v>
      </c>
      <c r="O158" s="14">
        <v>6300000</v>
      </c>
      <c r="P158" s="14">
        <v>700000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50946.5</v>
      </c>
      <c r="W158" s="14">
        <v>0</v>
      </c>
      <c r="X158" s="14">
        <v>6927200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65563.94</v>
      </c>
      <c r="AE158" s="14">
        <v>0</v>
      </c>
      <c r="AF158" s="8">
        <v>0</v>
      </c>
      <c r="AG158" s="8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26">
        <f t="shared" si="18"/>
        <v>20449088.490000002</v>
      </c>
    </row>
    <row r="159" spans="1:53" s="15" customFormat="1" ht="30" customHeight="1">
      <c r="A159" s="13"/>
      <c r="B159" s="12" t="s">
        <v>619</v>
      </c>
      <c r="C159" s="27" t="s">
        <v>7</v>
      </c>
      <c r="D159" s="27" t="s">
        <v>8</v>
      </c>
      <c r="E159" s="12" t="s">
        <v>617</v>
      </c>
      <c r="F159" s="12" t="s">
        <v>589</v>
      </c>
      <c r="G159" s="12" t="s">
        <v>616</v>
      </c>
      <c r="H159" s="12" t="s">
        <v>618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5705369.69</v>
      </c>
      <c r="O159" s="14">
        <v>6270000</v>
      </c>
      <c r="P159" s="14">
        <v>448000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6601200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8">
        <v>0</v>
      </c>
      <c r="AG159" s="8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1111999</v>
      </c>
      <c r="AW159" s="14">
        <v>0</v>
      </c>
      <c r="AX159" s="14">
        <v>0</v>
      </c>
      <c r="AY159" s="14">
        <v>0</v>
      </c>
      <c r="AZ159" s="14">
        <v>0</v>
      </c>
      <c r="BA159" s="26">
        <f t="shared" si="18"/>
        <v>20136568.69</v>
      </c>
    </row>
    <row r="160" spans="1:53" s="15" customFormat="1" ht="30" customHeight="1">
      <c r="A160" s="13"/>
      <c r="B160" s="12" t="s">
        <v>624</v>
      </c>
      <c r="C160" s="27" t="s">
        <v>7</v>
      </c>
      <c r="D160" s="27" t="s">
        <v>8</v>
      </c>
      <c r="E160" s="12" t="s">
        <v>621</v>
      </c>
      <c r="F160" s="12" t="s">
        <v>622</v>
      </c>
      <c r="G160" s="12" t="s">
        <v>620</v>
      </c>
      <c r="H160" s="12" t="s">
        <v>623</v>
      </c>
      <c r="I160" s="14">
        <v>3000000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8">
        <v>0</v>
      </c>
      <c r="AG160" s="8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26">
        <f t="shared" si="18"/>
        <v>3000000</v>
      </c>
    </row>
    <row r="161" spans="1:53" s="15" customFormat="1" ht="30" customHeight="1">
      <c r="A161" s="13"/>
      <c r="B161" s="12" t="s">
        <v>629</v>
      </c>
      <c r="C161" s="27" t="s">
        <v>7</v>
      </c>
      <c r="D161" s="27" t="s">
        <v>8</v>
      </c>
      <c r="E161" s="12" t="s">
        <v>626</v>
      </c>
      <c r="F161" s="12" t="s">
        <v>627</v>
      </c>
      <c r="G161" s="12" t="s">
        <v>625</v>
      </c>
      <c r="H161" s="12" t="s">
        <v>628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8">
        <v>0</v>
      </c>
      <c r="AG161" s="8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3000000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26">
        <f t="shared" si="18"/>
        <v>3000000</v>
      </c>
    </row>
    <row r="162" spans="1:53" s="15" customFormat="1" ht="30" customHeight="1">
      <c r="A162" s="13"/>
      <c r="B162" s="12" t="s">
        <v>634</v>
      </c>
      <c r="C162" s="27" t="s">
        <v>7</v>
      </c>
      <c r="D162" s="27" t="s">
        <v>8</v>
      </c>
      <c r="E162" s="12" t="s">
        <v>631</v>
      </c>
      <c r="F162" s="12" t="s">
        <v>632</v>
      </c>
      <c r="G162" s="12" t="s">
        <v>630</v>
      </c>
      <c r="H162" s="12" t="s">
        <v>633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8">
        <v>0</v>
      </c>
      <c r="AG162" s="8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851951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26">
        <f t="shared" si="18"/>
        <v>851951</v>
      </c>
    </row>
    <row r="163" spans="1:53" s="15" customFormat="1" ht="30" customHeight="1">
      <c r="A163" s="13"/>
      <c r="B163" s="12" t="s">
        <v>639</v>
      </c>
      <c r="C163" s="27" t="s">
        <v>7</v>
      </c>
      <c r="D163" s="27" t="s">
        <v>8</v>
      </c>
      <c r="E163" s="12" t="s">
        <v>636</v>
      </c>
      <c r="F163" s="12" t="s">
        <v>637</v>
      </c>
      <c r="G163" s="12" t="s">
        <v>635</v>
      </c>
      <c r="H163" s="12" t="s">
        <v>638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630000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8">
        <v>0</v>
      </c>
      <c r="AG163" s="8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26">
        <f t="shared" si="18"/>
        <v>630000</v>
      </c>
    </row>
    <row r="164" spans="1:53" s="15" customFormat="1" ht="30" customHeight="1">
      <c r="A164" s="13"/>
      <c r="B164" s="12" t="s">
        <v>644</v>
      </c>
      <c r="C164" s="27" t="s">
        <v>7</v>
      </c>
      <c r="D164" s="27" t="s">
        <v>8</v>
      </c>
      <c r="E164" s="12" t="s">
        <v>641</v>
      </c>
      <c r="F164" s="12" t="s">
        <v>642</v>
      </c>
      <c r="G164" s="12" t="s">
        <v>640</v>
      </c>
      <c r="H164" s="12" t="s">
        <v>643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8">
        <v>0</v>
      </c>
      <c r="AG164" s="8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150000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26">
        <f t="shared" si="18"/>
        <v>150000</v>
      </c>
    </row>
    <row r="165" spans="1:53" s="15" customFormat="1" ht="30" customHeight="1">
      <c r="A165" s="13"/>
      <c r="B165" s="12" t="s">
        <v>649</v>
      </c>
      <c r="C165" s="27" t="s">
        <v>7</v>
      </c>
      <c r="D165" s="27" t="s">
        <v>8</v>
      </c>
      <c r="E165" s="12" t="s">
        <v>646</v>
      </c>
      <c r="F165" s="12" t="s">
        <v>647</v>
      </c>
      <c r="G165" s="12" t="s">
        <v>645</v>
      </c>
      <c r="H165" s="12" t="s">
        <v>648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1745000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8">
        <v>0</v>
      </c>
      <c r="AG165" s="8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26">
        <f t="shared" si="18"/>
        <v>1745000</v>
      </c>
    </row>
    <row r="166" spans="1:53" s="15" customFormat="1" ht="30" customHeight="1">
      <c r="A166" s="13"/>
      <c r="B166" s="12" t="s">
        <v>653</v>
      </c>
      <c r="C166" s="27" t="s">
        <v>7</v>
      </c>
      <c r="D166" s="27" t="s">
        <v>8</v>
      </c>
      <c r="E166" s="12" t="s">
        <v>651</v>
      </c>
      <c r="F166" s="12" t="s">
        <v>622</v>
      </c>
      <c r="G166" s="12" t="s">
        <v>650</v>
      </c>
      <c r="H166" s="12" t="s">
        <v>652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905100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8">
        <v>0</v>
      </c>
      <c r="AG166" s="8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26">
        <f t="shared" si="18"/>
        <v>905100</v>
      </c>
    </row>
    <row r="167" spans="1:53" s="15" customFormat="1" ht="30" customHeight="1">
      <c r="A167" s="13"/>
      <c r="B167" s="12" t="s">
        <v>658</v>
      </c>
      <c r="C167" s="27" t="s">
        <v>7</v>
      </c>
      <c r="D167" s="27" t="s">
        <v>8</v>
      </c>
      <c r="E167" s="12" t="s">
        <v>655</v>
      </c>
      <c r="F167" s="12" t="s">
        <v>656</v>
      </c>
      <c r="G167" s="12" t="s">
        <v>654</v>
      </c>
      <c r="H167" s="12" t="s">
        <v>657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11160000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8">
        <v>0</v>
      </c>
      <c r="AG167" s="8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5314159</v>
      </c>
      <c r="AW167" s="14">
        <v>0</v>
      </c>
      <c r="AX167" s="14">
        <v>0</v>
      </c>
      <c r="AY167" s="14">
        <v>0</v>
      </c>
      <c r="AZ167" s="14">
        <v>0</v>
      </c>
      <c r="BA167" s="26">
        <f t="shared" si="18"/>
        <v>16474159</v>
      </c>
    </row>
    <row r="168" spans="1:53" s="15" customFormat="1" ht="30" customHeight="1">
      <c r="A168" s="13"/>
      <c r="B168" s="12" t="s">
        <v>663</v>
      </c>
      <c r="C168" s="27" t="s">
        <v>7</v>
      </c>
      <c r="D168" s="27" t="s">
        <v>8</v>
      </c>
      <c r="E168" s="12" t="s">
        <v>660</v>
      </c>
      <c r="F168" s="12" t="s">
        <v>661</v>
      </c>
      <c r="G168" s="12" t="s">
        <v>659</v>
      </c>
      <c r="H168" s="12" t="s">
        <v>662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8">
        <v>0</v>
      </c>
      <c r="AG168" s="8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138000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26">
        <f t="shared" si="18"/>
        <v>138000</v>
      </c>
    </row>
    <row r="169" spans="1:53" s="15" customFormat="1" ht="30" customHeight="1">
      <c r="A169" s="13"/>
      <c r="B169" s="12" t="s">
        <v>668</v>
      </c>
      <c r="C169" s="27" t="s">
        <v>7</v>
      </c>
      <c r="D169" s="27" t="s">
        <v>8</v>
      </c>
      <c r="E169" s="12" t="s">
        <v>665</v>
      </c>
      <c r="F169" s="12" t="s">
        <v>666</v>
      </c>
      <c r="G169" s="12" t="s">
        <v>664</v>
      </c>
      <c r="H169" s="12" t="s">
        <v>667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366286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528750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8">
        <v>0</v>
      </c>
      <c r="AG169" s="8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324000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26">
        <f t="shared" si="18"/>
        <v>1219036</v>
      </c>
    </row>
    <row r="170" spans="1:53" s="15" customFormat="1" ht="30" customHeight="1">
      <c r="A170" s="13"/>
      <c r="B170" s="12" t="s">
        <v>673</v>
      </c>
      <c r="C170" s="27" t="s">
        <v>7</v>
      </c>
      <c r="D170" s="27" t="s">
        <v>8</v>
      </c>
      <c r="E170" s="12" t="s">
        <v>670</v>
      </c>
      <c r="F170" s="12" t="s">
        <v>671</v>
      </c>
      <c r="G170" s="12" t="s">
        <v>669</v>
      </c>
      <c r="H170" s="12" t="s">
        <v>672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94119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8">
        <v>0</v>
      </c>
      <c r="AG170" s="8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115500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26">
        <f t="shared" si="18"/>
        <v>209619</v>
      </c>
    </row>
    <row r="171" spans="1:53" s="15" customFormat="1" ht="30" customHeight="1">
      <c r="A171" s="13"/>
      <c r="B171" s="12" t="s">
        <v>678</v>
      </c>
      <c r="C171" s="27" t="s">
        <v>7</v>
      </c>
      <c r="D171" s="27" t="s">
        <v>8</v>
      </c>
      <c r="E171" s="12" t="s">
        <v>675</v>
      </c>
      <c r="F171" s="12" t="s">
        <v>676</v>
      </c>
      <c r="G171" s="12" t="s">
        <v>674</v>
      </c>
      <c r="H171" s="12" t="s">
        <v>677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413000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844410.07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8">
        <v>0</v>
      </c>
      <c r="AG171" s="8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549600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26">
        <f t="shared" si="18"/>
        <v>1807010.0699999998</v>
      </c>
    </row>
    <row r="172" spans="1:53" s="15" customFormat="1" ht="30" customHeight="1">
      <c r="A172" s="13"/>
      <c r="B172" s="12" t="s">
        <v>682</v>
      </c>
      <c r="C172" s="27" t="s">
        <v>7</v>
      </c>
      <c r="D172" s="27" t="s">
        <v>8</v>
      </c>
      <c r="E172" s="12" t="s">
        <v>680</v>
      </c>
      <c r="F172" s="12" t="s">
        <v>574</v>
      </c>
      <c r="G172" s="12" t="s">
        <v>679</v>
      </c>
      <c r="H172" s="12" t="s">
        <v>681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280000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8">
        <v>0</v>
      </c>
      <c r="AG172" s="8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492000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26">
        <f t="shared" si="18"/>
        <v>772000</v>
      </c>
    </row>
    <row r="173" spans="1:53" s="15" customFormat="1" ht="30" customHeight="1">
      <c r="A173" s="13"/>
      <c r="B173" s="12" t="s">
        <v>687</v>
      </c>
      <c r="C173" s="27" t="s">
        <v>7</v>
      </c>
      <c r="D173" s="27" t="s">
        <v>8</v>
      </c>
      <c r="E173" s="12" t="s">
        <v>684</v>
      </c>
      <c r="F173" s="12" t="s">
        <v>685</v>
      </c>
      <c r="G173" s="12" t="s">
        <v>683</v>
      </c>
      <c r="H173" s="12" t="s">
        <v>686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8">
        <v>0</v>
      </c>
      <c r="AG173" s="8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195000</v>
      </c>
      <c r="AW173" s="14">
        <v>0</v>
      </c>
      <c r="AX173" s="14">
        <v>0</v>
      </c>
      <c r="AY173" s="14">
        <v>0</v>
      </c>
      <c r="AZ173" s="14">
        <v>0</v>
      </c>
      <c r="BA173" s="26">
        <f t="shared" si="18"/>
        <v>195000</v>
      </c>
    </row>
    <row r="174" spans="1:53" s="15" customFormat="1" ht="30" customHeight="1">
      <c r="A174" s="13"/>
      <c r="B174" s="12" t="s">
        <v>692</v>
      </c>
      <c r="C174" s="27" t="s">
        <v>7</v>
      </c>
      <c r="D174" s="27" t="s">
        <v>8</v>
      </c>
      <c r="E174" s="12" t="s">
        <v>689</v>
      </c>
      <c r="F174" s="12" t="s">
        <v>690</v>
      </c>
      <c r="G174" s="12" t="s">
        <v>688</v>
      </c>
      <c r="H174" s="12" t="s">
        <v>691</v>
      </c>
      <c r="I174" s="14">
        <v>0</v>
      </c>
      <c r="J174" s="14">
        <v>0</v>
      </c>
      <c r="K174" s="14">
        <v>289000</v>
      </c>
      <c r="L174" s="14">
        <v>0</v>
      </c>
      <c r="M174" s="14">
        <v>0</v>
      </c>
      <c r="N174" s="14">
        <v>3723875.41</v>
      </c>
      <c r="O174" s="14">
        <v>0</v>
      </c>
      <c r="P174" s="14">
        <v>742000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3172265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8">
        <v>0</v>
      </c>
      <c r="AG174" s="8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900000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2721022</v>
      </c>
      <c r="AW174" s="14">
        <v>0</v>
      </c>
      <c r="AX174" s="14">
        <v>0</v>
      </c>
      <c r="AY174" s="14">
        <v>0</v>
      </c>
      <c r="AZ174" s="14">
        <v>0</v>
      </c>
      <c r="BA174" s="26">
        <f t="shared" si="18"/>
        <v>11548162.41</v>
      </c>
    </row>
    <row r="175" spans="1:53" s="15" customFormat="1" ht="30" customHeight="1">
      <c r="A175" s="13"/>
      <c r="B175" s="12" t="s">
        <v>696</v>
      </c>
      <c r="C175" s="27" t="s">
        <v>7</v>
      </c>
      <c r="D175" s="27" t="s">
        <v>8</v>
      </c>
      <c r="E175" s="12" t="s">
        <v>694</v>
      </c>
      <c r="F175" s="12" t="s">
        <v>676</v>
      </c>
      <c r="G175" s="12" t="s">
        <v>693</v>
      </c>
      <c r="H175" s="12" t="s">
        <v>695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8">
        <v>0</v>
      </c>
      <c r="AG175" s="8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30000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26">
        <f t="shared" si="18"/>
        <v>30000</v>
      </c>
    </row>
    <row r="176" spans="1:53" s="15" customFormat="1" ht="30" customHeight="1">
      <c r="A176" s="13"/>
      <c r="B176" s="12" t="s">
        <v>701</v>
      </c>
      <c r="C176" s="27" t="s">
        <v>7</v>
      </c>
      <c r="D176" s="27" t="s">
        <v>8</v>
      </c>
      <c r="E176" s="12" t="s">
        <v>698</v>
      </c>
      <c r="F176" s="12" t="s">
        <v>699</v>
      </c>
      <c r="G176" s="12" t="s">
        <v>697</v>
      </c>
      <c r="H176" s="12" t="s">
        <v>700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317984.26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8">
        <v>0</v>
      </c>
      <c r="AG176" s="8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26">
        <f t="shared" si="18"/>
        <v>317984.26</v>
      </c>
    </row>
    <row r="177" spans="1:53" s="15" customFormat="1" ht="30" customHeight="1">
      <c r="A177" s="13"/>
      <c r="B177" s="12" t="s">
        <v>705</v>
      </c>
      <c r="C177" s="27" t="s">
        <v>7</v>
      </c>
      <c r="D177" s="27" t="s">
        <v>8</v>
      </c>
      <c r="E177" s="12" t="s">
        <v>703</v>
      </c>
      <c r="F177" s="12" t="s">
        <v>609</v>
      </c>
      <c r="G177" s="12" t="s">
        <v>702</v>
      </c>
      <c r="H177" s="12" t="s">
        <v>704</v>
      </c>
      <c r="I177" s="14">
        <v>0</v>
      </c>
      <c r="J177" s="14">
        <v>0</v>
      </c>
      <c r="K177" s="14">
        <v>64517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65045.59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8">
        <v>0</v>
      </c>
      <c r="AG177" s="8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12360</v>
      </c>
      <c r="AY177" s="14">
        <v>0</v>
      </c>
      <c r="AZ177" s="14">
        <v>0</v>
      </c>
      <c r="BA177" s="26">
        <f t="shared" si="18"/>
        <v>141922.59</v>
      </c>
    </row>
    <row r="178" spans="1:53" s="15" customFormat="1" ht="30" customHeight="1">
      <c r="A178" s="13"/>
      <c r="B178" s="12" t="s">
        <v>710</v>
      </c>
      <c r="C178" s="27" t="s">
        <v>7</v>
      </c>
      <c r="D178" s="27" t="s">
        <v>8</v>
      </c>
      <c r="E178" s="12" t="s">
        <v>707</v>
      </c>
      <c r="F178" s="12" t="s">
        <v>708</v>
      </c>
      <c r="G178" s="12" t="s">
        <v>706</v>
      </c>
      <c r="H178" s="12" t="s">
        <v>709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8">
        <v>0</v>
      </c>
      <c r="AG178" s="8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120000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26">
        <f t="shared" si="18"/>
        <v>120000</v>
      </c>
    </row>
    <row r="179" spans="1:53" s="15" customFormat="1" ht="30" customHeight="1">
      <c r="A179" s="13"/>
      <c r="B179" s="12" t="s">
        <v>714</v>
      </c>
      <c r="C179" s="27" t="s">
        <v>7</v>
      </c>
      <c r="D179" s="27" t="s">
        <v>8</v>
      </c>
      <c r="E179" s="12" t="s">
        <v>712</v>
      </c>
      <c r="F179" s="12" t="s">
        <v>708</v>
      </c>
      <c r="G179" s="12" t="s">
        <v>711</v>
      </c>
      <c r="H179" s="12" t="s">
        <v>713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105000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8">
        <v>0</v>
      </c>
      <c r="AG179" s="8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786000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26">
        <f t="shared" si="18"/>
        <v>891000</v>
      </c>
    </row>
    <row r="180" spans="1:53" s="15" customFormat="1" ht="30" customHeight="1">
      <c r="A180" s="13"/>
      <c r="B180" s="12" t="s">
        <v>719</v>
      </c>
      <c r="C180" s="27" t="s">
        <v>7</v>
      </c>
      <c r="D180" s="27" t="s">
        <v>8</v>
      </c>
      <c r="E180" s="12" t="s">
        <v>716</v>
      </c>
      <c r="F180" s="12" t="s">
        <v>717</v>
      </c>
      <c r="G180" s="12" t="s">
        <v>715</v>
      </c>
      <c r="H180" s="12" t="s">
        <v>718</v>
      </c>
      <c r="I180" s="14">
        <v>0</v>
      </c>
      <c r="J180" s="14">
        <v>0</v>
      </c>
      <c r="K180" s="14">
        <v>240849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717000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8">
        <v>0</v>
      </c>
      <c r="AG180" s="8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26">
        <f t="shared" si="18"/>
        <v>957849</v>
      </c>
    </row>
    <row r="181" spans="1:53" s="15" customFormat="1" ht="30" customHeight="1">
      <c r="A181" s="13"/>
      <c r="B181" s="12" t="s">
        <v>723</v>
      </c>
      <c r="C181" s="27" t="s">
        <v>7</v>
      </c>
      <c r="D181" s="27" t="s">
        <v>8</v>
      </c>
      <c r="E181" s="12" t="s">
        <v>721</v>
      </c>
      <c r="F181" s="12" t="s">
        <v>604</v>
      </c>
      <c r="G181" s="12" t="s">
        <v>720</v>
      </c>
      <c r="H181" s="12" t="s">
        <v>722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8">
        <v>0</v>
      </c>
      <c r="AG181" s="8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198000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26">
        <f t="shared" si="18"/>
        <v>198000</v>
      </c>
    </row>
    <row r="182" spans="1:53" s="15" customFormat="1" ht="30" customHeight="1">
      <c r="A182" s="13"/>
      <c r="B182" s="12" t="s">
        <v>728</v>
      </c>
      <c r="C182" s="27" t="s">
        <v>7</v>
      </c>
      <c r="D182" s="27" t="s">
        <v>8</v>
      </c>
      <c r="E182" s="12" t="s">
        <v>725</v>
      </c>
      <c r="F182" s="12" t="s">
        <v>726</v>
      </c>
      <c r="G182" s="12" t="s">
        <v>724</v>
      </c>
      <c r="H182" s="12" t="s">
        <v>727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8">
        <v>0</v>
      </c>
      <c r="AG182" s="8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97200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26">
        <f t="shared" si="18"/>
        <v>97200</v>
      </c>
    </row>
    <row r="183" spans="1:53" s="15" customFormat="1" ht="30" customHeight="1">
      <c r="A183" s="13"/>
      <c r="B183" s="12" t="s">
        <v>732</v>
      </c>
      <c r="C183" s="27" t="s">
        <v>7</v>
      </c>
      <c r="D183" s="27" t="s">
        <v>8</v>
      </c>
      <c r="E183" s="12" t="s">
        <v>730</v>
      </c>
      <c r="F183" s="12" t="s">
        <v>661</v>
      </c>
      <c r="G183" s="12" t="s">
        <v>729</v>
      </c>
      <c r="H183" s="12" t="s">
        <v>731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427496.56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8">
        <v>0</v>
      </c>
      <c r="AG183" s="8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300000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26">
        <f t="shared" si="18"/>
        <v>727496.56</v>
      </c>
    </row>
    <row r="184" spans="1:53" s="15" customFormat="1" ht="30" customHeight="1">
      <c r="A184" s="13"/>
      <c r="B184" s="12" t="s">
        <v>737</v>
      </c>
      <c r="C184" s="27" t="s">
        <v>7</v>
      </c>
      <c r="D184" s="27" t="s">
        <v>8</v>
      </c>
      <c r="E184" s="12" t="s">
        <v>734</v>
      </c>
      <c r="F184" s="12" t="s">
        <v>735</v>
      </c>
      <c r="G184" s="12" t="s">
        <v>733</v>
      </c>
      <c r="H184" s="12" t="s">
        <v>736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1778000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8">
        <v>0</v>
      </c>
      <c r="AG184" s="8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1345748</v>
      </c>
      <c r="AW184" s="14">
        <v>0</v>
      </c>
      <c r="AX184" s="14">
        <v>0</v>
      </c>
      <c r="AY184" s="14">
        <v>0</v>
      </c>
      <c r="AZ184" s="14">
        <v>0</v>
      </c>
      <c r="BA184" s="26">
        <f t="shared" si="18"/>
        <v>3123748</v>
      </c>
    </row>
    <row r="185" spans="1:53" s="15" customFormat="1" ht="30" customHeight="1">
      <c r="A185" s="13"/>
      <c r="B185" s="12" t="s">
        <v>742</v>
      </c>
      <c r="C185" s="27" t="s">
        <v>7</v>
      </c>
      <c r="D185" s="27" t="s">
        <v>8</v>
      </c>
      <c r="E185" s="12" t="s">
        <v>739</v>
      </c>
      <c r="F185" s="12" t="s">
        <v>740</v>
      </c>
      <c r="G185" s="12" t="s">
        <v>738</v>
      </c>
      <c r="H185" s="12" t="s">
        <v>741</v>
      </c>
      <c r="I185" s="14">
        <v>0</v>
      </c>
      <c r="J185" s="14">
        <v>0</v>
      </c>
      <c r="K185" s="14">
        <v>0</v>
      </c>
      <c r="L185" s="14">
        <v>1677948</v>
      </c>
      <c r="M185" s="14">
        <v>464160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468150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8">
        <v>0</v>
      </c>
      <c r="AG185" s="8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26">
        <f t="shared" si="18"/>
        <v>2610258</v>
      </c>
    </row>
    <row r="186" spans="1:53" s="15" customFormat="1" ht="30" customHeight="1">
      <c r="A186" s="13"/>
      <c r="B186" s="12" t="s">
        <v>746</v>
      </c>
      <c r="C186" s="27" t="s">
        <v>7</v>
      </c>
      <c r="D186" s="27" t="s">
        <v>8</v>
      </c>
      <c r="E186" s="12" t="s">
        <v>744</v>
      </c>
      <c r="F186" s="12" t="s">
        <v>685</v>
      </c>
      <c r="G186" s="12" t="s">
        <v>743</v>
      </c>
      <c r="H186" s="12" t="s">
        <v>745</v>
      </c>
      <c r="I186" s="14">
        <v>0</v>
      </c>
      <c r="J186" s="14">
        <v>0</v>
      </c>
      <c r="K186" s="14">
        <v>275400</v>
      </c>
      <c r="L186" s="14">
        <v>1856760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6143840</v>
      </c>
      <c r="Y186" s="14">
        <v>0</v>
      </c>
      <c r="Z186" s="14">
        <v>0</v>
      </c>
      <c r="AA186" s="14">
        <v>155679.08</v>
      </c>
      <c r="AB186" s="14">
        <v>0</v>
      </c>
      <c r="AC186" s="14">
        <v>0</v>
      </c>
      <c r="AD186" s="14">
        <v>0</v>
      </c>
      <c r="AE186" s="14">
        <v>0</v>
      </c>
      <c r="AF186" s="8">
        <v>0</v>
      </c>
      <c r="AG186" s="8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343716</v>
      </c>
      <c r="AW186" s="14">
        <v>0</v>
      </c>
      <c r="AX186" s="14">
        <v>0</v>
      </c>
      <c r="AY186" s="14">
        <v>0</v>
      </c>
      <c r="AZ186" s="14">
        <v>0</v>
      </c>
      <c r="BA186" s="26">
        <f t="shared" si="18"/>
        <v>8775395.08</v>
      </c>
    </row>
    <row r="187" spans="1:53" s="15" customFormat="1" ht="30" customHeight="1">
      <c r="A187" s="13"/>
      <c r="B187" s="12" t="s">
        <v>751</v>
      </c>
      <c r="C187" s="27" t="s">
        <v>7</v>
      </c>
      <c r="D187" s="27" t="s">
        <v>8</v>
      </c>
      <c r="E187" s="12" t="s">
        <v>748</v>
      </c>
      <c r="F187" s="12" t="s">
        <v>749</v>
      </c>
      <c r="G187" s="12" t="s">
        <v>747</v>
      </c>
      <c r="H187" s="12" t="s">
        <v>750</v>
      </c>
      <c r="I187" s="14">
        <v>0</v>
      </c>
      <c r="J187" s="14">
        <v>0</v>
      </c>
      <c r="K187" s="14">
        <v>0</v>
      </c>
      <c r="L187" s="14">
        <v>0</v>
      </c>
      <c r="M187" s="14">
        <v>240000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352904.63</v>
      </c>
      <c r="T187" s="14">
        <v>0</v>
      </c>
      <c r="U187" s="14">
        <v>0</v>
      </c>
      <c r="V187" s="14">
        <v>0</v>
      </c>
      <c r="W187" s="14">
        <v>0</v>
      </c>
      <c r="X187" s="14">
        <v>3034500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8">
        <v>0</v>
      </c>
      <c r="AG187" s="8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26">
        <f t="shared" si="18"/>
        <v>3627404.63</v>
      </c>
    </row>
    <row r="188" spans="1:53" s="15" customFormat="1" ht="30" customHeight="1">
      <c r="A188" s="13"/>
      <c r="B188" s="12" t="s">
        <v>756</v>
      </c>
      <c r="C188" s="27" t="s">
        <v>7</v>
      </c>
      <c r="D188" s="27" t="s">
        <v>8</v>
      </c>
      <c r="E188" s="12" t="s">
        <v>753</v>
      </c>
      <c r="F188" s="12" t="s">
        <v>754</v>
      </c>
      <c r="G188" s="12" t="s">
        <v>752</v>
      </c>
      <c r="H188" s="12" t="s">
        <v>755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988104.1</v>
      </c>
      <c r="O188" s="14">
        <v>0</v>
      </c>
      <c r="P188" s="14">
        <v>371000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8">
        <v>0</v>
      </c>
      <c r="AG188" s="8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26">
        <f t="shared" si="18"/>
        <v>1359104.1</v>
      </c>
    </row>
    <row r="189" spans="1:53" s="15" customFormat="1" ht="30" customHeight="1">
      <c r="A189" s="13"/>
      <c r="B189" s="12" t="s">
        <v>758</v>
      </c>
      <c r="C189" s="27" t="s">
        <v>7</v>
      </c>
      <c r="D189" s="27" t="s">
        <v>8</v>
      </c>
      <c r="E189" s="12" t="s">
        <v>757</v>
      </c>
      <c r="F189" s="12"/>
      <c r="G189" s="12"/>
      <c r="H189" s="12"/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8">
        <v>0</v>
      </c>
      <c r="AG189" s="8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1504605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26">
        <f t="shared" si="18"/>
        <v>1504605</v>
      </c>
    </row>
    <row r="190" spans="1:53" s="15" customFormat="1" ht="30" customHeight="1">
      <c r="A190" s="13"/>
      <c r="B190" s="12" t="s">
        <v>763</v>
      </c>
      <c r="C190" s="27" t="s">
        <v>7</v>
      </c>
      <c r="D190" s="27" t="s">
        <v>8</v>
      </c>
      <c r="E190" s="12" t="s">
        <v>760</v>
      </c>
      <c r="F190" s="12" t="s">
        <v>761</v>
      </c>
      <c r="G190" s="12" t="s">
        <v>759</v>
      </c>
      <c r="H190" s="12" t="s">
        <v>762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10510513.75</v>
      </c>
      <c r="O190" s="14">
        <v>6348000</v>
      </c>
      <c r="P190" s="14">
        <v>469000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1626218.49</v>
      </c>
      <c r="W190" s="14">
        <v>0</v>
      </c>
      <c r="X190" s="14">
        <v>5208600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8">
        <v>0</v>
      </c>
      <c r="AG190" s="8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13904212</v>
      </c>
      <c r="AW190" s="14">
        <v>0</v>
      </c>
      <c r="AX190" s="14">
        <v>36640</v>
      </c>
      <c r="AY190" s="14">
        <v>0</v>
      </c>
      <c r="AZ190" s="14">
        <v>0</v>
      </c>
      <c r="BA190" s="26">
        <f t="shared" si="18"/>
        <v>38103184.239999995</v>
      </c>
    </row>
    <row r="191" spans="1:53" s="15" customFormat="1" ht="30" customHeight="1">
      <c r="A191" s="13"/>
      <c r="B191" s="12" t="s">
        <v>767</v>
      </c>
      <c r="C191" s="27" t="s">
        <v>7</v>
      </c>
      <c r="D191" s="27" t="s">
        <v>8</v>
      </c>
      <c r="E191" s="12" t="s">
        <v>765</v>
      </c>
      <c r="F191" s="12"/>
      <c r="G191" s="12" t="s">
        <v>764</v>
      </c>
      <c r="H191" s="12" t="s">
        <v>766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8">
        <v>0</v>
      </c>
      <c r="AG191" s="8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91954</v>
      </c>
      <c r="AX191" s="14">
        <v>0</v>
      </c>
      <c r="AY191" s="14">
        <v>0</v>
      </c>
      <c r="AZ191" s="14">
        <v>0</v>
      </c>
      <c r="BA191" s="26">
        <f t="shared" si="18"/>
        <v>91954</v>
      </c>
    </row>
    <row r="192" spans="1:53" s="15" customFormat="1" ht="30" customHeight="1">
      <c r="A192" s="13"/>
      <c r="B192" s="12" t="s">
        <v>770</v>
      </c>
      <c r="C192" s="27" t="s">
        <v>7</v>
      </c>
      <c r="D192" s="27" t="s">
        <v>8</v>
      </c>
      <c r="E192" s="12" t="s">
        <v>768</v>
      </c>
      <c r="F192" s="12" t="s">
        <v>769</v>
      </c>
      <c r="G192" s="12"/>
      <c r="H192" s="12"/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8">
        <v>0</v>
      </c>
      <c r="AG192" s="8">
        <v>0</v>
      </c>
      <c r="AH192" s="14">
        <v>0</v>
      </c>
      <c r="AI192" s="14">
        <v>0</v>
      </c>
      <c r="AJ192" s="14">
        <v>0</v>
      </c>
      <c r="AK192" s="14">
        <v>4896380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14">
        <v>0</v>
      </c>
      <c r="AX192" s="14">
        <v>0</v>
      </c>
      <c r="AY192" s="14">
        <v>0</v>
      </c>
      <c r="AZ192" s="14">
        <v>0</v>
      </c>
      <c r="BA192" s="26">
        <f t="shared" si="18"/>
        <v>4896380</v>
      </c>
    </row>
    <row r="193" spans="1:53" s="15" customFormat="1" ht="30" customHeight="1">
      <c r="A193" s="13"/>
      <c r="B193" s="12" t="s">
        <v>774</v>
      </c>
      <c r="C193" s="27" t="s">
        <v>7</v>
      </c>
      <c r="D193" s="27" t="s">
        <v>8</v>
      </c>
      <c r="E193" s="12" t="s">
        <v>772</v>
      </c>
      <c r="F193" s="12"/>
      <c r="G193" s="12" t="s">
        <v>771</v>
      </c>
      <c r="H193" s="12" t="s">
        <v>773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8">
        <v>0</v>
      </c>
      <c r="AG193" s="8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91954</v>
      </c>
      <c r="AX193" s="14">
        <v>0</v>
      </c>
      <c r="AY193" s="14">
        <v>0</v>
      </c>
      <c r="AZ193" s="14">
        <v>0</v>
      </c>
      <c r="BA193" s="26">
        <f t="shared" si="18"/>
        <v>91954</v>
      </c>
    </row>
    <row r="194" spans="1:53" s="1" customFormat="1" ht="0.75" customHeight="1">
      <c r="A194" s="4"/>
      <c r="B194" s="7"/>
      <c r="C194" s="7"/>
      <c r="D194" s="7"/>
      <c r="E194" s="7"/>
      <c r="F194" s="7"/>
      <c r="G194" s="7"/>
      <c r="H194" s="7"/>
      <c r="I194" s="9"/>
      <c r="J194" s="9"/>
      <c r="K194" s="9">
        <v>0</v>
      </c>
      <c r="L194" s="9"/>
      <c r="M194" s="9"/>
      <c r="N194" s="9"/>
      <c r="O194" s="9">
        <v>0</v>
      </c>
      <c r="P194" s="9"/>
      <c r="Q194" s="9"/>
      <c r="R194" s="9"/>
      <c r="S194" s="9"/>
      <c r="T194" s="9"/>
      <c r="U194" s="9"/>
      <c r="V194" s="9"/>
      <c r="W194" s="9"/>
      <c r="X194" s="9">
        <v>0</v>
      </c>
      <c r="Y194" s="9"/>
      <c r="Z194" s="9"/>
      <c r="AA194" s="9"/>
      <c r="AB194" s="9"/>
      <c r="AC194" s="9"/>
      <c r="AD194" s="14">
        <v>0</v>
      </c>
      <c r="AE194" s="9"/>
      <c r="AF194" s="8">
        <v>0</v>
      </c>
      <c r="AG194" s="8">
        <v>0</v>
      </c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8" t="e">
        <f>SUM(I194:Y194)+#REF!+#REF!+Z194+AC194</f>
        <v>#REF!</v>
      </c>
    </row>
    <row r="195" spans="2:95" s="1" customFormat="1" ht="30" customHeight="1">
      <c r="B195" s="11" t="s">
        <v>856</v>
      </c>
      <c r="C195" s="11"/>
      <c r="D195" s="11"/>
      <c r="E195" s="10"/>
      <c r="F195" s="10"/>
      <c r="G195" s="10"/>
      <c r="H195" s="10"/>
      <c r="I195" s="8">
        <f aca="true" t="shared" si="19" ref="I195:AI195">SUM(I196:I215)</f>
        <v>0</v>
      </c>
      <c r="J195" s="8">
        <f t="shared" si="19"/>
        <v>0</v>
      </c>
      <c r="K195" s="8">
        <v>159090</v>
      </c>
      <c r="L195" s="8">
        <f t="shared" si="19"/>
        <v>0</v>
      </c>
      <c r="M195" s="8">
        <f t="shared" si="19"/>
        <v>1269000</v>
      </c>
      <c r="N195" s="8">
        <f t="shared" si="19"/>
        <v>31545463.509999998</v>
      </c>
      <c r="O195" s="8">
        <v>32896125</v>
      </c>
      <c r="P195" s="8">
        <f t="shared" si="19"/>
        <v>1036000</v>
      </c>
      <c r="Q195" s="8">
        <f t="shared" si="19"/>
        <v>0</v>
      </c>
      <c r="R195" s="8">
        <f t="shared" si="19"/>
        <v>0</v>
      </c>
      <c r="S195" s="8">
        <f t="shared" si="19"/>
        <v>89163.56</v>
      </c>
      <c r="T195" s="8">
        <f t="shared" si="19"/>
        <v>0</v>
      </c>
      <c r="U195" s="8">
        <f t="shared" si="19"/>
        <v>0</v>
      </c>
      <c r="V195" s="8">
        <f t="shared" si="19"/>
        <v>4051876.95</v>
      </c>
      <c r="W195" s="8">
        <f t="shared" si="19"/>
        <v>0</v>
      </c>
      <c r="X195" s="8">
        <v>11835941.100000001</v>
      </c>
      <c r="Y195" s="8">
        <f t="shared" si="19"/>
        <v>0</v>
      </c>
      <c r="Z195" s="8">
        <f t="shared" si="19"/>
        <v>500000</v>
      </c>
      <c r="AA195" s="8">
        <f t="shared" si="19"/>
        <v>0</v>
      </c>
      <c r="AB195" s="8">
        <f t="shared" si="19"/>
        <v>0</v>
      </c>
      <c r="AC195" s="8">
        <f t="shared" si="19"/>
        <v>0</v>
      </c>
      <c r="AD195" s="14">
        <v>0</v>
      </c>
      <c r="AE195" s="8">
        <f t="shared" si="19"/>
        <v>0</v>
      </c>
      <c r="AF195" s="8">
        <v>0</v>
      </c>
      <c r="AG195" s="8">
        <v>0</v>
      </c>
      <c r="AH195" s="8">
        <f t="shared" si="19"/>
        <v>0</v>
      </c>
      <c r="AI195" s="8">
        <f t="shared" si="19"/>
        <v>0</v>
      </c>
      <c r="AJ195" s="8">
        <f aca="true" t="shared" si="20" ref="AJ195:AZ195">SUM(AJ196:AJ215)</f>
        <v>0</v>
      </c>
      <c r="AK195" s="8">
        <f t="shared" si="20"/>
        <v>3077400</v>
      </c>
      <c r="AL195" s="8">
        <f t="shared" si="20"/>
        <v>1692000</v>
      </c>
      <c r="AM195" s="8">
        <f t="shared" si="20"/>
        <v>0</v>
      </c>
      <c r="AN195" s="8">
        <f t="shared" si="20"/>
        <v>3000000</v>
      </c>
      <c r="AO195" s="8">
        <f t="shared" si="20"/>
        <v>41736.25</v>
      </c>
      <c r="AP195" s="8">
        <f t="shared" si="20"/>
        <v>0</v>
      </c>
      <c r="AQ195" s="8">
        <f t="shared" si="20"/>
        <v>1739292</v>
      </c>
      <c r="AR195" s="8">
        <f t="shared" si="20"/>
        <v>0</v>
      </c>
      <c r="AS195" s="8">
        <f t="shared" si="20"/>
        <v>0</v>
      </c>
      <c r="AT195" s="8">
        <f t="shared" si="20"/>
        <v>0</v>
      </c>
      <c r="AU195" s="8">
        <f t="shared" si="20"/>
        <v>7370750</v>
      </c>
      <c r="AV195" s="8">
        <f t="shared" si="20"/>
        <v>976149</v>
      </c>
      <c r="AW195" s="8">
        <f t="shared" si="20"/>
        <v>0</v>
      </c>
      <c r="AX195" s="8">
        <f t="shared" si="20"/>
        <v>0</v>
      </c>
      <c r="AY195" s="8">
        <f t="shared" si="20"/>
        <v>0</v>
      </c>
      <c r="AZ195" s="8">
        <f t="shared" si="20"/>
        <v>0</v>
      </c>
      <c r="BA195" s="26">
        <f aca="true" t="shared" si="21" ref="BA195:BA214">SUM(I195:AZ195)</f>
        <v>101279987.37</v>
      </c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</row>
    <row r="196" spans="2:53" s="1" customFormat="1" ht="30" customHeight="1">
      <c r="B196" s="10"/>
      <c r="C196" s="10"/>
      <c r="D196" s="10"/>
      <c r="E196" s="10"/>
      <c r="F196" s="10"/>
      <c r="G196" s="10"/>
      <c r="H196" s="10"/>
      <c r="I196" s="8"/>
      <c r="J196" s="8"/>
      <c r="K196" s="8">
        <v>0</v>
      </c>
      <c r="L196" s="8"/>
      <c r="M196" s="8"/>
      <c r="N196" s="8"/>
      <c r="O196" s="8">
        <v>0</v>
      </c>
      <c r="P196" s="8"/>
      <c r="Q196" s="8"/>
      <c r="R196" s="8"/>
      <c r="S196" s="8"/>
      <c r="T196" s="8"/>
      <c r="U196" s="8"/>
      <c r="V196" s="8"/>
      <c r="W196" s="8"/>
      <c r="X196" s="8">
        <v>0</v>
      </c>
      <c r="Y196" s="8"/>
      <c r="Z196" s="8"/>
      <c r="AA196" s="8"/>
      <c r="AB196" s="8"/>
      <c r="AC196" s="8"/>
      <c r="AD196" s="14">
        <v>0</v>
      </c>
      <c r="AE196" s="8"/>
      <c r="AF196" s="8">
        <v>0</v>
      </c>
      <c r="AG196" s="8">
        <v>0</v>
      </c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26">
        <f t="shared" si="21"/>
        <v>0</v>
      </c>
    </row>
    <row r="197" spans="1:53" s="15" customFormat="1" ht="30" customHeight="1">
      <c r="A197" s="13"/>
      <c r="B197" s="12" t="s">
        <v>779</v>
      </c>
      <c r="C197" s="27" t="s">
        <v>7</v>
      </c>
      <c r="D197" s="27" t="s">
        <v>8</v>
      </c>
      <c r="E197" s="12" t="s">
        <v>777</v>
      </c>
      <c r="F197" s="12"/>
      <c r="G197" s="12" t="s">
        <v>776</v>
      </c>
      <c r="H197" s="12" t="s">
        <v>778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8">
        <v>0</v>
      </c>
      <c r="AG197" s="8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3000000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26">
        <f t="shared" si="21"/>
        <v>3000000</v>
      </c>
    </row>
    <row r="198" spans="1:53" s="15" customFormat="1" ht="30" customHeight="1">
      <c r="A198" s="13"/>
      <c r="B198" s="12" t="s">
        <v>784</v>
      </c>
      <c r="C198" s="27" t="s">
        <v>7</v>
      </c>
      <c r="D198" s="27" t="s">
        <v>8</v>
      </c>
      <c r="E198" s="12" t="s">
        <v>781</v>
      </c>
      <c r="F198" s="12" t="s">
        <v>782</v>
      </c>
      <c r="G198" s="12" t="s">
        <v>780</v>
      </c>
      <c r="H198" s="12" t="s">
        <v>783</v>
      </c>
      <c r="I198" s="14">
        <v>0</v>
      </c>
      <c r="J198" s="14">
        <v>0</v>
      </c>
      <c r="K198" s="14">
        <v>0</v>
      </c>
      <c r="L198" s="14">
        <v>0</v>
      </c>
      <c r="M198" s="14">
        <v>585000</v>
      </c>
      <c r="N198" s="14">
        <v>13301294.43</v>
      </c>
      <c r="O198" s="14">
        <v>12003750</v>
      </c>
      <c r="P198" s="14">
        <v>847000</v>
      </c>
      <c r="Q198" s="14">
        <v>0</v>
      </c>
      <c r="R198" s="14">
        <v>0</v>
      </c>
      <c r="S198" s="14">
        <v>89163.56</v>
      </c>
      <c r="T198" s="14">
        <v>0</v>
      </c>
      <c r="U198" s="14">
        <v>0</v>
      </c>
      <c r="V198" s="14">
        <v>4051876.95</v>
      </c>
      <c r="W198" s="14">
        <v>0</v>
      </c>
      <c r="X198" s="14">
        <v>9024750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8">
        <v>0</v>
      </c>
      <c r="AG198" s="8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0</v>
      </c>
      <c r="AZ198" s="14">
        <v>0</v>
      </c>
      <c r="BA198" s="26">
        <f t="shared" si="21"/>
        <v>39902834.94</v>
      </c>
    </row>
    <row r="199" spans="1:53" s="15" customFormat="1" ht="30" customHeight="1">
      <c r="A199" s="13"/>
      <c r="B199" s="12" t="s">
        <v>789</v>
      </c>
      <c r="C199" s="27" t="s">
        <v>7</v>
      </c>
      <c r="D199" s="27" t="s">
        <v>8</v>
      </c>
      <c r="E199" s="12" t="s">
        <v>786</v>
      </c>
      <c r="F199" s="12" t="s">
        <v>787</v>
      </c>
      <c r="G199" s="12" t="s">
        <v>785</v>
      </c>
      <c r="H199" s="12" t="s">
        <v>788</v>
      </c>
      <c r="I199" s="14">
        <v>0</v>
      </c>
      <c r="J199" s="14">
        <v>0</v>
      </c>
      <c r="K199" s="14">
        <v>0</v>
      </c>
      <c r="L199" s="14">
        <v>0</v>
      </c>
      <c r="M199" s="14">
        <v>684000</v>
      </c>
      <c r="N199" s="14">
        <v>18244169.08</v>
      </c>
      <c r="O199" s="14">
        <v>20892375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1658800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8">
        <v>0</v>
      </c>
      <c r="AG199" s="8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853149</v>
      </c>
      <c r="AW199" s="14">
        <v>0</v>
      </c>
      <c r="AX199" s="14">
        <v>0</v>
      </c>
      <c r="AY199" s="14">
        <v>0</v>
      </c>
      <c r="AZ199" s="14">
        <v>0</v>
      </c>
      <c r="BA199" s="26">
        <f t="shared" si="21"/>
        <v>42332493.08</v>
      </c>
    </row>
    <row r="200" spans="1:53" s="15" customFormat="1" ht="30" customHeight="1">
      <c r="A200" s="13"/>
      <c r="B200" s="12" t="s">
        <v>794</v>
      </c>
      <c r="C200" s="27" t="s">
        <v>7</v>
      </c>
      <c r="D200" s="27" t="s">
        <v>8</v>
      </c>
      <c r="E200" s="12" t="s">
        <v>791</v>
      </c>
      <c r="F200" s="12" t="s">
        <v>792</v>
      </c>
      <c r="G200" s="12" t="s">
        <v>790</v>
      </c>
      <c r="H200" s="12" t="s">
        <v>793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8">
        <v>0</v>
      </c>
      <c r="AG200" s="8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240000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26">
        <f t="shared" si="21"/>
        <v>240000</v>
      </c>
    </row>
    <row r="201" spans="1:53" s="15" customFormat="1" ht="30" customHeight="1">
      <c r="A201" s="13"/>
      <c r="B201" s="12" t="s">
        <v>799</v>
      </c>
      <c r="C201" s="27" t="s">
        <v>7</v>
      </c>
      <c r="D201" s="27" t="s">
        <v>8</v>
      </c>
      <c r="E201" s="12" t="s">
        <v>796</v>
      </c>
      <c r="F201" s="12" t="s">
        <v>797</v>
      </c>
      <c r="G201" s="12" t="s">
        <v>795</v>
      </c>
      <c r="H201" s="12" t="s">
        <v>798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354794.15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8">
        <v>0</v>
      </c>
      <c r="AG201" s="8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26">
        <f t="shared" si="21"/>
        <v>354794.15</v>
      </c>
    </row>
    <row r="202" spans="1:53" s="15" customFormat="1" ht="30" customHeight="1">
      <c r="A202" s="13"/>
      <c r="B202" s="12" t="s">
        <v>803</v>
      </c>
      <c r="C202" s="27" t="s">
        <v>7</v>
      </c>
      <c r="D202" s="27" t="s">
        <v>8</v>
      </c>
      <c r="E202" s="12" t="s">
        <v>801</v>
      </c>
      <c r="F202" s="12" t="s">
        <v>792</v>
      </c>
      <c r="G202" s="12" t="s">
        <v>800</v>
      </c>
      <c r="H202" s="12" t="s">
        <v>802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8">
        <v>0</v>
      </c>
      <c r="AG202" s="8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30000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26">
        <f t="shared" si="21"/>
        <v>30000</v>
      </c>
    </row>
    <row r="203" spans="1:53" s="15" customFormat="1" ht="30" customHeight="1">
      <c r="A203" s="13"/>
      <c r="B203" s="12" t="s">
        <v>806</v>
      </c>
      <c r="C203" s="27" t="s">
        <v>7</v>
      </c>
      <c r="D203" s="27" t="s">
        <v>8</v>
      </c>
      <c r="E203" s="12" t="s">
        <v>777</v>
      </c>
      <c r="F203" s="12"/>
      <c r="G203" s="12" t="s">
        <v>804</v>
      </c>
      <c r="H203" s="12" t="s">
        <v>805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8">
        <v>0</v>
      </c>
      <c r="AG203" s="8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18000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0</v>
      </c>
      <c r="AY203" s="14">
        <v>0</v>
      </c>
      <c r="AZ203" s="14">
        <v>0</v>
      </c>
      <c r="BA203" s="26">
        <f t="shared" si="21"/>
        <v>18000</v>
      </c>
    </row>
    <row r="204" spans="1:53" s="15" customFormat="1" ht="30" customHeight="1">
      <c r="A204" s="13"/>
      <c r="B204" s="12" t="s">
        <v>811</v>
      </c>
      <c r="C204" s="27" t="s">
        <v>7</v>
      </c>
      <c r="D204" s="27" t="s">
        <v>8</v>
      </c>
      <c r="E204" s="12" t="s">
        <v>808</v>
      </c>
      <c r="F204" s="12" t="s">
        <v>809</v>
      </c>
      <c r="G204" s="12" t="s">
        <v>807</v>
      </c>
      <c r="H204" s="12" t="s">
        <v>810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79828.68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8">
        <v>0</v>
      </c>
      <c r="AG204" s="8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26">
        <f t="shared" si="21"/>
        <v>79828.68</v>
      </c>
    </row>
    <row r="205" spans="1:53" s="15" customFormat="1" ht="30" customHeight="1">
      <c r="A205" s="13"/>
      <c r="B205" s="12" t="s">
        <v>816</v>
      </c>
      <c r="C205" s="27" t="s">
        <v>7</v>
      </c>
      <c r="D205" s="27" t="s">
        <v>8</v>
      </c>
      <c r="E205" s="12" t="s">
        <v>813</v>
      </c>
      <c r="F205" s="12" t="s">
        <v>814</v>
      </c>
      <c r="G205" s="12" t="s">
        <v>812</v>
      </c>
      <c r="H205" s="12" t="s">
        <v>815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8">
        <v>0</v>
      </c>
      <c r="AG205" s="8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48000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26">
        <f t="shared" si="21"/>
        <v>48000</v>
      </c>
    </row>
    <row r="206" spans="1:53" s="15" customFormat="1" ht="30" customHeight="1">
      <c r="A206" s="13"/>
      <c r="B206" s="12" t="s">
        <v>821</v>
      </c>
      <c r="C206" s="27" t="s">
        <v>7</v>
      </c>
      <c r="D206" s="27" t="s">
        <v>8</v>
      </c>
      <c r="E206" s="12" t="s">
        <v>818</v>
      </c>
      <c r="F206" s="12" t="s">
        <v>819</v>
      </c>
      <c r="G206" s="12" t="s">
        <v>817</v>
      </c>
      <c r="H206" s="12" t="s">
        <v>820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189000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84756.38</v>
      </c>
      <c r="Y206" s="14">
        <v>0</v>
      </c>
      <c r="Z206" s="14">
        <v>500000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8">
        <v>0</v>
      </c>
      <c r="AG206" s="8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900000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26">
        <f t="shared" si="21"/>
        <v>1673756.38</v>
      </c>
    </row>
    <row r="207" spans="1:53" s="15" customFormat="1" ht="30" customHeight="1">
      <c r="A207" s="13"/>
      <c r="B207" s="12" t="s">
        <v>826</v>
      </c>
      <c r="C207" s="27" t="s">
        <v>7</v>
      </c>
      <c r="D207" s="27" t="s">
        <v>8</v>
      </c>
      <c r="E207" s="12" t="s">
        <v>823</v>
      </c>
      <c r="F207" s="12" t="s">
        <v>824</v>
      </c>
      <c r="G207" s="12" t="s">
        <v>822</v>
      </c>
      <c r="H207" s="12" t="s">
        <v>825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8">
        <v>0</v>
      </c>
      <c r="AG207" s="8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48000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26">
        <f t="shared" si="21"/>
        <v>48000</v>
      </c>
    </row>
    <row r="208" spans="1:53" s="15" customFormat="1" ht="30" customHeight="1">
      <c r="A208" s="13"/>
      <c r="B208" s="12" t="s">
        <v>830</v>
      </c>
      <c r="C208" s="27" t="s">
        <v>7</v>
      </c>
      <c r="D208" s="27" t="s">
        <v>8</v>
      </c>
      <c r="E208" s="12" t="s">
        <v>828</v>
      </c>
      <c r="F208" s="12" t="s">
        <v>809</v>
      </c>
      <c r="G208" s="12" t="s">
        <v>827</v>
      </c>
      <c r="H208" s="12" t="s">
        <v>829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8">
        <v>0</v>
      </c>
      <c r="AG208" s="8">
        <v>0</v>
      </c>
      <c r="AH208" s="14">
        <v>0</v>
      </c>
      <c r="AI208" s="14">
        <v>0</v>
      </c>
      <c r="AJ208" s="14">
        <v>0</v>
      </c>
      <c r="AK208" s="14">
        <v>0</v>
      </c>
      <c r="AL208" s="14">
        <v>78000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0</v>
      </c>
      <c r="AZ208" s="14">
        <v>0</v>
      </c>
      <c r="BA208" s="26">
        <f t="shared" si="21"/>
        <v>78000</v>
      </c>
    </row>
    <row r="209" spans="1:53" s="15" customFormat="1" ht="30" customHeight="1">
      <c r="A209" s="13"/>
      <c r="B209" s="12" t="s">
        <v>834</v>
      </c>
      <c r="C209" s="27" t="s">
        <v>7</v>
      </c>
      <c r="D209" s="27" t="s">
        <v>8</v>
      </c>
      <c r="E209" s="12" t="s">
        <v>832</v>
      </c>
      <c r="F209" s="12" t="s">
        <v>819</v>
      </c>
      <c r="G209" s="12" t="s">
        <v>831</v>
      </c>
      <c r="H209" s="12" t="s">
        <v>833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467145.63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8">
        <v>0</v>
      </c>
      <c r="AG209" s="8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26">
        <f t="shared" si="21"/>
        <v>467145.63</v>
      </c>
    </row>
    <row r="210" spans="1:53" s="15" customFormat="1" ht="30" customHeight="1">
      <c r="A210" s="13"/>
      <c r="B210" s="12" t="s">
        <v>838</v>
      </c>
      <c r="C210" s="27" t="s">
        <v>7</v>
      </c>
      <c r="D210" s="27" t="s">
        <v>8</v>
      </c>
      <c r="E210" s="12" t="s">
        <v>836</v>
      </c>
      <c r="F210" s="12" t="s">
        <v>787</v>
      </c>
      <c r="G210" s="12" t="s">
        <v>835</v>
      </c>
      <c r="H210" s="12" t="s">
        <v>837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8">
        <v>0</v>
      </c>
      <c r="AG210" s="8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330000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26">
        <f t="shared" si="21"/>
        <v>330000</v>
      </c>
    </row>
    <row r="211" spans="1:53" s="15" customFormat="1" ht="30" customHeight="1">
      <c r="A211" s="13"/>
      <c r="B211" s="12" t="s">
        <v>843</v>
      </c>
      <c r="C211" s="27" t="s">
        <v>7</v>
      </c>
      <c r="D211" s="27" t="s">
        <v>8</v>
      </c>
      <c r="E211" s="12" t="s">
        <v>840</v>
      </c>
      <c r="F211" s="12" t="s">
        <v>841</v>
      </c>
      <c r="G211" s="12" t="s">
        <v>839</v>
      </c>
      <c r="H211" s="12" t="s">
        <v>842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8">
        <v>0</v>
      </c>
      <c r="AG211" s="8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41736.25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26">
        <f t="shared" si="21"/>
        <v>41736.25</v>
      </c>
    </row>
    <row r="212" spans="1:53" s="15" customFormat="1" ht="30" customHeight="1">
      <c r="A212" s="13"/>
      <c r="B212" s="12" t="s">
        <v>847</v>
      </c>
      <c r="C212" s="27" t="s">
        <v>7</v>
      </c>
      <c r="D212" s="27" t="s">
        <v>8</v>
      </c>
      <c r="E212" s="12" t="s">
        <v>845</v>
      </c>
      <c r="F212" s="12" t="s">
        <v>841</v>
      </c>
      <c r="G212" s="12" t="s">
        <v>844</v>
      </c>
      <c r="H212" s="12" t="s">
        <v>846</v>
      </c>
      <c r="I212" s="14">
        <v>0</v>
      </c>
      <c r="J212" s="14">
        <v>0</v>
      </c>
      <c r="K212" s="14">
        <v>159090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165866.26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8">
        <v>0</v>
      </c>
      <c r="AG212" s="8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123000</v>
      </c>
      <c r="AW212" s="14">
        <v>0</v>
      </c>
      <c r="AX212" s="14">
        <v>0</v>
      </c>
      <c r="AY212" s="14">
        <v>0</v>
      </c>
      <c r="AZ212" s="14">
        <v>0</v>
      </c>
      <c r="BA212" s="26">
        <f t="shared" si="21"/>
        <v>447956.26</v>
      </c>
    </row>
    <row r="213" spans="1:53" s="15" customFormat="1" ht="30" customHeight="1">
      <c r="A213" s="13"/>
      <c r="B213" s="12" t="s">
        <v>851</v>
      </c>
      <c r="C213" s="27" t="s">
        <v>7</v>
      </c>
      <c r="D213" s="27" t="s">
        <v>8</v>
      </c>
      <c r="E213" s="12" t="s">
        <v>849</v>
      </c>
      <c r="F213" s="12" t="s">
        <v>819</v>
      </c>
      <c r="G213" s="12" t="s">
        <v>848</v>
      </c>
      <c r="H213" s="12" t="s">
        <v>850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8">
        <v>0</v>
      </c>
      <c r="AG213" s="8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1739292</v>
      </c>
      <c r="AR213" s="14">
        <v>0</v>
      </c>
      <c r="AS213" s="14">
        <v>0</v>
      </c>
      <c r="AT213" s="14">
        <v>0</v>
      </c>
      <c r="AU213" s="14">
        <v>7370750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26">
        <f t="shared" si="21"/>
        <v>9110042</v>
      </c>
    </row>
    <row r="214" spans="1:53" s="15" customFormat="1" ht="30" customHeight="1">
      <c r="A214" s="13"/>
      <c r="B214" s="12" t="s">
        <v>855</v>
      </c>
      <c r="C214" s="27" t="s">
        <v>7</v>
      </c>
      <c r="D214" s="27" t="s">
        <v>8</v>
      </c>
      <c r="E214" s="12" t="s">
        <v>853</v>
      </c>
      <c r="F214" s="12" t="s">
        <v>854</v>
      </c>
      <c r="G214" s="12" t="s">
        <v>852</v>
      </c>
      <c r="H214" s="12"/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8">
        <v>0</v>
      </c>
      <c r="AG214" s="8">
        <v>0</v>
      </c>
      <c r="AH214" s="14">
        <v>0</v>
      </c>
      <c r="AI214" s="14">
        <v>0</v>
      </c>
      <c r="AJ214" s="14">
        <v>0</v>
      </c>
      <c r="AK214" s="14">
        <v>3077400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26">
        <f t="shared" si="21"/>
        <v>3077400</v>
      </c>
    </row>
    <row r="215" spans="1:53" s="1" customFormat="1" ht="30" customHeight="1">
      <c r="A215" s="4"/>
      <c r="B215" s="7"/>
      <c r="C215" s="7"/>
      <c r="D215" s="7"/>
      <c r="E215" s="7"/>
      <c r="F215" s="7"/>
      <c r="G215" s="7"/>
      <c r="H215" s="7"/>
      <c r="I215" s="9"/>
      <c r="J215" s="9"/>
      <c r="K215" s="9">
        <v>0</v>
      </c>
      <c r="L215" s="9"/>
      <c r="M215" s="9"/>
      <c r="N215" s="9"/>
      <c r="O215" s="9">
        <v>0</v>
      </c>
      <c r="P215" s="9"/>
      <c r="Q215" s="9"/>
      <c r="R215" s="9"/>
      <c r="S215" s="9"/>
      <c r="T215" s="9"/>
      <c r="U215" s="9"/>
      <c r="V215" s="9"/>
      <c r="W215" s="9"/>
      <c r="X215" s="9">
        <v>0</v>
      </c>
      <c r="Y215" s="9"/>
      <c r="Z215" s="9"/>
      <c r="AA215" s="9"/>
      <c r="AB215" s="9"/>
      <c r="AC215" s="9"/>
      <c r="AD215" s="14">
        <v>0</v>
      </c>
      <c r="AE215" s="9"/>
      <c r="AF215" s="8">
        <v>0</v>
      </c>
      <c r="AG215" s="8">
        <v>0</v>
      </c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8" t="e">
        <f>SUM(I215:Y215)+#REF!+#REF!+Z215+AC215</f>
        <v>#REF!</v>
      </c>
    </row>
    <row r="216" spans="2:95" s="1" customFormat="1" ht="30" customHeight="1">
      <c r="B216" s="11" t="s">
        <v>909</v>
      </c>
      <c r="C216" s="11"/>
      <c r="D216" s="11"/>
      <c r="E216" s="10"/>
      <c r="F216" s="10"/>
      <c r="G216" s="10"/>
      <c r="H216" s="10"/>
      <c r="I216" s="8">
        <f aca="true" t="shared" si="22" ref="I216:AI216">SUM(I217:I230)</f>
        <v>0</v>
      </c>
      <c r="J216" s="8">
        <f t="shared" si="22"/>
        <v>0</v>
      </c>
      <c r="K216" s="8">
        <v>0</v>
      </c>
      <c r="L216" s="8">
        <f t="shared" si="22"/>
        <v>0</v>
      </c>
      <c r="M216" s="8">
        <f t="shared" si="22"/>
        <v>0</v>
      </c>
      <c r="N216" s="8">
        <f t="shared" si="22"/>
        <v>41859416.22</v>
      </c>
      <c r="O216" s="8">
        <v>23290480</v>
      </c>
      <c r="P216" s="8">
        <f t="shared" si="22"/>
        <v>602000</v>
      </c>
      <c r="Q216" s="8">
        <f t="shared" si="22"/>
        <v>0</v>
      </c>
      <c r="R216" s="8">
        <f t="shared" si="22"/>
        <v>0</v>
      </c>
      <c r="S216" s="8">
        <f t="shared" si="22"/>
        <v>0</v>
      </c>
      <c r="T216" s="8">
        <f t="shared" si="22"/>
        <v>0</v>
      </c>
      <c r="U216" s="8">
        <f t="shared" si="22"/>
        <v>0</v>
      </c>
      <c r="V216" s="8">
        <f t="shared" si="22"/>
        <v>14359460.799999999</v>
      </c>
      <c r="W216" s="8">
        <f t="shared" si="22"/>
        <v>0</v>
      </c>
      <c r="X216" s="8">
        <v>19501316.61</v>
      </c>
      <c r="Y216" s="8">
        <f t="shared" si="22"/>
        <v>0</v>
      </c>
      <c r="Z216" s="8">
        <f t="shared" si="22"/>
        <v>0</v>
      </c>
      <c r="AA216" s="8">
        <f t="shared" si="22"/>
        <v>0</v>
      </c>
      <c r="AB216" s="8">
        <f t="shared" si="22"/>
        <v>0</v>
      </c>
      <c r="AC216" s="8">
        <f t="shared" si="22"/>
        <v>0</v>
      </c>
      <c r="AD216" s="14">
        <v>0</v>
      </c>
      <c r="AE216" s="8">
        <f t="shared" si="22"/>
        <v>0</v>
      </c>
      <c r="AF216" s="8">
        <v>14330137</v>
      </c>
      <c r="AG216" s="8">
        <v>32451372.56</v>
      </c>
      <c r="AH216" s="8">
        <f t="shared" si="22"/>
        <v>529414</v>
      </c>
      <c r="AI216" s="8">
        <f t="shared" si="22"/>
        <v>0</v>
      </c>
      <c r="AJ216" s="8">
        <f aca="true" t="shared" si="23" ref="AJ216:AZ216">SUM(AJ217:AJ230)</f>
        <v>1200000</v>
      </c>
      <c r="AK216" s="8">
        <f t="shared" si="23"/>
        <v>1611927.09</v>
      </c>
      <c r="AL216" s="8">
        <f t="shared" si="23"/>
        <v>1542000</v>
      </c>
      <c r="AM216" s="8">
        <f t="shared" si="23"/>
        <v>0</v>
      </c>
      <c r="AN216" s="8">
        <f t="shared" si="23"/>
        <v>0</v>
      </c>
      <c r="AO216" s="8">
        <f t="shared" si="23"/>
        <v>0</v>
      </c>
      <c r="AP216" s="8">
        <f t="shared" si="23"/>
        <v>0</v>
      </c>
      <c r="AQ216" s="8">
        <f t="shared" si="23"/>
        <v>0</v>
      </c>
      <c r="AR216" s="8">
        <f t="shared" si="23"/>
        <v>0</v>
      </c>
      <c r="AS216" s="8">
        <f t="shared" si="23"/>
        <v>0</v>
      </c>
      <c r="AT216" s="8">
        <f t="shared" si="23"/>
        <v>0</v>
      </c>
      <c r="AU216" s="8">
        <f t="shared" si="23"/>
        <v>0</v>
      </c>
      <c r="AV216" s="8">
        <f t="shared" si="23"/>
        <v>16649882</v>
      </c>
      <c r="AW216" s="8">
        <f t="shared" si="23"/>
        <v>0</v>
      </c>
      <c r="AX216" s="8">
        <f t="shared" si="23"/>
        <v>0</v>
      </c>
      <c r="AY216" s="8">
        <f t="shared" si="23"/>
        <v>0</v>
      </c>
      <c r="AZ216" s="8">
        <f t="shared" si="23"/>
        <v>0</v>
      </c>
      <c r="BA216" s="26">
        <f aca="true" t="shared" si="24" ref="BA216:BA229">SUM(I216:AZ216)</f>
        <v>167927406.28</v>
      </c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</row>
    <row r="217" spans="2:53" s="1" customFormat="1" ht="30" customHeight="1">
      <c r="B217" s="10"/>
      <c r="C217" s="10"/>
      <c r="D217" s="10"/>
      <c r="E217" s="10"/>
      <c r="F217" s="10"/>
      <c r="G217" s="10"/>
      <c r="H217" s="10"/>
      <c r="I217" s="8"/>
      <c r="J217" s="8"/>
      <c r="K217" s="8">
        <v>0</v>
      </c>
      <c r="L217" s="8"/>
      <c r="M217" s="8"/>
      <c r="N217" s="8"/>
      <c r="O217" s="8">
        <v>0</v>
      </c>
      <c r="P217" s="8"/>
      <c r="Q217" s="8"/>
      <c r="R217" s="8"/>
      <c r="S217" s="8"/>
      <c r="T217" s="8"/>
      <c r="U217" s="8"/>
      <c r="V217" s="8"/>
      <c r="W217" s="8"/>
      <c r="X217" s="8">
        <v>0</v>
      </c>
      <c r="Y217" s="8"/>
      <c r="Z217" s="8"/>
      <c r="AA217" s="8"/>
      <c r="AB217" s="8"/>
      <c r="AC217" s="8"/>
      <c r="AD217" s="14">
        <v>0</v>
      </c>
      <c r="AE217" s="8"/>
      <c r="AF217" s="8">
        <v>0</v>
      </c>
      <c r="AG217" s="8">
        <v>0</v>
      </c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26">
        <f t="shared" si="24"/>
        <v>0</v>
      </c>
    </row>
    <row r="218" spans="1:53" s="15" customFormat="1" ht="30" customHeight="1">
      <c r="A218" s="13"/>
      <c r="B218" s="12" t="s">
        <v>861</v>
      </c>
      <c r="C218" s="27" t="s">
        <v>7</v>
      </c>
      <c r="D218" s="27" t="s">
        <v>8</v>
      </c>
      <c r="E218" s="12" t="s">
        <v>858</v>
      </c>
      <c r="F218" s="12" t="s">
        <v>859</v>
      </c>
      <c r="G218" s="12" t="s">
        <v>857</v>
      </c>
      <c r="H218" s="12" t="s">
        <v>860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12030893.74</v>
      </c>
      <c r="O218" s="14">
        <v>6813750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1426471.2</v>
      </c>
      <c r="W218" s="14">
        <v>0</v>
      </c>
      <c r="X218" s="14">
        <v>4318400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8">
        <v>0</v>
      </c>
      <c r="AG218" s="8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1503066</v>
      </c>
      <c r="AW218" s="14">
        <v>0</v>
      </c>
      <c r="AX218" s="14">
        <v>0</v>
      </c>
      <c r="AY218" s="14">
        <v>0</v>
      </c>
      <c r="AZ218" s="14">
        <v>0</v>
      </c>
      <c r="BA218" s="26">
        <f t="shared" si="24"/>
        <v>26092580.94</v>
      </c>
    </row>
    <row r="219" spans="1:53" s="15" customFormat="1" ht="30" customHeight="1">
      <c r="A219" s="13"/>
      <c r="B219" s="12" t="s">
        <v>866</v>
      </c>
      <c r="C219" s="27" t="s">
        <v>7</v>
      </c>
      <c r="D219" s="27" t="s">
        <v>8</v>
      </c>
      <c r="E219" s="12" t="s">
        <v>863</v>
      </c>
      <c r="F219" s="12" t="s">
        <v>864</v>
      </c>
      <c r="G219" s="12" t="s">
        <v>862</v>
      </c>
      <c r="H219" s="12" t="s">
        <v>865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121024.23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8">
        <v>0</v>
      </c>
      <c r="AG219" s="8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26">
        <f t="shared" si="24"/>
        <v>121024.23</v>
      </c>
    </row>
    <row r="220" spans="1:53" s="15" customFormat="1" ht="30" customHeight="1">
      <c r="A220" s="13"/>
      <c r="B220" s="12" t="s">
        <v>871</v>
      </c>
      <c r="C220" s="27" t="s">
        <v>7</v>
      </c>
      <c r="D220" s="27" t="s">
        <v>8</v>
      </c>
      <c r="E220" s="12" t="s">
        <v>868</v>
      </c>
      <c r="F220" s="12" t="s">
        <v>869</v>
      </c>
      <c r="G220" s="12" t="s">
        <v>867</v>
      </c>
      <c r="H220" s="12" t="s">
        <v>870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147830.9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8">
        <v>0</v>
      </c>
      <c r="AG220" s="8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26">
        <f t="shared" si="24"/>
        <v>147830.9</v>
      </c>
    </row>
    <row r="221" spans="1:53" s="15" customFormat="1" ht="30" customHeight="1">
      <c r="A221" s="13"/>
      <c r="B221" s="12" t="s">
        <v>876</v>
      </c>
      <c r="C221" s="27" t="s">
        <v>7</v>
      </c>
      <c r="D221" s="27" t="s">
        <v>8</v>
      </c>
      <c r="E221" s="12" t="s">
        <v>873</v>
      </c>
      <c r="F221" s="12" t="s">
        <v>874</v>
      </c>
      <c r="G221" s="12" t="s">
        <v>872</v>
      </c>
      <c r="H221" s="12" t="s">
        <v>875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1567285.2</v>
      </c>
      <c r="O221" s="14">
        <v>0</v>
      </c>
      <c r="P221" s="14">
        <v>252000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1343250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8">
        <v>0</v>
      </c>
      <c r="AG221" s="8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900000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1348237</v>
      </c>
      <c r="AW221" s="14">
        <v>0</v>
      </c>
      <c r="AX221" s="14">
        <v>0</v>
      </c>
      <c r="AY221" s="14">
        <v>0</v>
      </c>
      <c r="AZ221" s="14">
        <v>0</v>
      </c>
      <c r="BA221" s="26">
        <f t="shared" si="24"/>
        <v>5410772.2</v>
      </c>
    </row>
    <row r="222" spans="1:53" s="15" customFormat="1" ht="30" customHeight="1">
      <c r="A222" s="13"/>
      <c r="B222" s="12" t="s">
        <v>880</v>
      </c>
      <c r="C222" s="27" t="s">
        <v>7</v>
      </c>
      <c r="D222" s="27" t="s">
        <v>8</v>
      </c>
      <c r="E222" s="12" t="s">
        <v>878</v>
      </c>
      <c r="F222" s="12" t="s">
        <v>859</v>
      </c>
      <c r="G222" s="12" t="s">
        <v>877</v>
      </c>
      <c r="H222" s="12" t="s">
        <v>879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350000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8">
        <v>0</v>
      </c>
      <c r="AG222" s="8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630000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26">
        <f t="shared" si="24"/>
        <v>980000</v>
      </c>
    </row>
    <row r="223" spans="1:53" s="15" customFormat="1" ht="30" customHeight="1">
      <c r="A223" s="13"/>
      <c r="B223" s="12" t="s">
        <v>884</v>
      </c>
      <c r="C223" s="27" t="s">
        <v>7</v>
      </c>
      <c r="D223" s="27" t="s">
        <v>8</v>
      </c>
      <c r="E223" s="12" t="s">
        <v>882</v>
      </c>
      <c r="F223" s="12" t="s">
        <v>864</v>
      </c>
      <c r="G223" s="12" t="s">
        <v>881</v>
      </c>
      <c r="H223" s="12" t="s">
        <v>883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152561.48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8">
        <v>0</v>
      </c>
      <c r="AG223" s="8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26">
        <f t="shared" si="24"/>
        <v>152561.48</v>
      </c>
    </row>
    <row r="224" spans="1:53" s="15" customFormat="1" ht="30" customHeight="1">
      <c r="A224" s="13"/>
      <c r="B224" s="12" t="s">
        <v>889</v>
      </c>
      <c r="C224" s="27" t="s">
        <v>7</v>
      </c>
      <c r="D224" s="27" t="s">
        <v>8</v>
      </c>
      <c r="E224" s="12" t="s">
        <v>886</v>
      </c>
      <c r="F224" s="12" t="s">
        <v>887</v>
      </c>
      <c r="G224" s="12" t="s">
        <v>885</v>
      </c>
      <c r="H224" s="12" t="s">
        <v>888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8">
        <v>0</v>
      </c>
      <c r="AG224" s="8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12000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26">
        <f t="shared" si="24"/>
        <v>12000</v>
      </c>
    </row>
    <row r="225" spans="1:53" s="15" customFormat="1" ht="30" customHeight="1">
      <c r="A225" s="13"/>
      <c r="B225" s="12" t="s">
        <v>894</v>
      </c>
      <c r="C225" s="27" t="s">
        <v>7</v>
      </c>
      <c r="D225" s="27" t="s">
        <v>8</v>
      </c>
      <c r="E225" s="12" t="s">
        <v>891</v>
      </c>
      <c r="F225" s="12" t="s">
        <v>892</v>
      </c>
      <c r="G225" s="12" t="s">
        <v>890</v>
      </c>
      <c r="H225" s="12" t="s">
        <v>893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5102062.99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4490250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8">
        <v>0</v>
      </c>
      <c r="AG225" s="8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6905831</v>
      </c>
      <c r="AW225" s="14">
        <v>0</v>
      </c>
      <c r="AX225" s="14">
        <v>0</v>
      </c>
      <c r="AY225" s="14">
        <v>0</v>
      </c>
      <c r="AZ225" s="14">
        <v>0</v>
      </c>
      <c r="BA225" s="26">
        <f t="shared" si="24"/>
        <v>16498143.99</v>
      </c>
    </row>
    <row r="226" spans="1:53" s="15" customFormat="1" ht="30" customHeight="1">
      <c r="A226" s="13"/>
      <c r="B226" s="12" t="s">
        <v>899</v>
      </c>
      <c r="C226" s="27" t="s">
        <v>7</v>
      </c>
      <c r="D226" s="27" t="s">
        <v>8</v>
      </c>
      <c r="E226" s="12" t="s">
        <v>896</v>
      </c>
      <c r="F226" s="12" t="s">
        <v>897</v>
      </c>
      <c r="G226" s="12" t="s">
        <v>895</v>
      </c>
      <c r="H226" s="12" t="s">
        <v>898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9364980.24</v>
      </c>
      <c r="O226" s="14">
        <v>8976730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12867157.6</v>
      </c>
      <c r="W226" s="14">
        <v>0</v>
      </c>
      <c r="X226" s="14">
        <v>5795200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8">
        <v>14330137</v>
      </c>
      <c r="AG226" s="8">
        <v>32451372.56</v>
      </c>
      <c r="AH226" s="14">
        <v>529414</v>
      </c>
      <c r="AI226" s="14">
        <v>0</v>
      </c>
      <c r="AJ226" s="14">
        <v>1200000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2293749</v>
      </c>
      <c r="AW226" s="14">
        <v>0</v>
      </c>
      <c r="AX226" s="14">
        <v>0</v>
      </c>
      <c r="AY226" s="14">
        <v>0</v>
      </c>
      <c r="AZ226" s="14">
        <v>0</v>
      </c>
      <c r="BA226" s="26">
        <f t="shared" si="24"/>
        <v>87808740.4</v>
      </c>
    </row>
    <row r="227" spans="1:53" s="15" customFormat="1" ht="30" customHeight="1">
      <c r="A227" s="13"/>
      <c r="B227" s="12" t="s">
        <v>903</v>
      </c>
      <c r="C227" s="27" t="s">
        <v>7</v>
      </c>
      <c r="D227" s="27" t="s">
        <v>8</v>
      </c>
      <c r="E227" s="12" t="s">
        <v>901</v>
      </c>
      <c r="F227" s="12" t="s">
        <v>864</v>
      </c>
      <c r="G227" s="12" t="s">
        <v>900</v>
      </c>
      <c r="H227" s="12" t="s">
        <v>902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13794194.05</v>
      </c>
      <c r="O227" s="14">
        <v>7500000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65832</v>
      </c>
      <c r="W227" s="14">
        <v>0</v>
      </c>
      <c r="X227" s="14">
        <v>3132800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8">
        <v>0</v>
      </c>
      <c r="AG227" s="8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4">
        <v>0</v>
      </c>
      <c r="AU227" s="14">
        <v>0</v>
      </c>
      <c r="AV227" s="14">
        <v>4598999</v>
      </c>
      <c r="AW227" s="14">
        <v>0</v>
      </c>
      <c r="AX227" s="14">
        <v>0</v>
      </c>
      <c r="AY227" s="14">
        <v>0</v>
      </c>
      <c r="AZ227" s="14">
        <v>0</v>
      </c>
      <c r="BA227" s="26">
        <f t="shared" si="24"/>
        <v>29091825.05</v>
      </c>
    </row>
    <row r="228" spans="1:53" s="15" customFormat="1" ht="30" customHeight="1">
      <c r="A228" s="13"/>
      <c r="B228" s="12" t="s">
        <v>906</v>
      </c>
      <c r="C228" s="27" t="s">
        <v>7</v>
      </c>
      <c r="D228" s="27" t="s">
        <v>8</v>
      </c>
      <c r="E228" s="12" t="s">
        <v>904</v>
      </c>
      <c r="F228" s="12" t="s">
        <v>905</v>
      </c>
      <c r="G228" s="12"/>
      <c r="H228" s="12"/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8">
        <v>0</v>
      </c>
      <c r="AG228" s="8">
        <v>0</v>
      </c>
      <c r="AH228" s="14">
        <v>0</v>
      </c>
      <c r="AI228" s="14">
        <v>0</v>
      </c>
      <c r="AJ228" s="14">
        <v>0</v>
      </c>
      <c r="AK228" s="14">
        <v>261927.09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14">
        <v>0</v>
      </c>
      <c r="AW228" s="14">
        <v>0</v>
      </c>
      <c r="AX228" s="14">
        <v>0</v>
      </c>
      <c r="AY228" s="14">
        <v>0</v>
      </c>
      <c r="AZ228" s="14">
        <v>0</v>
      </c>
      <c r="BA228" s="26">
        <f t="shared" si="24"/>
        <v>261927.09</v>
      </c>
    </row>
    <row r="229" spans="1:53" s="15" customFormat="1" ht="30" customHeight="1">
      <c r="A229" s="13"/>
      <c r="B229" s="12" t="s">
        <v>908</v>
      </c>
      <c r="C229" s="27" t="s">
        <v>7</v>
      </c>
      <c r="D229" s="27" t="s">
        <v>8</v>
      </c>
      <c r="E229" s="12" t="s">
        <v>907</v>
      </c>
      <c r="F229" s="12" t="s">
        <v>905</v>
      </c>
      <c r="G229" s="12"/>
      <c r="H229" s="12"/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8">
        <v>0</v>
      </c>
      <c r="AG229" s="8">
        <v>0</v>
      </c>
      <c r="AH229" s="14">
        <v>0</v>
      </c>
      <c r="AI229" s="14">
        <v>0</v>
      </c>
      <c r="AJ229" s="14">
        <v>0</v>
      </c>
      <c r="AK229" s="14">
        <v>1350000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0</v>
      </c>
      <c r="BA229" s="26">
        <f t="shared" si="24"/>
        <v>1350000</v>
      </c>
    </row>
    <row r="230" spans="1:53" s="1" customFormat="1" ht="0.75" customHeight="1">
      <c r="A230" s="4"/>
      <c r="B230" s="7"/>
      <c r="C230" s="7"/>
      <c r="D230" s="7"/>
      <c r="E230" s="7"/>
      <c r="F230" s="7"/>
      <c r="G230" s="7"/>
      <c r="H230" s="7"/>
      <c r="I230" s="9"/>
      <c r="J230" s="9"/>
      <c r="K230" s="9">
        <v>0</v>
      </c>
      <c r="L230" s="9"/>
      <c r="M230" s="9"/>
      <c r="N230" s="9"/>
      <c r="O230" s="9">
        <v>0</v>
      </c>
      <c r="P230" s="9"/>
      <c r="Q230" s="9"/>
      <c r="R230" s="9"/>
      <c r="S230" s="9"/>
      <c r="T230" s="9"/>
      <c r="U230" s="9"/>
      <c r="V230" s="9"/>
      <c r="W230" s="9"/>
      <c r="X230" s="9">
        <v>0</v>
      </c>
      <c r="Y230" s="9"/>
      <c r="Z230" s="9"/>
      <c r="AA230" s="9"/>
      <c r="AB230" s="9"/>
      <c r="AC230" s="9"/>
      <c r="AD230" s="14">
        <v>0</v>
      </c>
      <c r="AE230" s="9"/>
      <c r="AF230" s="8">
        <v>0</v>
      </c>
      <c r="AG230" s="8">
        <v>0</v>
      </c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8" t="e">
        <f>SUM(I230:Y230)+#REF!+#REF!+Z230+AC230</f>
        <v>#REF!</v>
      </c>
    </row>
    <row r="231" spans="2:95" s="1" customFormat="1" ht="30" customHeight="1">
      <c r="B231" s="11" t="s">
        <v>1055</v>
      </c>
      <c r="C231" s="11"/>
      <c r="D231" s="11"/>
      <c r="E231" s="10"/>
      <c r="F231" s="10"/>
      <c r="G231" s="10"/>
      <c r="H231" s="10"/>
      <c r="I231" s="8">
        <f aca="true" t="shared" si="25" ref="I231:AI231">SUM(I232:I265)</f>
        <v>0</v>
      </c>
      <c r="J231" s="8">
        <f t="shared" si="25"/>
        <v>1297758.1</v>
      </c>
      <c r="K231" s="8">
        <v>3079980</v>
      </c>
      <c r="L231" s="8">
        <f t="shared" si="25"/>
        <v>3279300</v>
      </c>
      <c r="M231" s="8">
        <f t="shared" si="25"/>
        <v>0</v>
      </c>
      <c r="N231" s="8">
        <f t="shared" si="25"/>
        <v>5880233.84</v>
      </c>
      <c r="O231" s="8">
        <v>11423270</v>
      </c>
      <c r="P231" s="8">
        <f t="shared" si="25"/>
        <v>469000</v>
      </c>
      <c r="Q231" s="8">
        <f t="shared" si="25"/>
        <v>0</v>
      </c>
      <c r="R231" s="8">
        <f t="shared" si="25"/>
        <v>0</v>
      </c>
      <c r="S231" s="8">
        <f t="shared" si="25"/>
        <v>0</v>
      </c>
      <c r="T231" s="8">
        <f t="shared" si="25"/>
        <v>0</v>
      </c>
      <c r="U231" s="8">
        <f t="shared" si="25"/>
        <v>0</v>
      </c>
      <c r="V231" s="8">
        <f t="shared" si="25"/>
        <v>0</v>
      </c>
      <c r="W231" s="8">
        <f t="shared" si="25"/>
        <v>0</v>
      </c>
      <c r="X231" s="8">
        <v>20159250</v>
      </c>
      <c r="Y231" s="8">
        <f t="shared" si="25"/>
        <v>0</v>
      </c>
      <c r="Z231" s="8">
        <f t="shared" si="25"/>
        <v>0</v>
      </c>
      <c r="AA231" s="8">
        <f t="shared" si="25"/>
        <v>0</v>
      </c>
      <c r="AB231" s="8">
        <f t="shared" si="25"/>
        <v>1916382.16</v>
      </c>
      <c r="AC231" s="8">
        <f t="shared" si="25"/>
        <v>0</v>
      </c>
      <c r="AD231" s="14">
        <v>0</v>
      </c>
      <c r="AE231" s="8">
        <f t="shared" si="25"/>
        <v>0</v>
      </c>
      <c r="AF231" s="8">
        <v>0</v>
      </c>
      <c r="AG231" s="8">
        <v>0</v>
      </c>
      <c r="AH231" s="8">
        <f t="shared" si="25"/>
        <v>0</v>
      </c>
      <c r="AI231" s="8">
        <f t="shared" si="25"/>
        <v>0</v>
      </c>
      <c r="AJ231" s="8">
        <f aca="true" t="shared" si="26" ref="AJ231:AZ231">SUM(AJ232:AJ265)</f>
        <v>0</v>
      </c>
      <c r="AK231" s="8">
        <f t="shared" si="26"/>
        <v>2763312.5</v>
      </c>
      <c r="AL231" s="8">
        <f t="shared" si="26"/>
        <v>2105700</v>
      </c>
      <c r="AM231" s="8">
        <f t="shared" si="26"/>
        <v>6000000</v>
      </c>
      <c r="AN231" s="8">
        <f t="shared" si="26"/>
        <v>0</v>
      </c>
      <c r="AO231" s="8">
        <f t="shared" si="26"/>
        <v>79245745.94</v>
      </c>
      <c r="AP231" s="8">
        <f t="shared" si="26"/>
        <v>0</v>
      </c>
      <c r="AQ231" s="8">
        <f t="shared" si="26"/>
        <v>63750</v>
      </c>
      <c r="AR231" s="8">
        <f t="shared" si="26"/>
        <v>0</v>
      </c>
      <c r="AS231" s="8">
        <f t="shared" si="26"/>
        <v>0</v>
      </c>
      <c r="AT231" s="8">
        <f t="shared" si="26"/>
        <v>6423635</v>
      </c>
      <c r="AU231" s="8">
        <f t="shared" si="26"/>
        <v>29507489</v>
      </c>
      <c r="AV231" s="8">
        <f t="shared" si="26"/>
        <v>4175304</v>
      </c>
      <c r="AW231" s="8">
        <f t="shared" si="26"/>
        <v>367816</v>
      </c>
      <c r="AX231" s="8">
        <f t="shared" si="26"/>
        <v>0</v>
      </c>
      <c r="AY231" s="8">
        <f t="shared" si="26"/>
        <v>0</v>
      </c>
      <c r="AZ231" s="8">
        <f t="shared" si="26"/>
        <v>0</v>
      </c>
      <c r="BA231" s="26">
        <f aca="true" t="shared" si="27" ref="BA231:BA264">SUM(I231:AZ231)</f>
        <v>178157926.54</v>
      </c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</row>
    <row r="232" spans="2:53" s="1" customFormat="1" ht="30" customHeight="1">
      <c r="B232" s="10"/>
      <c r="C232" s="10"/>
      <c r="D232" s="10"/>
      <c r="E232" s="10"/>
      <c r="F232" s="10"/>
      <c r="G232" s="10"/>
      <c r="H232" s="10"/>
      <c r="I232" s="8"/>
      <c r="J232" s="8"/>
      <c r="K232" s="8">
        <v>0</v>
      </c>
      <c r="L232" s="8"/>
      <c r="M232" s="8"/>
      <c r="N232" s="8"/>
      <c r="O232" s="8">
        <v>0</v>
      </c>
      <c r="P232" s="8"/>
      <c r="Q232" s="8"/>
      <c r="R232" s="8"/>
      <c r="S232" s="8"/>
      <c r="T232" s="8"/>
      <c r="U232" s="8"/>
      <c r="V232" s="8"/>
      <c r="W232" s="8"/>
      <c r="X232" s="8">
        <v>0</v>
      </c>
      <c r="Y232" s="8"/>
      <c r="Z232" s="8"/>
      <c r="AA232" s="8"/>
      <c r="AB232" s="8"/>
      <c r="AC232" s="8"/>
      <c r="AD232" s="14">
        <v>0</v>
      </c>
      <c r="AE232" s="8"/>
      <c r="AF232" s="8">
        <v>0</v>
      </c>
      <c r="AG232" s="8">
        <v>0</v>
      </c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26">
        <f t="shared" si="27"/>
        <v>0</v>
      </c>
    </row>
    <row r="233" spans="1:53" s="15" customFormat="1" ht="30" customHeight="1">
      <c r="A233" s="13"/>
      <c r="B233" s="12" t="s">
        <v>914</v>
      </c>
      <c r="C233" s="27" t="s">
        <v>7</v>
      </c>
      <c r="D233" s="27" t="s">
        <v>8</v>
      </c>
      <c r="E233" s="12" t="s">
        <v>911</v>
      </c>
      <c r="F233" s="12" t="s">
        <v>912</v>
      </c>
      <c r="G233" s="12" t="s">
        <v>910</v>
      </c>
      <c r="H233" s="12" t="s">
        <v>913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8">
        <v>0</v>
      </c>
      <c r="AG233" s="8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29718329.07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26">
        <f t="shared" si="27"/>
        <v>29718329.07</v>
      </c>
    </row>
    <row r="234" spans="1:53" s="15" customFormat="1" ht="30" customHeight="1">
      <c r="A234" s="13"/>
      <c r="B234" s="12" t="s">
        <v>919</v>
      </c>
      <c r="C234" s="27" t="s">
        <v>7</v>
      </c>
      <c r="D234" s="27" t="s">
        <v>8</v>
      </c>
      <c r="E234" s="12" t="s">
        <v>916</v>
      </c>
      <c r="F234" s="12" t="s">
        <v>917</v>
      </c>
      <c r="G234" s="12" t="s">
        <v>915</v>
      </c>
      <c r="H234" s="12" t="s">
        <v>918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4167020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1916382.16</v>
      </c>
      <c r="AC234" s="14">
        <v>0</v>
      </c>
      <c r="AD234" s="14">
        <v>0</v>
      </c>
      <c r="AE234" s="14">
        <v>0</v>
      </c>
      <c r="AF234" s="8">
        <v>0</v>
      </c>
      <c r="AG234" s="8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49527416.87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29507489</v>
      </c>
      <c r="AV234" s="14">
        <v>0</v>
      </c>
      <c r="AW234" s="14">
        <v>0</v>
      </c>
      <c r="AX234" s="14">
        <v>0</v>
      </c>
      <c r="AY234" s="14">
        <v>0</v>
      </c>
      <c r="AZ234" s="14">
        <v>0</v>
      </c>
      <c r="BA234" s="26">
        <f t="shared" si="27"/>
        <v>85118308.03</v>
      </c>
    </row>
    <row r="235" spans="1:53" s="15" customFormat="1" ht="30" customHeight="1">
      <c r="A235" s="13"/>
      <c r="B235" s="12" t="s">
        <v>923</v>
      </c>
      <c r="C235" s="27" t="s">
        <v>7</v>
      </c>
      <c r="D235" s="27" t="s">
        <v>8</v>
      </c>
      <c r="E235" s="12" t="s">
        <v>921</v>
      </c>
      <c r="F235" s="12"/>
      <c r="G235" s="12" t="s">
        <v>920</v>
      </c>
      <c r="H235" s="12" t="s">
        <v>922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8">
        <v>0</v>
      </c>
      <c r="AG235" s="8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91954</v>
      </c>
      <c r="AX235" s="14">
        <v>0</v>
      </c>
      <c r="AY235" s="14">
        <v>0</v>
      </c>
      <c r="AZ235" s="14">
        <v>0</v>
      </c>
      <c r="BA235" s="26">
        <f t="shared" si="27"/>
        <v>91954</v>
      </c>
    </row>
    <row r="236" spans="1:53" s="15" customFormat="1" ht="30" customHeight="1">
      <c r="A236" s="13"/>
      <c r="B236" s="12" t="s">
        <v>928</v>
      </c>
      <c r="C236" s="27" t="s">
        <v>7</v>
      </c>
      <c r="D236" s="27" t="s">
        <v>8</v>
      </c>
      <c r="E236" s="12" t="s">
        <v>925</v>
      </c>
      <c r="F236" s="12" t="s">
        <v>926</v>
      </c>
      <c r="G236" s="12" t="s">
        <v>924</v>
      </c>
      <c r="H236" s="12" t="s">
        <v>927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8">
        <v>0</v>
      </c>
      <c r="AG236" s="8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3000000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26">
        <f t="shared" si="27"/>
        <v>3000000</v>
      </c>
    </row>
    <row r="237" spans="1:53" s="15" customFormat="1" ht="30" customHeight="1">
      <c r="A237" s="13"/>
      <c r="B237" s="12" t="s">
        <v>933</v>
      </c>
      <c r="C237" s="27" t="s">
        <v>7</v>
      </c>
      <c r="D237" s="27" t="s">
        <v>8</v>
      </c>
      <c r="E237" s="12" t="s">
        <v>930</v>
      </c>
      <c r="F237" s="12" t="s">
        <v>931</v>
      </c>
      <c r="G237" s="12" t="s">
        <v>929</v>
      </c>
      <c r="H237" s="12" t="s">
        <v>932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8">
        <v>0</v>
      </c>
      <c r="AG237" s="8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30000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0</v>
      </c>
      <c r="AZ237" s="14">
        <v>0</v>
      </c>
      <c r="BA237" s="26">
        <f t="shared" si="27"/>
        <v>30000</v>
      </c>
    </row>
    <row r="238" spans="1:53" s="15" customFormat="1" ht="30" customHeight="1">
      <c r="A238" s="13"/>
      <c r="B238" s="12" t="s">
        <v>938</v>
      </c>
      <c r="C238" s="27" t="s">
        <v>7</v>
      </c>
      <c r="D238" s="27" t="s">
        <v>8</v>
      </c>
      <c r="E238" s="12" t="s">
        <v>935</v>
      </c>
      <c r="F238" s="12" t="s">
        <v>936</v>
      </c>
      <c r="G238" s="12" t="s">
        <v>934</v>
      </c>
      <c r="H238" s="12" t="s">
        <v>937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8">
        <v>0</v>
      </c>
      <c r="AG238" s="8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312000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  <c r="AW238" s="14">
        <v>0</v>
      </c>
      <c r="AX238" s="14">
        <v>0</v>
      </c>
      <c r="AY238" s="14">
        <v>0</v>
      </c>
      <c r="AZ238" s="14">
        <v>0</v>
      </c>
      <c r="BA238" s="26">
        <f t="shared" si="27"/>
        <v>312000</v>
      </c>
    </row>
    <row r="239" spans="1:53" s="15" customFormat="1" ht="30" customHeight="1">
      <c r="A239" s="13"/>
      <c r="B239" s="12" t="s">
        <v>942</v>
      </c>
      <c r="C239" s="27" t="s">
        <v>7</v>
      </c>
      <c r="D239" s="27" t="s">
        <v>8</v>
      </c>
      <c r="E239" s="12" t="s">
        <v>940</v>
      </c>
      <c r="F239" s="12" t="s">
        <v>917</v>
      </c>
      <c r="G239" s="12" t="s">
        <v>939</v>
      </c>
      <c r="H239" s="12" t="s">
        <v>941</v>
      </c>
      <c r="I239" s="14">
        <v>0</v>
      </c>
      <c r="J239" s="14">
        <v>0</v>
      </c>
      <c r="K239" s="14">
        <v>2042093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4640000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8">
        <v>0</v>
      </c>
      <c r="AG239" s="8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1960000</v>
      </c>
      <c r="AW239" s="14">
        <v>0</v>
      </c>
      <c r="AX239" s="14">
        <v>0</v>
      </c>
      <c r="AY239" s="14">
        <v>0</v>
      </c>
      <c r="AZ239" s="14">
        <v>0</v>
      </c>
      <c r="BA239" s="26">
        <f t="shared" si="27"/>
        <v>8642093</v>
      </c>
    </row>
    <row r="240" spans="1:53" s="15" customFormat="1" ht="30" customHeight="1">
      <c r="A240" s="13"/>
      <c r="B240" s="12" t="s">
        <v>947</v>
      </c>
      <c r="C240" s="27" t="s">
        <v>7</v>
      </c>
      <c r="D240" s="27" t="s">
        <v>8</v>
      </c>
      <c r="E240" s="12" t="s">
        <v>944</v>
      </c>
      <c r="F240" s="12" t="s">
        <v>945</v>
      </c>
      <c r="G240" s="12" t="s">
        <v>943</v>
      </c>
      <c r="H240" s="12" t="s">
        <v>946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8">
        <v>0</v>
      </c>
      <c r="AG240" s="8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102000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0</v>
      </c>
      <c r="AX240" s="14">
        <v>0</v>
      </c>
      <c r="AY240" s="14">
        <v>0</v>
      </c>
      <c r="AZ240" s="14">
        <v>0</v>
      </c>
      <c r="BA240" s="26">
        <f t="shared" si="27"/>
        <v>102000</v>
      </c>
    </row>
    <row r="241" spans="1:53" s="15" customFormat="1" ht="30" customHeight="1">
      <c r="A241" s="13"/>
      <c r="B241" s="12" t="s">
        <v>952</v>
      </c>
      <c r="C241" s="27" t="s">
        <v>7</v>
      </c>
      <c r="D241" s="27" t="s">
        <v>8</v>
      </c>
      <c r="E241" s="12" t="s">
        <v>949</v>
      </c>
      <c r="F241" s="12" t="s">
        <v>950</v>
      </c>
      <c r="G241" s="12" t="s">
        <v>948</v>
      </c>
      <c r="H241" s="12" t="s">
        <v>951</v>
      </c>
      <c r="I241" s="14">
        <v>0</v>
      </c>
      <c r="J241" s="14">
        <v>0</v>
      </c>
      <c r="K241" s="14">
        <v>1037887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4850000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8">
        <v>0</v>
      </c>
      <c r="AG241" s="8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561050</v>
      </c>
      <c r="AW241" s="14">
        <v>0</v>
      </c>
      <c r="AX241" s="14">
        <v>0</v>
      </c>
      <c r="AY241" s="14">
        <v>0</v>
      </c>
      <c r="AZ241" s="14">
        <v>0</v>
      </c>
      <c r="BA241" s="26">
        <f t="shared" si="27"/>
        <v>6448937</v>
      </c>
    </row>
    <row r="242" spans="1:53" s="15" customFormat="1" ht="30" customHeight="1">
      <c r="A242" s="13"/>
      <c r="B242" s="12" t="s">
        <v>956</v>
      </c>
      <c r="C242" s="27" t="s">
        <v>7</v>
      </c>
      <c r="D242" s="27" t="s">
        <v>8</v>
      </c>
      <c r="E242" s="12" t="s">
        <v>954</v>
      </c>
      <c r="F242" s="12" t="s">
        <v>950</v>
      </c>
      <c r="G242" s="12" t="s">
        <v>953</v>
      </c>
      <c r="H242" s="12" t="s">
        <v>955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8">
        <v>0</v>
      </c>
      <c r="AG242" s="8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3000000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26">
        <f t="shared" si="27"/>
        <v>3000000</v>
      </c>
    </row>
    <row r="243" spans="1:53" s="15" customFormat="1" ht="30" customHeight="1">
      <c r="A243" s="13"/>
      <c r="B243" s="12" t="s">
        <v>961</v>
      </c>
      <c r="C243" s="27" t="s">
        <v>7</v>
      </c>
      <c r="D243" s="27" t="s">
        <v>8</v>
      </c>
      <c r="E243" s="12" t="s">
        <v>958</v>
      </c>
      <c r="F243" s="12" t="s">
        <v>959</v>
      </c>
      <c r="G243" s="12" t="s">
        <v>957</v>
      </c>
      <c r="H243" s="12" t="s">
        <v>960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482600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8">
        <v>0</v>
      </c>
      <c r="AG243" s="8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4">
        <v>0</v>
      </c>
      <c r="AX243" s="14">
        <v>0</v>
      </c>
      <c r="AY243" s="14">
        <v>0</v>
      </c>
      <c r="AZ243" s="14">
        <v>0</v>
      </c>
      <c r="BA243" s="26">
        <f t="shared" si="27"/>
        <v>482600</v>
      </c>
    </row>
    <row r="244" spans="1:53" s="15" customFormat="1" ht="30" customHeight="1">
      <c r="A244" s="13"/>
      <c r="B244" s="12" t="s">
        <v>966</v>
      </c>
      <c r="C244" s="27" t="s">
        <v>7</v>
      </c>
      <c r="D244" s="27" t="s">
        <v>8</v>
      </c>
      <c r="E244" s="12" t="s">
        <v>963</v>
      </c>
      <c r="F244" s="12" t="s">
        <v>964</v>
      </c>
      <c r="G244" s="12" t="s">
        <v>962</v>
      </c>
      <c r="H244" s="12" t="s">
        <v>965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1020000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8">
        <v>0</v>
      </c>
      <c r="AG244" s="8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v>0</v>
      </c>
      <c r="AZ244" s="14">
        <v>0</v>
      </c>
      <c r="BA244" s="26">
        <f t="shared" si="27"/>
        <v>1020000</v>
      </c>
    </row>
    <row r="245" spans="1:53" s="15" customFormat="1" ht="30" customHeight="1">
      <c r="A245" s="13"/>
      <c r="B245" s="12" t="s">
        <v>971</v>
      </c>
      <c r="C245" s="27" t="s">
        <v>7</v>
      </c>
      <c r="D245" s="27" t="s">
        <v>8</v>
      </c>
      <c r="E245" s="12" t="s">
        <v>968</v>
      </c>
      <c r="F245" s="12" t="s">
        <v>969</v>
      </c>
      <c r="G245" s="12" t="s">
        <v>967</v>
      </c>
      <c r="H245" s="12" t="s">
        <v>970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1575000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8">
        <v>0</v>
      </c>
      <c r="AG245" s="8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0</v>
      </c>
      <c r="AX245" s="14">
        <v>0</v>
      </c>
      <c r="AY245" s="14">
        <v>0</v>
      </c>
      <c r="AZ245" s="14">
        <v>0</v>
      </c>
      <c r="BA245" s="26">
        <f t="shared" si="27"/>
        <v>1575000</v>
      </c>
    </row>
    <row r="246" spans="1:53" s="15" customFormat="1" ht="30" customHeight="1">
      <c r="A246" s="13"/>
      <c r="B246" s="12" t="s">
        <v>976</v>
      </c>
      <c r="C246" s="27" t="s">
        <v>7</v>
      </c>
      <c r="D246" s="27" t="s">
        <v>8</v>
      </c>
      <c r="E246" s="12" t="s">
        <v>973</v>
      </c>
      <c r="F246" s="12" t="s">
        <v>974</v>
      </c>
      <c r="G246" s="12" t="s">
        <v>972</v>
      </c>
      <c r="H246" s="12" t="s">
        <v>975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8">
        <v>0</v>
      </c>
      <c r="AG246" s="8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78000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14">
        <v>0</v>
      </c>
      <c r="AX246" s="14">
        <v>0</v>
      </c>
      <c r="AY246" s="14">
        <v>0</v>
      </c>
      <c r="AZ246" s="14">
        <v>0</v>
      </c>
      <c r="BA246" s="26">
        <f t="shared" si="27"/>
        <v>78000</v>
      </c>
    </row>
    <row r="247" spans="1:53" s="15" customFormat="1" ht="30" customHeight="1">
      <c r="A247" s="13"/>
      <c r="B247" s="12" t="s">
        <v>981</v>
      </c>
      <c r="C247" s="27" t="s">
        <v>7</v>
      </c>
      <c r="D247" s="27" t="s">
        <v>8</v>
      </c>
      <c r="E247" s="12" t="s">
        <v>978</v>
      </c>
      <c r="F247" s="12" t="s">
        <v>979</v>
      </c>
      <c r="G247" s="12" t="s">
        <v>977</v>
      </c>
      <c r="H247" s="12" t="s">
        <v>980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2100000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8">
        <v>0</v>
      </c>
      <c r="AG247" s="8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4">
        <v>0</v>
      </c>
      <c r="AX247" s="14">
        <v>0</v>
      </c>
      <c r="AY247" s="14">
        <v>0</v>
      </c>
      <c r="AZ247" s="14">
        <v>0</v>
      </c>
      <c r="BA247" s="26">
        <f t="shared" si="27"/>
        <v>2100000</v>
      </c>
    </row>
    <row r="248" spans="1:53" s="15" customFormat="1" ht="30" customHeight="1">
      <c r="A248" s="13"/>
      <c r="B248" s="12" t="s">
        <v>986</v>
      </c>
      <c r="C248" s="27" t="s">
        <v>7</v>
      </c>
      <c r="D248" s="27" t="s">
        <v>8</v>
      </c>
      <c r="E248" s="12" t="s">
        <v>983</v>
      </c>
      <c r="F248" s="12" t="s">
        <v>984</v>
      </c>
      <c r="G248" s="12" t="s">
        <v>982</v>
      </c>
      <c r="H248" s="12" t="s">
        <v>985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294400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8">
        <v>0</v>
      </c>
      <c r="AG248" s="8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  <c r="AW248" s="14">
        <v>0</v>
      </c>
      <c r="AX248" s="14">
        <v>0</v>
      </c>
      <c r="AY248" s="14">
        <v>0</v>
      </c>
      <c r="AZ248" s="14">
        <v>0</v>
      </c>
      <c r="BA248" s="26">
        <f t="shared" si="27"/>
        <v>294400</v>
      </c>
    </row>
    <row r="249" spans="1:53" s="15" customFormat="1" ht="30" customHeight="1">
      <c r="A249" s="13"/>
      <c r="B249" s="12" t="s">
        <v>991</v>
      </c>
      <c r="C249" s="27" t="s">
        <v>7</v>
      </c>
      <c r="D249" s="27" t="s">
        <v>8</v>
      </c>
      <c r="E249" s="12" t="s">
        <v>988</v>
      </c>
      <c r="F249" s="12" t="s">
        <v>989</v>
      </c>
      <c r="G249" s="12" t="s">
        <v>987</v>
      </c>
      <c r="H249" s="12" t="s">
        <v>990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900000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8">
        <v>0</v>
      </c>
      <c r="AG249" s="8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870000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14">
        <v>0</v>
      </c>
      <c r="AX249" s="14">
        <v>0</v>
      </c>
      <c r="AY249" s="14">
        <v>0</v>
      </c>
      <c r="AZ249" s="14">
        <v>0</v>
      </c>
      <c r="BA249" s="26">
        <f t="shared" si="27"/>
        <v>1770000</v>
      </c>
    </row>
    <row r="250" spans="1:53" s="15" customFormat="1" ht="30" customHeight="1">
      <c r="A250" s="13"/>
      <c r="B250" s="12" t="s">
        <v>996</v>
      </c>
      <c r="C250" s="27" t="s">
        <v>7</v>
      </c>
      <c r="D250" s="27" t="s">
        <v>8</v>
      </c>
      <c r="E250" s="12" t="s">
        <v>993</v>
      </c>
      <c r="F250" s="12" t="s">
        <v>994</v>
      </c>
      <c r="G250" s="12" t="s">
        <v>992</v>
      </c>
      <c r="H250" s="12" t="s">
        <v>995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8">
        <v>0</v>
      </c>
      <c r="AG250" s="8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340500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v>0</v>
      </c>
      <c r="AZ250" s="14">
        <v>0</v>
      </c>
      <c r="BA250" s="26">
        <f t="shared" si="27"/>
        <v>340500</v>
      </c>
    </row>
    <row r="251" spans="1:53" s="15" customFormat="1" ht="30" customHeight="1">
      <c r="A251" s="13"/>
      <c r="B251" s="12" t="s">
        <v>1001</v>
      </c>
      <c r="C251" s="27" t="s">
        <v>7</v>
      </c>
      <c r="D251" s="27" t="s">
        <v>8</v>
      </c>
      <c r="E251" s="12" t="s">
        <v>998</v>
      </c>
      <c r="F251" s="12" t="s">
        <v>999</v>
      </c>
      <c r="G251" s="12" t="s">
        <v>997</v>
      </c>
      <c r="H251" s="12" t="s">
        <v>1000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8">
        <v>0</v>
      </c>
      <c r="AG251" s="8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63750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v>0</v>
      </c>
      <c r="AZ251" s="14">
        <v>0</v>
      </c>
      <c r="BA251" s="26">
        <f t="shared" si="27"/>
        <v>63750</v>
      </c>
    </row>
    <row r="252" spans="1:53" s="15" customFormat="1" ht="30" customHeight="1">
      <c r="A252" s="13"/>
      <c r="B252" s="12" t="s">
        <v>1004</v>
      </c>
      <c r="C252" s="27" t="s">
        <v>7</v>
      </c>
      <c r="D252" s="27" t="s">
        <v>8</v>
      </c>
      <c r="E252" s="12" t="s">
        <v>1002</v>
      </c>
      <c r="F252" s="12" t="s">
        <v>959</v>
      </c>
      <c r="G252" s="12" t="s">
        <v>957</v>
      </c>
      <c r="H252" s="12" t="s">
        <v>1003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1455000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8">
        <v>0</v>
      </c>
      <c r="AG252" s="8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  <c r="AZ252" s="14">
        <v>0</v>
      </c>
      <c r="BA252" s="26">
        <f t="shared" si="27"/>
        <v>1455000</v>
      </c>
    </row>
    <row r="253" spans="1:53" s="15" customFormat="1" ht="30" customHeight="1">
      <c r="A253" s="13"/>
      <c r="B253" s="12" t="s">
        <v>1009</v>
      </c>
      <c r="C253" s="27" t="s">
        <v>7</v>
      </c>
      <c r="D253" s="27" t="s">
        <v>8</v>
      </c>
      <c r="E253" s="12" t="s">
        <v>1006</v>
      </c>
      <c r="F253" s="12" t="s">
        <v>1007</v>
      </c>
      <c r="G253" s="12" t="s">
        <v>1005</v>
      </c>
      <c r="H253" s="12" t="s">
        <v>1008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8">
        <v>0</v>
      </c>
      <c r="AG253" s="8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373200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0</v>
      </c>
      <c r="AW253" s="14">
        <v>0</v>
      </c>
      <c r="AX253" s="14">
        <v>0</v>
      </c>
      <c r="AY253" s="14">
        <v>0</v>
      </c>
      <c r="AZ253" s="14">
        <v>0</v>
      </c>
      <c r="BA253" s="26">
        <f t="shared" si="27"/>
        <v>373200</v>
      </c>
    </row>
    <row r="254" spans="1:53" s="15" customFormat="1" ht="30" customHeight="1">
      <c r="A254" s="13"/>
      <c r="B254" s="12" t="s">
        <v>1014</v>
      </c>
      <c r="C254" s="27" t="s">
        <v>7</v>
      </c>
      <c r="D254" s="27" t="s">
        <v>8</v>
      </c>
      <c r="E254" s="12" t="s">
        <v>1011</v>
      </c>
      <c r="F254" s="12" t="s">
        <v>1012</v>
      </c>
      <c r="G254" s="12" t="s">
        <v>1010</v>
      </c>
      <c r="H254" s="12" t="s">
        <v>1013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210000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8">
        <v>0</v>
      </c>
      <c r="AG254" s="8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0</v>
      </c>
      <c r="AY254" s="14">
        <v>0</v>
      </c>
      <c r="AZ254" s="14">
        <v>0</v>
      </c>
      <c r="BA254" s="26">
        <f t="shared" si="27"/>
        <v>210000</v>
      </c>
    </row>
    <row r="255" spans="1:53" s="15" customFormat="1" ht="30" customHeight="1">
      <c r="A255" s="13"/>
      <c r="B255" s="12" t="s">
        <v>1018</v>
      </c>
      <c r="C255" s="27" t="s">
        <v>7</v>
      </c>
      <c r="D255" s="27" t="s">
        <v>8</v>
      </c>
      <c r="E255" s="12" t="s">
        <v>1016</v>
      </c>
      <c r="F255" s="12"/>
      <c r="G255" s="12" t="s">
        <v>1015</v>
      </c>
      <c r="H255" s="12" t="s">
        <v>1017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8">
        <v>0</v>
      </c>
      <c r="AG255" s="8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0</v>
      </c>
      <c r="AW255" s="14">
        <v>91954</v>
      </c>
      <c r="AX255" s="14">
        <v>0</v>
      </c>
      <c r="AY255" s="14">
        <v>0</v>
      </c>
      <c r="AZ255" s="14">
        <v>0</v>
      </c>
      <c r="BA255" s="26">
        <f t="shared" si="27"/>
        <v>91954</v>
      </c>
    </row>
    <row r="256" spans="1:53" s="15" customFormat="1" ht="30" customHeight="1">
      <c r="A256" s="13"/>
      <c r="B256" s="12" t="s">
        <v>1022</v>
      </c>
      <c r="C256" s="27" t="s">
        <v>7</v>
      </c>
      <c r="D256" s="27" t="s">
        <v>8</v>
      </c>
      <c r="E256" s="12" t="s">
        <v>1020</v>
      </c>
      <c r="F256" s="12"/>
      <c r="G256" s="12" t="s">
        <v>1019</v>
      </c>
      <c r="H256" s="12" t="s">
        <v>1021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8">
        <v>0</v>
      </c>
      <c r="AG256" s="8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  <c r="AW256" s="14">
        <v>91954</v>
      </c>
      <c r="AX256" s="14">
        <v>0</v>
      </c>
      <c r="AY256" s="14">
        <v>0</v>
      </c>
      <c r="AZ256" s="14">
        <v>0</v>
      </c>
      <c r="BA256" s="26">
        <f t="shared" si="27"/>
        <v>91954</v>
      </c>
    </row>
    <row r="257" spans="1:53" s="15" customFormat="1" ht="30" customHeight="1">
      <c r="A257" s="13"/>
      <c r="B257" s="12" t="s">
        <v>1026</v>
      </c>
      <c r="C257" s="27" t="s">
        <v>7</v>
      </c>
      <c r="D257" s="27" t="s">
        <v>8</v>
      </c>
      <c r="E257" s="12" t="s">
        <v>1024</v>
      </c>
      <c r="F257" s="12" t="s">
        <v>917</v>
      </c>
      <c r="G257" s="12" t="s">
        <v>1023</v>
      </c>
      <c r="H257" s="12" t="s">
        <v>1025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780000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8">
        <v>0</v>
      </c>
      <c r="AG257" s="8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26">
        <f t="shared" si="27"/>
        <v>780000</v>
      </c>
    </row>
    <row r="258" spans="1:53" s="15" customFormat="1" ht="30" customHeight="1">
      <c r="A258" s="13"/>
      <c r="B258" s="12" t="s">
        <v>1031</v>
      </c>
      <c r="C258" s="27" t="s">
        <v>7</v>
      </c>
      <c r="D258" s="27" t="s">
        <v>8</v>
      </c>
      <c r="E258" s="12" t="s">
        <v>1028</v>
      </c>
      <c r="F258" s="12" t="s">
        <v>1029</v>
      </c>
      <c r="G258" s="12" t="s">
        <v>1027</v>
      </c>
      <c r="H258" s="12" t="s">
        <v>1030</v>
      </c>
      <c r="I258" s="14">
        <v>0</v>
      </c>
      <c r="J258" s="14">
        <v>0</v>
      </c>
      <c r="K258" s="14">
        <v>0</v>
      </c>
      <c r="L258" s="14">
        <v>3279300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230000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8">
        <v>0</v>
      </c>
      <c r="AG258" s="8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951984</v>
      </c>
      <c r="AW258" s="14">
        <v>0</v>
      </c>
      <c r="AX258" s="14">
        <v>0</v>
      </c>
      <c r="AY258" s="14">
        <v>0</v>
      </c>
      <c r="AZ258" s="14">
        <v>0</v>
      </c>
      <c r="BA258" s="26">
        <f t="shared" si="27"/>
        <v>4461284</v>
      </c>
    </row>
    <row r="259" spans="1:53" s="15" customFormat="1" ht="30" customHeight="1">
      <c r="A259" s="13"/>
      <c r="B259" s="12" t="s">
        <v>1034</v>
      </c>
      <c r="C259" s="27" t="s">
        <v>7</v>
      </c>
      <c r="D259" s="27" t="s">
        <v>8</v>
      </c>
      <c r="E259" s="12" t="s">
        <v>1033</v>
      </c>
      <c r="F259" s="12" t="s">
        <v>931</v>
      </c>
      <c r="G259" s="12" t="s">
        <v>1032</v>
      </c>
      <c r="H259" s="12" t="s">
        <v>990</v>
      </c>
      <c r="I259" s="14">
        <v>0</v>
      </c>
      <c r="J259" s="14">
        <v>1297758.1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8">
        <v>0</v>
      </c>
      <c r="AG259" s="8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26">
        <f t="shared" si="27"/>
        <v>1297758.1</v>
      </c>
    </row>
    <row r="260" spans="1:53" s="15" customFormat="1" ht="30" customHeight="1">
      <c r="A260" s="13"/>
      <c r="B260" s="12" t="s">
        <v>1039</v>
      </c>
      <c r="C260" s="27" t="s">
        <v>7</v>
      </c>
      <c r="D260" s="27" t="s">
        <v>8</v>
      </c>
      <c r="E260" s="12" t="s">
        <v>1036</v>
      </c>
      <c r="F260" s="12" t="s">
        <v>1037</v>
      </c>
      <c r="G260" s="12" t="s">
        <v>1035</v>
      </c>
      <c r="H260" s="12" t="s">
        <v>1038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8">
        <v>0</v>
      </c>
      <c r="AG260" s="8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5223585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26">
        <f t="shared" si="27"/>
        <v>5223585</v>
      </c>
    </row>
    <row r="261" spans="1:53" s="15" customFormat="1" ht="30" customHeight="1">
      <c r="A261" s="13"/>
      <c r="B261" s="12" t="s">
        <v>1043</v>
      </c>
      <c r="C261" s="27" t="s">
        <v>7</v>
      </c>
      <c r="D261" s="27" t="s">
        <v>8</v>
      </c>
      <c r="E261" s="12" t="s">
        <v>1041</v>
      </c>
      <c r="F261" s="12" t="s">
        <v>1042</v>
      </c>
      <c r="G261" s="12" t="s">
        <v>1040</v>
      </c>
      <c r="H261" s="12"/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8">
        <v>0</v>
      </c>
      <c r="AG261" s="8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1200050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26">
        <f t="shared" si="27"/>
        <v>1200050</v>
      </c>
    </row>
    <row r="262" spans="1:53" s="15" customFormat="1" ht="30" customHeight="1">
      <c r="A262" s="13"/>
      <c r="B262" s="12" t="s">
        <v>1048</v>
      </c>
      <c r="C262" s="27" t="s">
        <v>7</v>
      </c>
      <c r="D262" s="27" t="s">
        <v>8</v>
      </c>
      <c r="E262" s="12" t="s">
        <v>1045</v>
      </c>
      <c r="F262" s="12" t="s">
        <v>1046</v>
      </c>
      <c r="G262" s="12" t="s">
        <v>1044</v>
      </c>
      <c r="H262" s="12" t="s">
        <v>1047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5880233.84</v>
      </c>
      <c r="O262" s="14">
        <v>7256250</v>
      </c>
      <c r="P262" s="14">
        <v>469000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1622250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8">
        <v>0</v>
      </c>
      <c r="AG262" s="8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702270</v>
      </c>
      <c r="AW262" s="14">
        <v>0</v>
      </c>
      <c r="AX262" s="14">
        <v>0</v>
      </c>
      <c r="AY262" s="14">
        <v>0</v>
      </c>
      <c r="AZ262" s="14">
        <v>0</v>
      </c>
      <c r="BA262" s="26">
        <f t="shared" si="27"/>
        <v>15930003.84</v>
      </c>
    </row>
    <row r="263" spans="1:53" s="15" customFormat="1" ht="45" customHeight="1">
      <c r="A263" s="13"/>
      <c r="B263" s="12" t="s">
        <v>1051</v>
      </c>
      <c r="C263" s="27" t="s">
        <v>7</v>
      </c>
      <c r="D263" s="27" t="s">
        <v>8</v>
      </c>
      <c r="E263" s="12" t="s">
        <v>1049</v>
      </c>
      <c r="F263" s="12" t="s">
        <v>1050</v>
      </c>
      <c r="G263" s="12"/>
      <c r="H263" s="12"/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8">
        <v>0</v>
      </c>
      <c r="AG263" s="8">
        <v>0</v>
      </c>
      <c r="AH263" s="14">
        <v>0</v>
      </c>
      <c r="AI263" s="14">
        <v>0</v>
      </c>
      <c r="AJ263" s="14">
        <v>0</v>
      </c>
      <c r="AK263" s="14">
        <v>2763312.5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  <c r="AW263" s="14">
        <v>0</v>
      </c>
      <c r="AX263" s="14">
        <v>0</v>
      </c>
      <c r="AY263" s="14">
        <v>0</v>
      </c>
      <c r="AZ263" s="14">
        <v>0</v>
      </c>
      <c r="BA263" s="26">
        <f t="shared" si="27"/>
        <v>2763312.5</v>
      </c>
    </row>
    <row r="264" spans="1:53" s="15" customFormat="1" ht="30" customHeight="1">
      <c r="A264" s="13"/>
      <c r="B264" s="12" t="s">
        <v>1054</v>
      </c>
      <c r="C264" s="27" t="s">
        <v>7</v>
      </c>
      <c r="D264" s="27" t="s">
        <v>8</v>
      </c>
      <c r="E264" s="12" t="s">
        <v>1052</v>
      </c>
      <c r="F264" s="12"/>
      <c r="G264" s="12"/>
      <c r="H264" s="12" t="s">
        <v>1053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8">
        <v>0</v>
      </c>
      <c r="AG264" s="8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91954</v>
      </c>
      <c r="AX264" s="14">
        <v>0</v>
      </c>
      <c r="AY264" s="14">
        <v>0</v>
      </c>
      <c r="AZ264" s="14">
        <v>0</v>
      </c>
      <c r="BA264" s="26">
        <f t="shared" si="27"/>
        <v>91954</v>
      </c>
    </row>
    <row r="265" spans="1:53" s="1" customFormat="1" ht="30" customHeight="1" hidden="1">
      <c r="A265" s="4"/>
      <c r="B265" s="7"/>
      <c r="C265" s="7"/>
      <c r="D265" s="7"/>
      <c r="E265" s="7"/>
      <c r="F265" s="7"/>
      <c r="G265" s="7"/>
      <c r="H265" s="7"/>
      <c r="I265" s="9"/>
      <c r="J265" s="9"/>
      <c r="K265" s="9">
        <v>0</v>
      </c>
      <c r="L265" s="9"/>
      <c r="M265" s="9"/>
      <c r="N265" s="9"/>
      <c r="O265" s="9">
        <v>0</v>
      </c>
      <c r="P265" s="9"/>
      <c r="Q265" s="9"/>
      <c r="R265" s="9"/>
      <c r="S265" s="9"/>
      <c r="T265" s="9"/>
      <c r="U265" s="9"/>
      <c r="V265" s="9"/>
      <c r="W265" s="9"/>
      <c r="X265" s="9">
        <v>0</v>
      </c>
      <c r="Y265" s="9"/>
      <c r="Z265" s="9"/>
      <c r="AA265" s="9"/>
      <c r="AB265" s="9"/>
      <c r="AC265" s="9"/>
      <c r="AD265" s="14">
        <v>0</v>
      </c>
      <c r="AE265" s="9"/>
      <c r="AF265" s="8">
        <v>0</v>
      </c>
      <c r="AG265" s="8">
        <v>0</v>
      </c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8" t="e">
        <f>SUM(I265:Y265)+#REF!+#REF!+Z265+AC265</f>
        <v>#REF!</v>
      </c>
    </row>
    <row r="266" spans="2:95" s="1" customFormat="1" ht="30" customHeight="1">
      <c r="B266" s="11" t="s">
        <v>1108</v>
      </c>
      <c r="C266" s="11"/>
      <c r="D266" s="11"/>
      <c r="E266" s="10"/>
      <c r="F266" s="10"/>
      <c r="G266" s="10"/>
      <c r="H266" s="10"/>
      <c r="I266" s="8">
        <f aca="true" t="shared" si="28" ref="I266:AI266">SUM(I267:I280)</f>
        <v>0</v>
      </c>
      <c r="J266" s="8">
        <f t="shared" si="28"/>
        <v>0</v>
      </c>
      <c r="K266" s="8">
        <v>0</v>
      </c>
      <c r="L266" s="8">
        <f t="shared" si="28"/>
        <v>0</v>
      </c>
      <c r="M266" s="8">
        <f t="shared" si="28"/>
        <v>0</v>
      </c>
      <c r="N266" s="8">
        <f t="shared" si="28"/>
        <v>13560115.61</v>
      </c>
      <c r="O266" s="8">
        <v>4510835</v>
      </c>
      <c r="P266" s="8">
        <f t="shared" si="28"/>
        <v>0</v>
      </c>
      <c r="Q266" s="8">
        <f t="shared" si="28"/>
        <v>0</v>
      </c>
      <c r="R266" s="8">
        <f t="shared" si="28"/>
        <v>0</v>
      </c>
      <c r="S266" s="8">
        <f t="shared" si="28"/>
        <v>0</v>
      </c>
      <c r="T266" s="8">
        <f t="shared" si="28"/>
        <v>0</v>
      </c>
      <c r="U266" s="8">
        <f t="shared" si="28"/>
        <v>0</v>
      </c>
      <c r="V266" s="8">
        <f t="shared" si="28"/>
        <v>5319107.22</v>
      </c>
      <c r="W266" s="8">
        <f t="shared" si="28"/>
        <v>0</v>
      </c>
      <c r="X266" s="8">
        <v>17943437.32</v>
      </c>
      <c r="Y266" s="8">
        <f t="shared" si="28"/>
        <v>0</v>
      </c>
      <c r="Z266" s="8">
        <f t="shared" si="28"/>
        <v>0</v>
      </c>
      <c r="AA266" s="8">
        <f t="shared" si="28"/>
        <v>0</v>
      </c>
      <c r="AB266" s="8">
        <f t="shared" si="28"/>
        <v>0</v>
      </c>
      <c r="AC266" s="8">
        <f t="shared" si="28"/>
        <v>0</v>
      </c>
      <c r="AD266" s="14">
        <v>0</v>
      </c>
      <c r="AE266" s="8">
        <f t="shared" si="28"/>
        <v>0</v>
      </c>
      <c r="AF266" s="8">
        <v>0</v>
      </c>
      <c r="AG266" s="8">
        <v>0</v>
      </c>
      <c r="AH266" s="8">
        <f t="shared" si="28"/>
        <v>0</v>
      </c>
      <c r="AI266" s="8">
        <f t="shared" si="28"/>
        <v>0</v>
      </c>
      <c r="AJ266" s="8">
        <f aca="true" t="shared" si="29" ref="AJ266:AZ266">SUM(AJ267:AJ280)</f>
        <v>0</v>
      </c>
      <c r="AK266" s="8">
        <f t="shared" si="29"/>
        <v>1788425</v>
      </c>
      <c r="AL266" s="8">
        <f t="shared" si="29"/>
        <v>949200</v>
      </c>
      <c r="AM266" s="8">
        <f t="shared" si="29"/>
        <v>0</v>
      </c>
      <c r="AN266" s="8">
        <f t="shared" si="29"/>
        <v>0</v>
      </c>
      <c r="AO266" s="8">
        <f t="shared" si="29"/>
        <v>0</v>
      </c>
      <c r="AP266" s="8">
        <f t="shared" si="29"/>
        <v>0</v>
      </c>
      <c r="AQ266" s="8">
        <f t="shared" si="29"/>
        <v>0</v>
      </c>
      <c r="AR266" s="8">
        <f t="shared" si="29"/>
        <v>0</v>
      </c>
      <c r="AS266" s="8">
        <f t="shared" si="29"/>
        <v>0</v>
      </c>
      <c r="AT266" s="8">
        <f t="shared" si="29"/>
        <v>0</v>
      </c>
      <c r="AU266" s="8">
        <f t="shared" si="29"/>
        <v>0</v>
      </c>
      <c r="AV266" s="8">
        <f t="shared" si="29"/>
        <v>1150238</v>
      </c>
      <c r="AW266" s="8">
        <f t="shared" si="29"/>
        <v>0</v>
      </c>
      <c r="AX266" s="8">
        <f t="shared" si="29"/>
        <v>0</v>
      </c>
      <c r="AY266" s="8">
        <f t="shared" si="29"/>
        <v>0</v>
      </c>
      <c r="AZ266" s="8">
        <f t="shared" si="29"/>
        <v>0</v>
      </c>
      <c r="BA266" s="26">
        <f aca="true" t="shared" si="30" ref="BA266:BA279">SUM(I266:AZ266)</f>
        <v>45221358.15</v>
      </c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</row>
    <row r="267" spans="2:53" s="1" customFormat="1" ht="18" customHeight="1">
      <c r="B267" s="10"/>
      <c r="C267" s="10"/>
      <c r="D267" s="10"/>
      <c r="E267" s="10"/>
      <c r="F267" s="10"/>
      <c r="G267" s="10"/>
      <c r="H267" s="10"/>
      <c r="I267" s="8"/>
      <c r="J267" s="8"/>
      <c r="K267" s="8">
        <v>0</v>
      </c>
      <c r="L267" s="8"/>
      <c r="M267" s="8"/>
      <c r="N267" s="8"/>
      <c r="O267" s="8">
        <v>0</v>
      </c>
      <c r="P267" s="8"/>
      <c r="Q267" s="8"/>
      <c r="R267" s="8"/>
      <c r="S267" s="8"/>
      <c r="T267" s="8"/>
      <c r="U267" s="8"/>
      <c r="V267" s="8"/>
      <c r="W267" s="8"/>
      <c r="X267" s="8">
        <v>0</v>
      </c>
      <c r="Y267" s="8"/>
      <c r="Z267" s="8"/>
      <c r="AA267" s="8"/>
      <c r="AB267" s="8"/>
      <c r="AC267" s="8"/>
      <c r="AD267" s="14">
        <v>0</v>
      </c>
      <c r="AE267" s="8"/>
      <c r="AF267" s="8">
        <v>0</v>
      </c>
      <c r="AG267" s="8">
        <v>0</v>
      </c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26">
        <f t="shared" si="30"/>
        <v>0</v>
      </c>
    </row>
    <row r="268" spans="1:53" s="15" customFormat="1" ht="30" customHeight="1">
      <c r="A268" s="13"/>
      <c r="B268" s="12" t="s">
        <v>1060</v>
      </c>
      <c r="C268" s="27" t="s">
        <v>7</v>
      </c>
      <c r="D268" s="27" t="s">
        <v>8</v>
      </c>
      <c r="E268" s="12" t="s">
        <v>1057</v>
      </c>
      <c r="F268" s="12" t="s">
        <v>1058</v>
      </c>
      <c r="G268" s="12" t="s">
        <v>1056</v>
      </c>
      <c r="H268" s="12" t="s">
        <v>1059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133047.81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8">
        <v>0</v>
      </c>
      <c r="AG268" s="8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0</v>
      </c>
      <c r="AZ268" s="14">
        <v>0</v>
      </c>
      <c r="BA268" s="26">
        <f t="shared" si="30"/>
        <v>133047.81</v>
      </c>
    </row>
    <row r="269" spans="1:53" s="15" customFormat="1" ht="30" customHeight="1">
      <c r="A269" s="13"/>
      <c r="B269" s="12" t="s">
        <v>1065</v>
      </c>
      <c r="C269" s="27" t="s">
        <v>7</v>
      </c>
      <c r="D269" s="27" t="s">
        <v>8</v>
      </c>
      <c r="E269" s="12" t="s">
        <v>1062</v>
      </c>
      <c r="F269" s="12" t="s">
        <v>1063</v>
      </c>
      <c r="G269" s="12" t="s">
        <v>1061</v>
      </c>
      <c r="H269" s="12" t="s">
        <v>1064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332619.51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8">
        <v>0</v>
      </c>
      <c r="AG269" s="8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14">
        <v>0</v>
      </c>
      <c r="AX269" s="14">
        <v>0</v>
      </c>
      <c r="AY269" s="14">
        <v>0</v>
      </c>
      <c r="AZ269" s="14">
        <v>0</v>
      </c>
      <c r="BA269" s="26">
        <f t="shared" si="30"/>
        <v>332619.51</v>
      </c>
    </row>
    <row r="270" spans="1:53" s="15" customFormat="1" ht="30" customHeight="1">
      <c r="A270" s="13"/>
      <c r="B270" s="12" t="s">
        <v>1070</v>
      </c>
      <c r="C270" s="27" t="s">
        <v>7</v>
      </c>
      <c r="D270" s="27" t="s">
        <v>8</v>
      </c>
      <c r="E270" s="12" t="s">
        <v>1067</v>
      </c>
      <c r="F270" s="12" t="s">
        <v>1068</v>
      </c>
      <c r="G270" s="12" t="s">
        <v>1066</v>
      </c>
      <c r="H270" s="12" t="s">
        <v>1069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1275000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8">
        <v>0</v>
      </c>
      <c r="AG270" s="8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26">
        <f t="shared" si="30"/>
        <v>1275000</v>
      </c>
    </row>
    <row r="271" spans="1:53" s="15" customFormat="1" ht="30" customHeight="1">
      <c r="A271" s="13"/>
      <c r="B271" s="12" t="s">
        <v>1074</v>
      </c>
      <c r="C271" s="27" t="s">
        <v>7</v>
      </c>
      <c r="D271" s="27" t="s">
        <v>8</v>
      </c>
      <c r="E271" s="12" t="s">
        <v>1072</v>
      </c>
      <c r="F271" s="12" t="s">
        <v>1068</v>
      </c>
      <c r="G271" s="12" t="s">
        <v>1071</v>
      </c>
      <c r="H271" s="12" t="s">
        <v>1073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2110000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8">
        <v>0</v>
      </c>
      <c r="AG271" s="8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396571</v>
      </c>
      <c r="AW271" s="14">
        <v>0</v>
      </c>
      <c r="AX271" s="14">
        <v>0</v>
      </c>
      <c r="AY271" s="14">
        <v>0</v>
      </c>
      <c r="AZ271" s="14">
        <v>0</v>
      </c>
      <c r="BA271" s="26">
        <f t="shared" si="30"/>
        <v>2506571</v>
      </c>
    </row>
    <row r="272" spans="1:53" s="15" customFormat="1" ht="30" customHeight="1">
      <c r="A272" s="13"/>
      <c r="B272" s="12" t="s">
        <v>1078</v>
      </c>
      <c r="C272" s="27" t="s">
        <v>7</v>
      </c>
      <c r="D272" s="27" t="s">
        <v>8</v>
      </c>
      <c r="E272" s="12" t="s">
        <v>1076</v>
      </c>
      <c r="F272" s="12" t="s">
        <v>1068</v>
      </c>
      <c r="G272" s="12" t="s">
        <v>1075</v>
      </c>
      <c r="H272" s="12" t="s">
        <v>1077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700000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8">
        <v>0</v>
      </c>
      <c r="AG272" s="8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0</v>
      </c>
      <c r="AW272" s="14">
        <v>0</v>
      </c>
      <c r="AX272" s="14">
        <v>0</v>
      </c>
      <c r="AY272" s="14">
        <v>0</v>
      </c>
      <c r="AZ272" s="14">
        <v>0</v>
      </c>
      <c r="BA272" s="26">
        <f t="shared" si="30"/>
        <v>700000</v>
      </c>
    </row>
    <row r="273" spans="1:53" s="15" customFormat="1" ht="30" customHeight="1">
      <c r="A273" s="13"/>
      <c r="B273" s="12" t="s">
        <v>1082</v>
      </c>
      <c r="C273" s="27" t="s">
        <v>7</v>
      </c>
      <c r="D273" s="27" t="s">
        <v>8</v>
      </c>
      <c r="E273" s="12" t="s">
        <v>1080</v>
      </c>
      <c r="F273" s="12" t="s">
        <v>1068</v>
      </c>
      <c r="G273" s="12" t="s">
        <v>1079</v>
      </c>
      <c r="H273" s="12" t="s">
        <v>1081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1500000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8">
        <v>0</v>
      </c>
      <c r="AG273" s="8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  <c r="AW273" s="14">
        <v>0</v>
      </c>
      <c r="AX273" s="14">
        <v>0</v>
      </c>
      <c r="AY273" s="14">
        <v>0</v>
      </c>
      <c r="AZ273" s="14">
        <v>0</v>
      </c>
      <c r="BA273" s="26">
        <f t="shared" si="30"/>
        <v>1500000</v>
      </c>
    </row>
    <row r="274" spans="1:53" s="15" customFormat="1" ht="30" customHeight="1">
      <c r="A274" s="13"/>
      <c r="B274" s="12" t="s">
        <v>1087</v>
      </c>
      <c r="C274" s="27" t="s">
        <v>7</v>
      </c>
      <c r="D274" s="27" t="s">
        <v>8</v>
      </c>
      <c r="E274" s="12" t="s">
        <v>1084</v>
      </c>
      <c r="F274" s="12" t="s">
        <v>1085</v>
      </c>
      <c r="G274" s="12" t="s">
        <v>1083</v>
      </c>
      <c r="H274" s="12" t="s">
        <v>1086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8">
        <v>0</v>
      </c>
      <c r="AG274" s="8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49200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  <c r="AW274" s="14">
        <v>0</v>
      </c>
      <c r="AX274" s="14">
        <v>0</v>
      </c>
      <c r="AY274" s="14">
        <v>0</v>
      </c>
      <c r="AZ274" s="14">
        <v>0</v>
      </c>
      <c r="BA274" s="26">
        <f t="shared" si="30"/>
        <v>49200</v>
      </c>
    </row>
    <row r="275" spans="1:53" s="15" customFormat="1" ht="30" customHeight="1">
      <c r="A275" s="13"/>
      <c r="B275" s="12" t="s">
        <v>1091</v>
      </c>
      <c r="C275" s="27" t="s">
        <v>7</v>
      </c>
      <c r="D275" s="27" t="s">
        <v>8</v>
      </c>
      <c r="E275" s="12" t="s">
        <v>1089</v>
      </c>
      <c r="F275" s="12" t="s">
        <v>1068</v>
      </c>
      <c r="G275" s="12" t="s">
        <v>1088</v>
      </c>
      <c r="H275" s="12" t="s">
        <v>1090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3221461.85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836840.64</v>
      </c>
      <c r="W275" s="14">
        <v>0</v>
      </c>
      <c r="X275" s="14">
        <v>3071920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8">
        <v>0</v>
      </c>
      <c r="AG275" s="8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900000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  <c r="AU275" s="14">
        <v>0</v>
      </c>
      <c r="AV275" s="14">
        <v>753667</v>
      </c>
      <c r="AW275" s="14">
        <v>0</v>
      </c>
      <c r="AX275" s="14">
        <v>0</v>
      </c>
      <c r="AY275" s="14">
        <v>0</v>
      </c>
      <c r="AZ275" s="14">
        <v>0</v>
      </c>
      <c r="BA275" s="26">
        <f t="shared" si="30"/>
        <v>8783889.49</v>
      </c>
    </row>
    <row r="276" spans="1:53" s="15" customFormat="1" ht="30" customHeight="1">
      <c r="A276" s="13"/>
      <c r="B276" s="12" t="s">
        <v>1095</v>
      </c>
      <c r="C276" s="27" t="s">
        <v>7</v>
      </c>
      <c r="D276" s="27" t="s">
        <v>8</v>
      </c>
      <c r="E276" s="12" t="s">
        <v>1093</v>
      </c>
      <c r="F276" s="12" t="s">
        <v>1068</v>
      </c>
      <c r="G276" s="12" t="s">
        <v>1092</v>
      </c>
      <c r="H276" s="12" t="s">
        <v>1094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1690000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8">
        <v>0</v>
      </c>
      <c r="AG276" s="8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  <c r="AU276" s="14">
        <v>0</v>
      </c>
      <c r="AV276" s="14">
        <v>0</v>
      </c>
      <c r="AW276" s="14">
        <v>0</v>
      </c>
      <c r="AX276" s="14">
        <v>0</v>
      </c>
      <c r="AY276" s="14">
        <v>0</v>
      </c>
      <c r="AZ276" s="14">
        <v>0</v>
      </c>
      <c r="BA276" s="26">
        <f t="shared" si="30"/>
        <v>1690000</v>
      </c>
    </row>
    <row r="277" spans="1:53" s="15" customFormat="1" ht="30" customHeight="1">
      <c r="A277" s="13"/>
      <c r="B277" s="12" t="s">
        <v>1099</v>
      </c>
      <c r="C277" s="27" t="s">
        <v>7</v>
      </c>
      <c r="D277" s="27" t="s">
        <v>8</v>
      </c>
      <c r="E277" s="12" t="s">
        <v>1097</v>
      </c>
      <c r="F277" s="12" t="s">
        <v>1068</v>
      </c>
      <c r="G277" s="12" t="s">
        <v>1096</v>
      </c>
      <c r="H277" s="12" t="s">
        <v>1098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10338653.76</v>
      </c>
      <c r="O277" s="14">
        <v>4510835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4482266.58</v>
      </c>
      <c r="W277" s="14">
        <v>0</v>
      </c>
      <c r="X277" s="14">
        <v>6920050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8">
        <v>0</v>
      </c>
      <c r="AG277" s="8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14">
        <v>0</v>
      </c>
      <c r="AW277" s="14">
        <v>0</v>
      </c>
      <c r="AX277" s="14">
        <v>0</v>
      </c>
      <c r="AY277" s="14">
        <v>0</v>
      </c>
      <c r="AZ277" s="14">
        <v>0</v>
      </c>
      <c r="BA277" s="26">
        <f t="shared" si="30"/>
        <v>26251805.34</v>
      </c>
    </row>
    <row r="278" spans="1:53" s="15" customFormat="1" ht="30" customHeight="1">
      <c r="A278" s="13"/>
      <c r="B278" s="12" t="s">
        <v>1103</v>
      </c>
      <c r="C278" s="27" t="s">
        <v>7</v>
      </c>
      <c r="D278" s="27" t="s">
        <v>8</v>
      </c>
      <c r="E278" s="12" t="s">
        <v>1101</v>
      </c>
      <c r="F278" s="12" t="s">
        <v>1063</v>
      </c>
      <c r="G278" s="12" t="s">
        <v>1100</v>
      </c>
      <c r="H278" s="12" t="s">
        <v>1102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210800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8">
        <v>0</v>
      </c>
      <c r="AG278" s="8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  <c r="AU278" s="14">
        <v>0</v>
      </c>
      <c r="AV278" s="14">
        <v>0</v>
      </c>
      <c r="AW278" s="14">
        <v>0</v>
      </c>
      <c r="AX278" s="14">
        <v>0</v>
      </c>
      <c r="AY278" s="14">
        <v>0</v>
      </c>
      <c r="AZ278" s="14">
        <v>0</v>
      </c>
      <c r="BA278" s="26">
        <f t="shared" si="30"/>
        <v>210800</v>
      </c>
    </row>
    <row r="279" spans="1:53" s="15" customFormat="1" ht="50.25" customHeight="1">
      <c r="A279" s="13"/>
      <c r="B279" s="12" t="s">
        <v>1107</v>
      </c>
      <c r="C279" s="27" t="s">
        <v>7</v>
      </c>
      <c r="D279" s="27" t="s">
        <v>8</v>
      </c>
      <c r="E279" s="12" t="s">
        <v>1104</v>
      </c>
      <c r="F279" s="12" t="s">
        <v>1105</v>
      </c>
      <c r="G279" s="12"/>
      <c r="H279" s="12" t="s">
        <v>1106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8">
        <v>0</v>
      </c>
      <c r="AG279" s="8">
        <v>0</v>
      </c>
      <c r="AH279" s="14">
        <v>0</v>
      </c>
      <c r="AI279" s="14">
        <v>0</v>
      </c>
      <c r="AJ279" s="14">
        <v>0</v>
      </c>
      <c r="AK279" s="14">
        <v>1788425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14">
        <v>0</v>
      </c>
      <c r="AX279" s="14">
        <v>0</v>
      </c>
      <c r="AY279" s="14">
        <v>0</v>
      </c>
      <c r="AZ279" s="14">
        <v>0</v>
      </c>
      <c r="BA279" s="26">
        <f t="shared" si="30"/>
        <v>1788425</v>
      </c>
    </row>
    <row r="280" spans="1:53" s="1" customFormat="1" ht="11.25" hidden="1">
      <c r="A280" s="4"/>
      <c r="B280" s="7"/>
      <c r="C280" s="7"/>
      <c r="D280" s="7"/>
      <c r="E280" s="7"/>
      <c r="F280" s="7"/>
      <c r="G280" s="7"/>
      <c r="H280" s="7"/>
      <c r="I280" s="9"/>
      <c r="J280" s="9"/>
      <c r="K280" s="9">
        <v>0</v>
      </c>
      <c r="L280" s="9"/>
      <c r="M280" s="9"/>
      <c r="N280" s="9"/>
      <c r="O280" s="9">
        <v>0</v>
      </c>
      <c r="P280" s="9"/>
      <c r="Q280" s="9"/>
      <c r="R280" s="9"/>
      <c r="S280" s="9"/>
      <c r="T280" s="9"/>
      <c r="U280" s="9"/>
      <c r="V280" s="9"/>
      <c r="W280" s="9"/>
      <c r="X280" s="9">
        <v>0</v>
      </c>
      <c r="Y280" s="9"/>
      <c r="Z280" s="9"/>
      <c r="AA280" s="9"/>
      <c r="AB280" s="9"/>
      <c r="AC280" s="9"/>
      <c r="AD280" s="14">
        <v>0</v>
      </c>
      <c r="AE280" s="9"/>
      <c r="AF280" s="8">
        <v>0</v>
      </c>
      <c r="AG280" s="8">
        <v>0</v>
      </c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8" t="e">
        <f>SUM(I280:Y280)+#REF!+#REF!+Z280+AC280</f>
        <v>#REF!</v>
      </c>
    </row>
    <row r="281" spans="2:95" s="1" customFormat="1" ht="12.75" customHeight="1">
      <c r="B281" s="11" t="s">
        <v>1177</v>
      </c>
      <c r="C281" s="11"/>
      <c r="D281" s="11"/>
      <c r="E281" s="10"/>
      <c r="F281" s="10"/>
      <c r="G281" s="10"/>
      <c r="H281" s="10"/>
      <c r="I281" s="8">
        <f aca="true" t="shared" si="31" ref="I281:AI281">SUM(I282:I297)</f>
        <v>0</v>
      </c>
      <c r="J281" s="8">
        <f t="shared" si="31"/>
        <v>0</v>
      </c>
      <c r="K281" s="8">
        <v>5277063</v>
      </c>
      <c r="L281" s="8">
        <f t="shared" si="31"/>
        <v>0</v>
      </c>
      <c r="M281" s="8">
        <f t="shared" si="31"/>
        <v>1395000</v>
      </c>
      <c r="N281" s="8">
        <f t="shared" si="31"/>
        <v>44808175.93</v>
      </c>
      <c r="O281" s="8">
        <v>21047940</v>
      </c>
      <c r="P281" s="8">
        <f t="shared" si="31"/>
        <v>1176000</v>
      </c>
      <c r="Q281" s="8">
        <f t="shared" si="31"/>
        <v>0</v>
      </c>
      <c r="R281" s="8">
        <f t="shared" si="31"/>
        <v>0</v>
      </c>
      <c r="S281" s="8">
        <f t="shared" si="31"/>
        <v>930017.22</v>
      </c>
      <c r="T281" s="8">
        <f t="shared" si="31"/>
        <v>0</v>
      </c>
      <c r="U281" s="8">
        <f t="shared" si="31"/>
        <v>0</v>
      </c>
      <c r="V281" s="8">
        <f t="shared" si="31"/>
        <v>26807933.790000003</v>
      </c>
      <c r="W281" s="8">
        <f t="shared" si="31"/>
        <v>0</v>
      </c>
      <c r="X281" s="8">
        <v>47885560.00000001</v>
      </c>
      <c r="Y281" s="8">
        <f t="shared" si="31"/>
        <v>0</v>
      </c>
      <c r="Z281" s="8">
        <f t="shared" si="31"/>
        <v>0</v>
      </c>
      <c r="AA281" s="8">
        <f t="shared" si="31"/>
        <v>0</v>
      </c>
      <c r="AB281" s="8">
        <f t="shared" si="31"/>
        <v>0</v>
      </c>
      <c r="AC281" s="8">
        <f t="shared" si="31"/>
        <v>0</v>
      </c>
      <c r="AD281" s="14">
        <v>0</v>
      </c>
      <c r="AE281" s="8">
        <f t="shared" si="31"/>
        <v>0</v>
      </c>
      <c r="AF281" s="8">
        <v>0</v>
      </c>
      <c r="AG281" s="8">
        <v>0</v>
      </c>
      <c r="AH281" s="8">
        <f t="shared" si="31"/>
        <v>0</v>
      </c>
      <c r="AI281" s="8">
        <f t="shared" si="31"/>
        <v>0</v>
      </c>
      <c r="AJ281" s="8">
        <f aca="true" t="shared" si="32" ref="AJ281:AZ281">SUM(AJ282:AJ297)</f>
        <v>0</v>
      </c>
      <c r="AK281" s="8">
        <f t="shared" si="32"/>
        <v>1341375</v>
      </c>
      <c r="AL281" s="8">
        <f t="shared" si="32"/>
        <v>1191300</v>
      </c>
      <c r="AM281" s="8">
        <f t="shared" si="32"/>
        <v>0</v>
      </c>
      <c r="AN281" s="8">
        <f t="shared" si="32"/>
        <v>0</v>
      </c>
      <c r="AO281" s="8">
        <f t="shared" si="32"/>
        <v>0</v>
      </c>
      <c r="AP281" s="8">
        <f t="shared" si="32"/>
        <v>0</v>
      </c>
      <c r="AQ281" s="8">
        <f t="shared" si="32"/>
        <v>0</v>
      </c>
      <c r="AR281" s="8">
        <f t="shared" si="32"/>
        <v>0</v>
      </c>
      <c r="AS281" s="8">
        <f t="shared" si="32"/>
        <v>0</v>
      </c>
      <c r="AT281" s="8">
        <f t="shared" si="32"/>
        <v>0</v>
      </c>
      <c r="AU281" s="8">
        <f t="shared" si="32"/>
        <v>0</v>
      </c>
      <c r="AV281" s="8">
        <f t="shared" si="32"/>
        <v>26899423</v>
      </c>
      <c r="AW281" s="8">
        <f t="shared" si="32"/>
        <v>0</v>
      </c>
      <c r="AX281" s="8">
        <f t="shared" si="32"/>
        <v>0</v>
      </c>
      <c r="AY281" s="8">
        <f t="shared" si="32"/>
        <v>0</v>
      </c>
      <c r="AZ281" s="8">
        <f t="shared" si="32"/>
        <v>0</v>
      </c>
      <c r="BA281" s="26">
        <f aca="true" t="shared" si="33" ref="BA281:BA296">SUM(I281:AZ281)</f>
        <v>178759787.94000003</v>
      </c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</row>
    <row r="282" spans="2:53" s="1" customFormat="1" ht="12.75" customHeight="1" hidden="1">
      <c r="B282" s="10"/>
      <c r="C282" s="10"/>
      <c r="D282" s="10"/>
      <c r="E282" s="10"/>
      <c r="F282" s="10"/>
      <c r="G282" s="10"/>
      <c r="H282" s="10"/>
      <c r="I282" s="8"/>
      <c r="J282" s="8"/>
      <c r="K282" s="8">
        <v>0</v>
      </c>
      <c r="L282" s="8"/>
      <c r="M282" s="8"/>
      <c r="N282" s="8"/>
      <c r="O282" s="8">
        <v>0</v>
      </c>
      <c r="P282" s="8"/>
      <c r="Q282" s="8"/>
      <c r="R282" s="8"/>
      <c r="S282" s="8"/>
      <c r="T282" s="8"/>
      <c r="U282" s="8"/>
      <c r="V282" s="8"/>
      <c r="W282" s="8"/>
      <c r="X282" s="8">
        <v>0</v>
      </c>
      <c r="Y282" s="8"/>
      <c r="Z282" s="8"/>
      <c r="AA282" s="8"/>
      <c r="AB282" s="8"/>
      <c r="AC282" s="8"/>
      <c r="AD282" s="14">
        <v>0</v>
      </c>
      <c r="AE282" s="8"/>
      <c r="AF282" s="8">
        <v>0</v>
      </c>
      <c r="AG282" s="8">
        <v>0</v>
      </c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26">
        <f t="shared" si="33"/>
        <v>0</v>
      </c>
    </row>
    <row r="283" spans="1:53" s="15" customFormat="1" ht="27" customHeight="1">
      <c r="A283" s="13"/>
      <c r="B283" s="12" t="s">
        <v>1113</v>
      </c>
      <c r="C283" s="27" t="s">
        <v>7</v>
      </c>
      <c r="D283" s="27" t="s">
        <v>8</v>
      </c>
      <c r="E283" s="12" t="s">
        <v>1110</v>
      </c>
      <c r="F283" s="12" t="s">
        <v>1111</v>
      </c>
      <c r="G283" s="12" t="s">
        <v>1109</v>
      </c>
      <c r="H283" s="12" t="s">
        <v>1112</v>
      </c>
      <c r="I283" s="14">
        <v>0</v>
      </c>
      <c r="J283" s="14">
        <v>0</v>
      </c>
      <c r="K283" s="14">
        <v>147500</v>
      </c>
      <c r="L283" s="14">
        <v>0</v>
      </c>
      <c r="M283" s="14">
        <v>0</v>
      </c>
      <c r="N283" s="14">
        <v>5534130.98</v>
      </c>
      <c r="O283" s="14">
        <v>3415500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610707.68</v>
      </c>
      <c r="W283" s="14">
        <v>0</v>
      </c>
      <c r="X283" s="14">
        <v>3139800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8">
        <v>0</v>
      </c>
      <c r="AG283" s="8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1667692</v>
      </c>
      <c r="AW283" s="14">
        <v>0</v>
      </c>
      <c r="AX283" s="14">
        <v>0</v>
      </c>
      <c r="AY283" s="14">
        <v>0</v>
      </c>
      <c r="AZ283" s="14">
        <v>0</v>
      </c>
      <c r="BA283" s="26">
        <f t="shared" si="33"/>
        <v>14515330.66</v>
      </c>
    </row>
    <row r="284" spans="1:53" s="15" customFormat="1" ht="27" customHeight="1">
      <c r="A284" s="13"/>
      <c r="B284" s="12" t="s">
        <v>1118</v>
      </c>
      <c r="C284" s="27" t="s">
        <v>7</v>
      </c>
      <c r="D284" s="27" t="s">
        <v>8</v>
      </c>
      <c r="E284" s="12" t="s">
        <v>1115</v>
      </c>
      <c r="F284" s="12" t="s">
        <v>1116</v>
      </c>
      <c r="G284" s="12" t="s">
        <v>1114</v>
      </c>
      <c r="H284" s="12" t="s">
        <v>1117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7838794.88</v>
      </c>
      <c r="O284" s="14">
        <v>4331250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196085.71</v>
      </c>
      <c r="W284" s="14">
        <v>0</v>
      </c>
      <c r="X284" s="14">
        <v>5886400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8">
        <v>0</v>
      </c>
      <c r="AG284" s="8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1690743</v>
      </c>
      <c r="AW284" s="14">
        <v>0</v>
      </c>
      <c r="AX284" s="14">
        <v>0</v>
      </c>
      <c r="AY284" s="14">
        <v>0</v>
      </c>
      <c r="AZ284" s="14">
        <v>0</v>
      </c>
      <c r="BA284" s="26">
        <f t="shared" si="33"/>
        <v>19943273.59</v>
      </c>
    </row>
    <row r="285" spans="1:53" s="15" customFormat="1" ht="27" customHeight="1">
      <c r="A285" s="13"/>
      <c r="B285" s="12" t="s">
        <v>1123</v>
      </c>
      <c r="C285" s="27" t="s">
        <v>7</v>
      </c>
      <c r="D285" s="27" t="s">
        <v>8</v>
      </c>
      <c r="E285" s="12" t="s">
        <v>1120</v>
      </c>
      <c r="F285" s="12" t="s">
        <v>1121</v>
      </c>
      <c r="G285" s="12" t="s">
        <v>1119</v>
      </c>
      <c r="H285" s="12" t="s">
        <v>1122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6326730.75</v>
      </c>
      <c r="O285" s="14">
        <v>3906000</v>
      </c>
      <c r="P285" s="14">
        <v>154000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772531.2</v>
      </c>
      <c r="W285" s="14">
        <v>0</v>
      </c>
      <c r="X285" s="14">
        <v>6889300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8">
        <v>0</v>
      </c>
      <c r="AG285" s="8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7167691</v>
      </c>
      <c r="AW285" s="14">
        <v>0</v>
      </c>
      <c r="AX285" s="14">
        <v>0</v>
      </c>
      <c r="AY285" s="14">
        <v>0</v>
      </c>
      <c r="AZ285" s="14">
        <v>0</v>
      </c>
      <c r="BA285" s="26">
        <f t="shared" si="33"/>
        <v>25216252.95</v>
      </c>
    </row>
    <row r="286" spans="1:53" s="15" customFormat="1" ht="27" customHeight="1">
      <c r="A286" s="13"/>
      <c r="B286" s="12" t="s">
        <v>1128</v>
      </c>
      <c r="C286" s="27" t="s">
        <v>7</v>
      </c>
      <c r="D286" s="27" t="s">
        <v>8</v>
      </c>
      <c r="E286" s="12" t="s">
        <v>1125</v>
      </c>
      <c r="F286" s="12" t="s">
        <v>1126</v>
      </c>
      <c r="G286" s="12" t="s">
        <v>1124</v>
      </c>
      <c r="H286" s="12" t="s">
        <v>1127</v>
      </c>
      <c r="I286" s="14">
        <v>0</v>
      </c>
      <c r="J286" s="14">
        <v>0</v>
      </c>
      <c r="K286" s="14">
        <v>0</v>
      </c>
      <c r="L286" s="14">
        <v>0</v>
      </c>
      <c r="M286" s="14">
        <v>900000</v>
      </c>
      <c r="N286" s="14">
        <v>9385394.75</v>
      </c>
      <c r="O286" s="14">
        <v>6300000</v>
      </c>
      <c r="P286" s="14">
        <v>770000</v>
      </c>
      <c r="Q286" s="14">
        <v>0</v>
      </c>
      <c r="R286" s="14">
        <v>0</v>
      </c>
      <c r="S286" s="14">
        <v>930017.22</v>
      </c>
      <c r="T286" s="14">
        <v>0</v>
      </c>
      <c r="U286" s="14">
        <v>0</v>
      </c>
      <c r="V286" s="14">
        <v>13626324</v>
      </c>
      <c r="W286" s="14">
        <v>0</v>
      </c>
      <c r="X286" s="14">
        <v>6696000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8">
        <v>0</v>
      </c>
      <c r="AG286" s="8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6968166</v>
      </c>
      <c r="AW286" s="14">
        <v>0</v>
      </c>
      <c r="AX286" s="14">
        <v>0</v>
      </c>
      <c r="AY286" s="14">
        <v>0</v>
      </c>
      <c r="AZ286" s="14">
        <v>0</v>
      </c>
      <c r="BA286" s="26">
        <f t="shared" si="33"/>
        <v>45575901.97</v>
      </c>
    </row>
    <row r="287" spans="1:53" s="15" customFormat="1" ht="27" customHeight="1">
      <c r="A287" s="13"/>
      <c r="B287" s="12" t="s">
        <v>1133</v>
      </c>
      <c r="C287" s="27" t="s">
        <v>7</v>
      </c>
      <c r="D287" s="27" t="s">
        <v>8</v>
      </c>
      <c r="E287" s="12" t="s">
        <v>1130</v>
      </c>
      <c r="F287" s="12" t="s">
        <v>1131</v>
      </c>
      <c r="G287" s="12" t="s">
        <v>1129</v>
      </c>
      <c r="H287" s="12" t="s">
        <v>1132</v>
      </c>
      <c r="I287" s="14">
        <v>0</v>
      </c>
      <c r="J287" s="14">
        <v>0</v>
      </c>
      <c r="K287" s="14">
        <v>3021281</v>
      </c>
      <c r="L287" s="14">
        <v>0</v>
      </c>
      <c r="M287" s="14">
        <v>0</v>
      </c>
      <c r="N287" s="14">
        <v>4846452.15</v>
      </c>
      <c r="O287" s="14">
        <v>0</v>
      </c>
      <c r="P287" s="14">
        <v>252000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8192400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8">
        <v>0</v>
      </c>
      <c r="AG287" s="8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1683729</v>
      </c>
      <c r="AW287" s="14">
        <v>0</v>
      </c>
      <c r="AX287" s="14">
        <v>0</v>
      </c>
      <c r="AY287" s="14">
        <v>0</v>
      </c>
      <c r="AZ287" s="14">
        <v>0</v>
      </c>
      <c r="BA287" s="26">
        <f t="shared" si="33"/>
        <v>17995862.15</v>
      </c>
    </row>
    <row r="288" spans="1:53" s="15" customFormat="1" ht="27" customHeight="1">
      <c r="A288" s="13"/>
      <c r="B288" s="12" t="s">
        <v>1137</v>
      </c>
      <c r="C288" s="27" t="s">
        <v>7</v>
      </c>
      <c r="D288" s="27" t="s">
        <v>8</v>
      </c>
      <c r="E288" s="12" t="s">
        <v>1135</v>
      </c>
      <c r="F288" s="12" t="s">
        <v>1121</v>
      </c>
      <c r="G288" s="12" t="s">
        <v>1134</v>
      </c>
      <c r="H288" s="12" t="s">
        <v>1136</v>
      </c>
      <c r="I288" s="14">
        <v>0</v>
      </c>
      <c r="J288" s="14">
        <v>0</v>
      </c>
      <c r="K288" s="14">
        <v>1724782</v>
      </c>
      <c r="L288" s="14">
        <v>0</v>
      </c>
      <c r="M288" s="14">
        <v>0</v>
      </c>
      <c r="N288" s="14">
        <v>4573775.21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11338628.4</v>
      </c>
      <c r="W288" s="14">
        <v>0</v>
      </c>
      <c r="X288" s="14">
        <v>8454000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8">
        <v>0</v>
      </c>
      <c r="AG288" s="8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7659902</v>
      </c>
      <c r="AW288" s="14">
        <v>0</v>
      </c>
      <c r="AX288" s="14">
        <v>0</v>
      </c>
      <c r="AY288" s="14">
        <v>0</v>
      </c>
      <c r="AZ288" s="14">
        <v>0</v>
      </c>
      <c r="BA288" s="26">
        <f t="shared" si="33"/>
        <v>33751087.61</v>
      </c>
    </row>
    <row r="289" spans="1:53" s="15" customFormat="1" ht="27" customHeight="1">
      <c r="A289" s="13"/>
      <c r="B289" s="12" t="s">
        <v>1142</v>
      </c>
      <c r="C289" s="27" t="s">
        <v>7</v>
      </c>
      <c r="D289" s="27" t="s">
        <v>8</v>
      </c>
      <c r="E289" s="12" t="s">
        <v>1139</v>
      </c>
      <c r="F289" s="12" t="s">
        <v>1140</v>
      </c>
      <c r="G289" s="12" t="s">
        <v>1138</v>
      </c>
      <c r="H289" s="12" t="s">
        <v>1141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8">
        <v>0</v>
      </c>
      <c r="AG289" s="8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252000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0</v>
      </c>
      <c r="AY289" s="14">
        <v>0</v>
      </c>
      <c r="AZ289" s="14">
        <v>0</v>
      </c>
      <c r="BA289" s="26">
        <f t="shared" si="33"/>
        <v>252000</v>
      </c>
    </row>
    <row r="290" spans="1:53" s="15" customFormat="1" ht="27" customHeight="1">
      <c r="A290" s="13"/>
      <c r="B290" s="12" t="s">
        <v>1147</v>
      </c>
      <c r="C290" s="27" t="s">
        <v>7</v>
      </c>
      <c r="D290" s="27" t="s">
        <v>8</v>
      </c>
      <c r="E290" s="12" t="s">
        <v>1144</v>
      </c>
      <c r="F290" s="12" t="s">
        <v>1145</v>
      </c>
      <c r="G290" s="12" t="s">
        <v>1143</v>
      </c>
      <c r="H290" s="12" t="s">
        <v>1146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704060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8">
        <v>0</v>
      </c>
      <c r="AG290" s="8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14">
        <v>0</v>
      </c>
      <c r="AW290" s="14">
        <v>0</v>
      </c>
      <c r="AX290" s="14">
        <v>0</v>
      </c>
      <c r="AY290" s="14">
        <v>0</v>
      </c>
      <c r="AZ290" s="14">
        <v>0</v>
      </c>
      <c r="BA290" s="26">
        <f t="shared" si="33"/>
        <v>704060</v>
      </c>
    </row>
    <row r="291" spans="1:53" s="15" customFormat="1" ht="27" customHeight="1">
      <c r="A291" s="13"/>
      <c r="B291" s="12" t="s">
        <v>1152</v>
      </c>
      <c r="C291" s="27" t="s">
        <v>7</v>
      </c>
      <c r="D291" s="27" t="s">
        <v>8</v>
      </c>
      <c r="E291" s="12" t="s">
        <v>1149</v>
      </c>
      <c r="F291" s="12" t="s">
        <v>1150</v>
      </c>
      <c r="G291" s="12" t="s">
        <v>1148</v>
      </c>
      <c r="H291" s="12" t="s">
        <v>1151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8">
        <v>0</v>
      </c>
      <c r="AG291" s="8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78000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14">
        <v>0</v>
      </c>
      <c r="AX291" s="14">
        <v>0</v>
      </c>
      <c r="AY291" s="14">
        <v>0</v>
      </c>
      <c r="AZ291" s="14">
        <v>0</v>
      </c>
      <c r="BA291" s="26">
        <f t="shared" si="33"/>
        <v>78000</v>
      </c>
    </row>
    <row r="292" spans="1:53" s="15" customFormat="1" ht="27" customHeight="1">
      <c r="A292" s="13"/>
      <c r="B292" s="12" t="s">
        <v>1157</v>
      </c>
      <c r="C292" s="27" t="s">
        <v>7</v>
      </c>
      <c r="D292" s="27" t="s">
        <v>8</v>
      </c>
      <c r="E292" s="12" t="s">
        <v>1154</v>
      </c>
      <c r="F292" s="12" t="s">
        <v>1155</v>
      </c>
      <c r="G292" s="12" t="s">
        <v>1153</v>
      </c>
      <c r="H292" s="12" t="s">
        <v>1156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8">
        <v>0</v>
      </c>
      <c r="AG292" s="8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51300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14">
        <v>0</v>
      </c>
      <c r="AW292" s="14">
        <v>0</v>
      </c>
      <c r="AX292" s="14">
        <v>0</v>
      </c>
      <c r="AY292" s="14">
        <v>0</v>
      </c>
      <c r="AZ292" s="14">
        <v>0</v>
      </c>
      <c r="BA292" s="26">
        <f t="shared" si="33"/>
        <v>51300</v>
      </c>
    </row>
    <row r="293" spans="1:53" s="15" customFormat="1" ht="27" customHeight="1">
      <c r="A293" s="13"/>
      <c r="B293" s="12" t="s">
        <v>1162</v>
      </c>
      <c r="C293" s="27" t="s">
        <v>7</v>
      </c>
      <c r="D293" s="27" t="s">
        <v>8</v>
      </c>
      <c r="E293" s="12" t="s">
        <v>1159</v>
      </c>
      <c r="F293" s="12" t="s">
        <v>1160</v>
      </c>
      <c r="G293" s="12" t="s">
        <v>1158</v>
      </c>
      <c r="H293" s="12" t="s">
        <v>1161</v>
      </c>
      <c r="I293" s="14">
        <v>0</v>
      </c>
      <c r="J293" s="14">
        <v>0</v>
      </c>
      <c r="K293" s="14">
        <v>0</v>
      </c>
      <c r="L293" s="14">
        <v>0</v>
      </c>
      <c r="M293" s="14">
        <v>495000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1385600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8">
        <v>0</v>
      </c>
      <c r="AG293" s="8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  <c r="AW293" s="14">
        <v>0</v>
      </c>
      <c r="AX293" s="14">
        <v>0</v>
      </c>
      <c r="AY293" s="14">
        <v>0</v>
      </c>
      <c r="AZ293" s="14">
        <v>0</v>
      </c>
      <c r="BA293" s="26">
        <f t="shared" si="33"/>
        <v>1880600</v>
      </c>
    </row>
    <row r="294" spans="1:53" s="15" customFormat="1" ht="27" customHeight="1">
      <c r="A294" s="13"/>
      <c r="B294" s="12" t="s">
        <v>1167</v>
      </c>
      <c r="C294" s="27" t="s">
        <v>7</v>
      </c>
      <c r="D294" s="27" t="s">
        <v>8</v>
      </c>
      <c r="E294" s="12" t="s">
        <v>1164</v>
      </c>
      <c r="F294" s="12" t="s">
        <v>1165</v>
      </c>
      <c r="G294" s="12" t="s">
        <v>1163</v>
      </c>
      <c r="H294" s="12" t="s">
        <v>1166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8">
        <v>0</v>
      </c>
      <c r="AG294" s="8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v>810000</v>
      </c>
      <c r="AM294" s="14">
        <v>0</v>
      </c>
      <c r="AN294" s="14">
        <v>0</v>
      </c>
      <c r="AO294" s="14">
        <v>0</v>
      </c>
      <c r="AP294" s="14">
        <v>0</v>
      </c>
      <c r="AQ294" s="14">
        <v>0</v>
      </c>
      <c r="AR294" s="14">
        <v>0</v>
      </c>
      <c r="AS294" s="14">
        <v>0</v>
      </c>
      <c r="AT294" s="14">
        <v>0</v>
      </c>
      <c r="AU294" s="14">
        <v>0</v>
      </c>
      <c r="AV294" s="14">
        <v>61500</v>
      </c>
      <c r="AW294" s="14">
        <v>0</v>
      </c>
      <c r="AX294" s="14">
        <v>0</v>
      </c>
      <c r="AY294" s="14">
        <v>0</v>
      </c>
      <c r="AZ294" s="14">
        <v>0</v>
      </c>
      <c r="BA294" s="26">
        <f t="shared" si="33"/>
        <v>871500</v>
      </c>
    </row>
    <row r="295" spans="1:53" s="15" customFormat="1" ht="27" customHeight="1">
      <c r="A295" s="13"/>
      <c r="B295" s="12" t="s">
        <v>1172</v>
      </c>
      <c r="C295" s="27" t="s">
        <v>7</v>
      </c>
      <c r="D295" s="27" t="s">
        <v>8</v>
      </c>
      <c r="E295" s="12" t="s">
        <v>1169</v>
      </c>
      <c r="F295" s="12" t="s">
        <v>1170</v>
      </c>
      <c r="G295" s="12" t="s">
        <v>1168</v>
      </c>
      <c r="H295" s="12" t="s">
        <v>1171</v>
      </c>
      <c r="I295" s="14">
        <v>0</v>
      </c>
      <c r="J295" s="14">
        <v>0</v>
      </c>
      <c r="K295" s="14">
        <v>383500</v>
      </c>
      <c r="L295" s="14">
        <v>0</v>
      </c>
      <c r="M295" s="14">
        <v>0</v>
      </c>
      <c r="N295" s="14">
        <v>6302897.21</v>
      </c>
      <c r="O295" s="14">
        <v>3095190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263656.8</v>
      </c>
      <c r="W295" s="14">
        <v>0</v>
      </c>
      <c r="X295" s="14">
        <v>6538000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8">
        <v>0</v>
      </c>
      <c r="AG295" s="8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14">
        <v>0</v>
      </c>
      <c r="AW295" s="14">
        <v>0</v>
      </c>
      <c r="AX295" s="14">
        <v>0</v>
      </c>
      <c r="AY295" s="14">
        <v>0</v>
      </c>
      <c r="AZ295" s="14">
        <v>0</v>
      </c>
      <c r="BA295" s="26">
        <f t="shared" si="33"/>
        <v>16583244.010000002</v>
      </c>
    </row>
    <row r="296" spans="1:53" s="15" customFormat="1" ht="42">
      <c r="A296" s="13"/>
      <c r="B296" s="12" t="s">
        <v>1176</v>
      </c>
      <c r="C296" s="27" t="s">
        <v>7</v>
      </c>
      <c r="D296" s="27" t="s">
        <v>8</v>
      </c>
      <c r="E296" s="12" t="s">
        <v>1174</v>
      </c>
      <c r="F296" s="12" t="s">
        <v>1175</v>
      </c>
      <c r="G296" s="12" t="s">
        <v>1173</v>
      </c>
      <c r="H296" s="12"/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8">
        <v>0</v>
      </c>
      <c r="AG296" s="8">
        <v>0</v>
      </c>
      <c r="AH296" s="14">
        <v>0</v>
      </c>
      <c r="AI296" s="14">
        <v>0</v>
      </c>
      <c r="AJ296" s="14">
        <v>0</v>
      </c>
      <c r="AK296" s="14">
        <v>1341375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14">
        <v>0</v>
      </c>
      <c r="AW296" s="14">
        <v>0</v>
      </c>
      <c r="AX296" s="14">
        <v>0</v>
      </c>
      <c r="AY296" s="14">
        <v>0</v>
      </c>
      <c r="AZ296" s="14">
        <v>0</v>
      </c>
      <c r="BA296" s="26">
        <f t="shared" si="33"/>
        <v>1341375</v>
      </c>
    </row>
    <row r="297" spans="1:53" s="1" customFormat="1" ht="11.25" hidden="1">
      <c r="A297" s="4"/>
      <c r="B297" s="7"/>
      <c r="C297" s="7"/>
      <c r="D297" s="7"/>
      <c r="E297" s="7"/>
      <c r="F297" s="7"/>
      <c r="G297" s="7"/>
      <c r="H297" s="7"/>
      <c r="I297" s="9"/>
      <c r="J297" s="9"/>
      <c r="K297" s="9">
        <v>0</v>
      </c>
      <c r="L297" s="9"/>
      <c r="M297" s="9"/>
      <c r="N297" s="9"/>
      <c r="O297" s="9">
        <v>0</v>
      </c>
      <c r="P297" s="9"/>
      <c r="Q297" s="9"/>
      <c r="R297" s="9"/>
      <c r="S297" s="9"/>
      <c r="T297" s="9"/>
      <c r="U297" s="9"/>
      <c r="V297" s="9"/>
      <c r="W297" s="9"/>
      <c r="X297" s="9">
        <v>0</v>
      </c>
      <c r="Y297" s="9"/>
      <c r="Z297" s="9"/>
      <c r="AA297" s="9"/>
      <c r="AB297" s="9"/>
      <c r="AC297" s="9"/>
      <c r="AD297" s="14">
        <v>0</v>
      </c>
      <c r="AE297" s="9"/>
      <c r="AF297" s="8">
        <v>0</v>
      </c>
      <c r="AG297" s="8">
        <v>0</v>
      </c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8" t="e">
        <f>SUM(I297:Y297)+#REF!+#REF!+Z297+AC297</f>
        <v>#REF!</v>
      </c>
    </row>
    <row r="298" spans="2:95" s="1" customFormat="1" ht="12.75" customHeight="1">
      <c r="B298" s="11" t="s">
        <v>1355</v>
      </c>
      <c r="C298" s="11"/>
      <c r="D298" s="11"/>
      <c r="E298" s="10"/>
      <c r="F298" s="10"/>
      <c r="G298" s="10"/>
      <c r="H298" s="10"/>
      <c r="I298" s="8">
        <f aca="true" t="shared" si="34" ref="I298:AI298">SUM(I299:I338)</f>
        <v>5000000</v>
      </c>
      <c r="J298" s="8">
        <f t="shared" si="34"/>
        <v>2043195</v>
      </c>
      <c r="K298" s="8">
        <v>1559761</v>
      </c>
      <c r="L298" s="8">
        <f t="shared" si="34"/>
        <v>4008900</v>
      </c>
      <c r="M298" s="8">
        <f t="shared" si="34"/>
        <v>1821000</v>
      </c>
      <c r="N298" s="8">
        <f t="shared" si="34"/>
        <v>34108907.269999996</v>
      </c>
      <c r="O298" s="8">
        <v>26626625.000000004</v>
      </c>
      <c r="P298" s="8">
        <f t="shared" si="34"/>
        <v>2282000</v>
      </c>
      <c r="Q298" s="8">
        <f t="shared" si="34"/>
        <v>0</v>
      </c>
      <c r="R298" s="8">
        <f t="shared" si="34"/>
        <v>3588200</v>
      </c>
      <c r="S298" s="8">
        <f t="shared" si="34"/>
        <v>7540109.33</v>
      </c>
      <c r="T298" s="8">
        <f t="shared" si="34"/>
        <v>24000000</v>
      </c>
      <c r="U298" s="8">
        <f t="shared" si="34"/>
        <v>6277803.12</v>
      </c>
      <c r="V298" s="8">
        <f t="shared" si="34"/>
        <v>4361914.36</v>
      </c>
      <c r="W298" s="8">
        <f t="shared" si="34"/>
        <v>0</v>
      </c>
      <c r="X298" s="8">
        <v>41843450.59</v>
      </c>
      <c r="Y298" s="8">
        <f t="shared" si="34"/>
        <v>0</v>
      </c>
      <c r="Z298" s="8">
        <f t="shared" si="34"/>
        <v>0</v>
      </c>
      <c r="AA298" s="8">
        <f t="shared" si="34"/>
        <v>0</v>
      </c>
      <c r="AB298" s="8">
        <f t="shared" si="34"/>
        <v>0</v>
      </c>
      <c r="AC298" s="8">
        <f t="shared" si="34"/>
        <v>0</v>
      </c>
      <c r="AD298" s="14">
        <v>0</v>
      </c>
      <c r="AE298" s="8">
        <f t="shared" si="34"/>
        <v>5000000</v>
      </c>
      <c r="AF298" s="8">
        <v>14358235.1</v>
      </c>
      <c r="AG298" s="8">
        <v>0</v>
      </c>
      <c r="AH298" s="8">
        <f t="shared" si="34"/>
        <v>0</v>
      </c>
      <c r="AI298" s="8">
        <f t="shared" si="34"/>
        <v>1876652</v>
      </c>
      <c r="AJ298" s="8">
        <f aca="true" t="shared" si="35" ref="AJ298:AZ298">SUM(AJ299:AJ338)</f>
        <v>0</v>
      </c>
      <c r="AK298" s="8">
        <f t="shared" si="35"/>
        <v>2838090.28</v>
      </c>
      <c r="AL298" s="8">
        <f t="shared" si="35"/>
        <v>2034600</v>
      </c>
      <c r="AM298" s="8">
        <f t="shared" si="35"/>
        <v>9000000</v>
      </c>
      <c r="AN298" s="8">
        <f t="shared" si="35"/>
        <v>0</v>
      </c>
      <c r="AO298" s="8">
        <f t="shared" si="35"/>
        <v>0</v>
      </c>
      <c r="AP298" s="8">
        <f t="shared" si="35"/>
        <v>0</v>
      </c>
      <c r="AQ298" s="8">
        <f t="shared" si="35"/>
        <v>0</v>
      </c>
      <c r="AR298" s="8">
        <f t="shared" si="35"/>
        <v>14545674.43</v>
      </c>
      <c r="AS298" s="8">
        <f t="shared" si="35"/>
        <v>0</v>
      </c>
      <c r="AT298" s="8">
        <f t="shared" si="35"/>
        <v>0</v>
      </c>
      <c r="AU298" s="8">
        <f t="shared" si="35"/>
        <v>0</v>
      </c>
      <c r="AV298" s="8">
        <f t="shared" si="35"/>
        <v>22818594</v>
      </c>
      <c r="AW298" s="8">
        <f t="shared" si="35"/>
        <v>0</v>
      </c>
      <c r="AX298" s="8">
        <f t="shared" si="35"/>
        <v>0</v>
      </c>
      <c r="AY298" s="8">
        <f t="shared" si="35"/>
        <v>0</v>
      </c>
      <c r="AZ298" s="8">
        <f t="shared" si="35"/>
        <v>0</v>
      </c>
      <c r="BA298" s="26">
        <f aca="true" t="shared" si="36" ref="BA298:BA337">SUM(I298:AZ298)</f>
        <v>237533711.48000002</v>
      </c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</row>
    <row r="299" spans="2:53" s="1" customFormat="1" ht="12.75" customHeight="1" hidden="1">
      <c r="B299" s="10"/>
      <c r="C299" s="10"/>
      <c r="D299" s="10"/>
      <c r="E299" s="10"/>
      <c r="F299" s="10"/>
      <c r="G299" s="10"/>
      <c r="H299" s="10"/>
      <c r="I299" s="8"/>
      <c r="J299" s="8"/>
      <c r="K299" s="8">
        <v>0</v>
      </c>
      <c r="L299" s="8"/>
      <c r="M299" s="8"/>
      <c r="N299" s="8"/>
      <c r="O299" s="8">
        <v>0</v>
      </c>
      <c r="P299" s="8"/>
      <c r="Q299" s="8"/>
      <c r="R299" s="8"/>
      <c r="S299" s="8"/>
      <c r="T299" s="8"/>
      <c r="U299" s="8"/>
      <c r="V299" s="8"/>
      <c r="W299" s="8"/>
      <c r="X299" s="8">
        <v>0</v>
      </c>
      <c r="Y299" s="8"/>
      <c r="Z299" s="8"/>
      <c r="AA299" s="8"/>
      <c r="AB299" s="8"/>
      <c r="AC299" s="8"/>
      <c r="AD299" s="14">
        <v>0</v>
      </c>
      <c r="AE299" s="8"/>
      <c r="AF299" s="8">
        <v>0</v>
      </c>
      <c r="AG299" s="8">
        <v>0</v>
      </c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26">
        <f t="shared" si="36"/>
        <v>0</v>
      </c>
    </row>
    <row r="300" spans="1:53" s="15" customFormat="1" ht="31.5">
      <c r="A300" s="13"/>
      <c r="B300" s="12" t="s">
        <v>1182</v>
      </c>
      <c r="C300" s="27" t="s">
        <v>7</v>
      </c>
      <c r="D300" s="27" t="s">
        <v>8</v>
      </c>
      <c r="E300" s="12" t="s">
        <v>1179</v>
      </c>
      <c r="F300" s="12" t="s">
        <v>1180</v>
      </c>
      <c r="G300" s="12" t="s">
        <v>1178</v>
      </c>
      <c r="H300" s="12" t="s">
        <v>1181</v>
      </c>
      <c r="I300" s="14">
        <v>0</v>
      </c>
      <c r="J300" s="14">
        <v>0</v>
      </c>
      <c r="K300" s="14">
        <v>52363</v>
      </c>
      <c r="L300" s="14">
        <v>0</v>
      </c>
      <c r="M300" s="14">
        <v>0</v>
      </c>
      <c r="N300" s="14">
        <v>7968195.39</v>
      </c>
      <c r="O300" s="14">
        <v>5667875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3880800</v>
      </c>
      <c r="W300" s="14">
        <v>0</v>
      </c>
      <c r="X300" s="14">
        <v>5198625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8">
        <v>0</v>
      </c>
      <c r="AG300" s="8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1238332</v>
      </c>
      <c r="AW300" s="14">
        <v>0</v>
      </c>
      <c r="AX300" s="14">
        <v>0</v>
      </c>
      <c r="AY300" s="14">
        <v>0</v>
      </c>
      <c r="AZ300" s="14">
        <v>0</v>
      </c>
      <c r="BA300" s="26">
        <f t="shared" si="36"/>
        <v>24006190.39</v>
      </c>
    </row>
    <row r="301" spans="1:53" s="15" customFormat="1" ht="29.25" customHeight="1">
      <c r="A301" s="13"/>
      <c r="B301" s="12" t="s">
        <v>1187</v>
      </c>
      <c r="C301" s="27" t="s">
        <v>7</v>
      </c>
      <c r="D301" s="27" t="s">
        <v>8</v>
      </c>
      <c r="E301" s="12" t="s">
        <v>1184</v>
      </c>
      <c r="F301" s="12" t="s">
        <v>1185</v>
      </c>
      <c r="G301" s="12" t="s">
        <v>1183</v>
      </c>
      <c r="H301" s="12" t="s">
        <v>1186</v>
      </c>
      <c r="I301" s="14">
        <v>0</v>
      </c>
      <c r="J301" s="14">
        <v>0</v>
      </c>
      <c r="K301" s="14">
        <v>0</v>
      </c>
      <c r="L301" s="14">
        <v>0</v>
      </c>
      <c r="M301" s="14">
        <v>267000</v>
      </c>
      <c r="N301" s="14">
        <v>11728530.2</v>
      </c>
      <c r="O301" s="14">
        <v>9918750</v>
      </c>
      <c r="P301" s="14">
        <v>448000</v>
      </c>
      <c r="Q301" s="14">
        <v>0</v>
      </c>
      <c r="R301" s="14">
        <v>0</v>
      </c>
      <c r="S301" s="14">
        <v>513487.6</v>
      </c>
      <c r="T301" s="14">
        <v>0</v>
      </c>
      <c r="U301" s="14">
        <v>0</v>
      </c>
      <c r="V301" s="14">
        <v>481114.36</v>
      </c>
      <c r="W301" s="14">
        <v>0</v>
      </c>
      <c r="X301" s="14">
        <v>10084000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8">
        <v>0</v>
      </c>
      <c r="AG301" s="8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6620265</v>
      </c>
      <c r="AW301" s="14">
        <v>0</v>
      </c>
      <c r="AX301" s="14">
        <v>0</v>
      </c>
      <c r="AY301" s="14">
        <v>0</v>
      </c>
      <c r="AZ301" s="14">
        <v>0</v>
      </c>
      <c r="BA301" s="26">
        <f t="shared" si="36"/>
        <v>40061147.16</v>
      </c>
    </row>
    <row r="302" spans="1:53" s="15" customFormat="1" ht="21">
      <c r="A302" s="13"/>
      <c r="B302" s="12" t="s">
        <v>1192</v>
      </c>
      <c r="C302" s="27" t="s">
        <v>7</v>
      </c>
      <c r="D302" s="27" t="s">
        <v>8</v>
      </c>
      <c r="E302" s="12" t="s">
        <v>1189</v>
      </c>
      <c r="F302" s="12" t="s">
        <v>1190</v>
      </c>
      <c r="G302" s="12" t="s">
        <v>1188</v>
      </c>
      <c r="H302" s="12" t="s">
        <v>1191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8">
        <v>0</v>
      </c>
      <c r="AG302" s="8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3000000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14">
        <v>0</v>
      </c>
      <c r="AX302" s="14">
        <v>0</v>
      </c>
      <c r="AY302" s="14">
        <v>0</v>
      </c>
      <c r="AZ302" s="14">
        <v>0</v>
      </c>
      <c r="BA302" s="26">
        <f t="shared" si="36"/>
        <v>3000000</v>
      </c>
    </row>
    <row r="303" spans="1:53" s="15" customFormat="1" ht="30.75" customHeight="1">
      <c r="A303" s="13"/>
      <c r="B303" s="12" t="s">
        <v>1197</v>
      </c>
      <c r="C303" s="27" t="s">
        <v>7</v>
      </c>
      <c r="D303" s="27" t="s">
        <v>8</v>
      </c>
      <c r="E303" s="12" t="s">
        <v>1194</v>
      </c>
      <c r="F303" s="12" t="s">
        <v>1195</v>
      </c>
      <c r="G303" s="12" t="s">
        <v>1193</v>
      </c>
      <c r="H303" s="12" t="s">
        <v>1196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8">
        <v>0</v>
      </c>
      <c r="AG303" s="8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3000000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14">
        <v>0</v>
      </c>
      <c r="AX303" s="14">
        <v>0</v>
      </c>
      <c r="AY303" s="14">
        <v>0</v>
      </c>
      <c r="AZ303" s="14">
        <v>0</v>
      </c>
      <c r="BA303" s="26">
        <f t="shared" si="36"/>
        <v>3000000</v>
      </c>
    </row>
    <row r="304" spans="1:53" s="15" customFormat="1" ht="30.75" customHeight="1">
      <c r="A304" s="13"/>
      <c r="B304" s="12" t="s">
        <v>1202</v>
      </c>
      <c r="C304" s="27" t="s">
        <v>7</v>
      </c>
      <c r="D304" s="27" t="s">
        <v>8</v>
      </c>
      <c r="E304" s="12" t="s">
        <v>1199</v>
      </c>
      <c r="F304" s="12" t="s">
        <v>1200</v>
      </c>
      <c r="G304" s="12" t="s">
        <v>1198</v>
      </c>
      <c r="H304" s="12" t="s">
        <v>1201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8">
        <v>0</v>
      </c>
      <c r="AG304" s="8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3000000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14">
        <v>0</v>
      </c>
      <c r="AX304" s="14">
        <v>0</v>
      </c>
      <c r="AY304" s="14">
        <v>0</v>
      </c>
      <c r="AZ304" s="14">
        <v>0</v>
      </c>
      <c r="BA304" s="26">
        <f t="shared" si="36"/>
        <v>3000000</v>
      </c>
    </row>
    <row r="305" spans="1:53" s="15" customFormat="1" ht="30.75" customHeight="1">
      <c r="A305" s="13"/>
      <c r="B305" s="12" t="s">
        <v>1207</v>
      </c>
      <c r="C305" s="27" t="s">
        <v>7</v>
      </c>
      <c r="D305" s="27" t="s">
        <v>8</v>
      </c>
      <c r="E305" s="12" t="s">
        <v>1204</v>
      </c>
      <c r="F305" s="12" t="s">
        <v>1205</v>
      </c>
      <c r="G305" s="12" t="s">
        <v>1203</v>
      </c>
      <c r="H305" s="12" t="s">
        <v>1206</v>
      </c>
      <c r="I305" s="14">
        <v>5000000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8">
        <v>0</v>
      </c>
      <c r="AG305" s="8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4">
        <v>0</v>
      </c>
      <c r="AY305" s="14">
        <v>0</v>
      </c>
      <c r="AZ305" s="14">
        <v>0</v>
      </c>
      <c r="BA305" s="26">
        <f t="shared" si="36"/>
        <v>5000000</v>
      </c>
    </row>
    <row r="306" spans="1:53" s="15" customFormat="1" ht="30.75" customHeight="1">
      <c r="A306" s="13"/>
      <c r="B306" s="12" t="s">
        <v>1212</v>
      </c>
      <c r="C306" s="27" t="s">
        <v>7</v>
      </c>
      <c r="D306" s="27" t="s">
        <v>8</v>
      </c>
      <c r="E306" s="12" t="s">
        <v>1209</v>
      </c>
      <c r="F306" s="12" t="s">
        <v>1210</v>
      </c>
      <c r="G306" s="12" t="s">
        <v>1208</v>
      </c>
      <c r="H306" s="12" t="s">
        <v>1211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588000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8">
        <v>0</v>
      </c>
      <c r="AG306" s="8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36900</v>
      </c>
      <c r="AW306" s="14">
        <v>0</v>
      </c>
      <c r="AX306" s="14">
        <v>0</v>
      </c>
      <c r="AY306" s="14">
        <v>0</v>
      </c>
      <c r="AZ306" s="14">
        <v>0</v>
      </c>
      <c r="BA306" s="26">
        <f t="shared" si="36"/>
        <v>624900</v>
      </c>
    </row>
    <row r="307" spans="1:53" s="15" customFormat="1" ht="30.75" customHeight="1">
      <c r="A307" s="13"/>
      <c r="B307" s="12" t="s">
        <v>1217</v>
      </c>
      <c r="C307" s="27" t="s">
        <v>7</v>
      </c>
      <c r="D307" s="27" t="s">
        <v>8</v>
      </c>
      <c r="E307" s="12" t="s">
        <v>1214</v>
      </c>
      <c r="F307" s="12" t="s">
        <v>1215</v>
      </c>
      <c r="G307" s="12" t="s">
        <v>1213</v>
      </c>
      <c r="H307" s="12" t="s">
        <v>1216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8">
        <v>0</v>
      </c>
      <c r="AG307" s="8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42000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26">
        <f t="shared" si="36"/>
        <v>42000</v>
      </c>
    </row>
    <row r="308" spans="1:53" s="15" customFormat="1" ht="30.75" customHeight="1">
      <c r="A308" s="13"/>
      <c r="B308" s="12" t="s">
        <v>1221</v>
      </c>
      <c r="C308" s="27" t="s">
        <v>7</v>
      </c>
      <c r="D308" s="27" t="s">
        <v>8</v>
      </c>
      <c r="E308" s="12" t="s">
        <v>1219</v>
      </c>
      <c r="F308" s="12" t="s">
        <v>1200</v>
      </c>
      <c r="G308" s="12" t="s">
        <v>1218</v>
      </c>
      <c r="H308" s="12" t="s">
        <v>1220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22000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8">
        <v>0</v>
      </c>
      <c r="AG308" s="8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  <c r="AU308" s="14">
        <v>0</v>
      </c>
      <c r="AV308" s="14">
        <v>0</v>
      </c>
      <c r="AW308" s="14">
        <v>0</v>
      </c>
      <c r="AX308" s="14">
        <v>0</v>
      </c>
      <c r="AY308" s="14">
        <v>0</v>
      </c>
      <c r="AZ308" s="14">
        <v>0</v>
      </c>
      <c r="BA308" s="26">
        <f t="shared" si="36"/>
        <v>22000</v>
      </c>
    </row>
    <row r="309" spans="1:53" s="15" customFormat="1" ht="30.75" customHeight="1">
      <c r="A309" s="13"/>
      <c r="B309" s="12" t="s">
        <v>1226</v>
      </c>
      <c r="C309" s="27" t="s">
        <v>7</v>
      </c>
      <c r="D309" s="27" t="s">
        <v>8</v>
      </c>
      <c r="E309" s="12" t="s">
        <v>1223</v>
      </c>
      <c r="F309" s="12" t="s">
        <v>1224</v>
      </c>
      <c r="G309" s="12" t="s">
        <v>1222</v>
      </c>
      <c r="H309" s="12" t="s">
        <v>1225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8">
        <v>0</v>
      </c>
      <c r="AG309" s="8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162600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14">
        <v>0</v>
      </c>
      <c r="AX309" s="14">
        <v>0</v>
      </c>
      <c r="AY309" s="14">
        <v>0</v>
      </c>
      <c r="AZ309" s="14">
        <v>0</v>
      </c>
      <c r="BA309" s="26">
        <f t="shared" si="36"/>
        <v>162600</v>
      </c>
    </row>
    <row r="310" spans="1:53" s="15" customFormat="1" ht="30.75" customHeight="1">
      <c r="A310" s="13"/>
      <c r="B310" s="12" t="s">
        <v>1231</v>
      </c>
      <c r="C310" s="27" t="s">
        <v>7</v>
      </c>
      <c r="D310" s="27" t="s">
        <v>8</v>
      </c>
      <c r="E310" s="12" t="s">
        <v>1228</v>
      </c>
      <c r="F310" s="12" t="s">
        <v>1229</v>
      </c>
      <c r="G310" s="12" t="s">
        <v>1227</v>
      </c>
      <c r="H310" s="12" t="s">
        <v>1230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214855.85</v>
      </c>
      <c r="S310" s="14">
        <v>0</v>
      </c>
      <c r="T310" s="14">
        <v>0</v>
      </c>
      <c r="U310" s="14">
        <v>375905.12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8">
        <v>0</v>
      </c>
      <c r="AG310" s="8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  <c r="AU310" s="14">
        <v>0</v>
      </c>
      <c r="AV310" s="14">
        <v>0</v>
      </c>
      <c r="AW310" s="14">
        <v>0</v>
      </c>
      <c r="AX310" s="14">
        <v>0</v>
      </c>
      <c r="AY310" s="14">
        <v>0</v>
      </c>
      <c r="AZ310" s="14">
        <v>0</v>
      </c>
      <c r="BA310" s="26">
        <f t="shared" si="36"/>
        <v>590760.97</v>
      </c>
    </row>
    <row r="311" spans="1:53" s="15" customFormat="1" ht="30.75" customHeight="1">
      <c r="A311" s="13"/>
      <c r="B311" s="12" t="s">
        <v>1236</v>
      </c>
      <c r="C311" s="27" t="s">
        <v>7</v>
      </c>
      <c r="D311" s="27" t="s">
        <v>8</v>
      </c>
      <c r="E311" s="12" t="s">
        <v>1233</v>
      </c>
      <c r="F311" s="12" t="s">
        <v>1234</v>
      </c>
      <c r="G311" s="12" t="s">
        <v>1232</v>
      </c>
      <c r="H311" s="12" t="s">
        <v>1235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834066.68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24000000</v>
      </c>
      <c r="U311" s="14">
        <v>0</v>
      </c>
      <c r="V311" s="14">
        <v>0</v>
      </c>
      <c r="W311" s="14">
        <v>0</v>
      </c>
      <c r="X311" s="14">
        <v>193800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8">
        <v>0</v>
      </c>
      <c r="AG311" s="8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528000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  <c r="AU311" s="14">
        <v>0</v>
      </c>
      <c r="AV311" s="14">
        <v>0</v>
      </c>
      <c r="AW311" s="14">
        <v>0</v>
      </c>
      <c r="AX311" s="14">
        <v>0</v>
      </c>
      <c r="AY311" s="14">
        <v>0</v>
      </c>
      <c r="AZ311" s="14">
        <v>0</v>
      </c>
      <c r="BA311" s="26">
        <f t="shared" si="36"/>
        <v>25555866.68</v>
      </c>
    </row>
    <row r="312" spans="1:53" s="15" customFormat="1" ht="30.75" customHeight="1">
      <c r="A312" s="13"/>
      <c r="B312" s="12" t="s">
        <v>1241</v>
      </c>
      <c r="C312" s="27" t="s">
        <v>7</v>
      </c>
      <c r="D312" s="27" t="s">
        <v>8</v>
      </c>
      <c r="E312" s="12" t="s">
        <v>1238</v>
      </c>
      <c r="F312" s="12" t="s">
        <v>1239</v>
      </c>
      <c r="G312" s="12" t="s">
        <v>1237</v>
      </c>
      <c r="H312" s="12" t="s">
        <v>1240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8">
        <v>0</v>
      </c>
      <c r="AG312" s="8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366000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  <c r="AW312" s="14">
        <v>0</v>
      </c>
      <c r="AX312" s="14">
        <v>0</v>
      </c>
      <c r="AY312" s="14">
        <v>0</v>
      </c>
      <c r="AZ312" s="14">
        <v>0</v>
      </c>
      <c r="BA312" s="26">
        <f t="shared" si="36"/>
        <v>366000</v>
      </c>
    </row>
    <row r="313" spans="1:53" s="15" customFormat="1" ht="30.75" customHeight="1">
      <c r="A313" s="13"/>
      <c r="B313" s="12" t="s">
        <v>1246</v>
      </c>
      <c r="C313" s="27" t="s">
        <v>7</v>
      </c>
      <c r="D313" s="27" t="s">
        <v>8</v>
      </c>
      <c r="E313" s="12" t="s">
        <v>1243</v>
      </c>
      <c r="F313" s="12" t="s">
        <v>1244</v>
      </c>
      <c r="G313" s="12" t="s">
        <v>1242</v>
      </c>
      <c r="H313" s="12" t="s">
        <v>1245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8">
        <v>0</v>
      </c>
      <c r="AG313" s="8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384000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14">
        <v>0</v>
      </c>
      <c r="AW313" s="14">
        <v>0</v>
      </c>
      <c r="AX313" s="14">
        <v>0</v>
      </c>
      <c r="AY313" s="14">
        <v>0</v>
      </c>
      <c r="AZ313" s="14">
        <v>0</v>
      </c>
      <c r="BA313" s="26">
        <f t="shared" si="36"/>
        <v>384000</v>
      </c>
    </row>
    <row r="314" spans="1:53" s="15" customFormat="1" ht="30.75" customHeight="1">
      <c r="A314" s="13"/>
      <c r="B314" s="12" t="s">
        <v>1251</v>
      </c>
      <c r="C314" s="27" t="s">
        <v>7</v>
      </c>
      <c r="D314" s="27" t="s">
        <v>8</v>
      </c>
      <c r="E314" s="12" t="s">
        <v>1248</v>
      </c>
      <c r="F314" s="12" t="s">
        <v>1249</v>
      </c>
      <c r="G314" s="12" t="s">
        <v>1247</v>
      </c>
      <c r="H314" s="12" t="s">
        <v>1250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3373344.15</v>
      </c>
      <c r="S314" s="14">
        <v>0</v>
      </c>
      <c r="T314" s="14">
        <v>0</v>
      </c>
      <c r="U314" s="14">
        <v>5901898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8">
        <v>0</v>
      </c>
      <c r="AG314" s="8">
        <v>0</v>
      </c>
      <c r="AH314" s="14">
        <v>0</v>
      </c>
      <c r="AI314" s="14">
        <v>1414035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14">
        <v>0</v>
      </c>
      <c r="AW314" s="14">
        <v>0</v>
      </c>
      <c r="AX314" s="14">
        <v>0</v>
      </c>
      <c r="AY314" s="14">
        <v>0</v>
      </c>
      <c r="AZ314" s="14">
        <v>0</v>
      </c>
      <c r="BA314" s="26">
        <f t="shared" si="36"/>
        <v>10689277.15</v>
      </c>
    </row>
    <row r="315" spans="1:53" s="15" customFormat="1" ht="30.75" customHeight="1">
      <c r="A315" s="13"/>
      <c r="B315" s="12" t="s">
        <v>1256</v>
      </c>
      <c r="C315" s="27" t="s">
        <v>7</v>
      </c>
      <c r="D315" s="27" t="s">
        <v>8</v>
      </c>
      <c r="E315" s="12" t="s">
        <v>1253</v>
      </c>
      <c r="F315" s="12" t="s">
        <v>1254</v>
      </c>
      <c r="G315" s="12" t="s">
        <v>1252</v>
      </c>
      <c r="H315" s="12" t="s">
        <v>1255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434000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8">
        <v>0</v>
      </c>
      <c r="AG315" s="8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  <c r="AW315" s="14">
        <v>0</v>
      </c>
      <c r="AX315" s="14">
        <v>0</v>
      </c>
      <c r="AY315" s="14">
        <v>0</v>
      </c>
      <c r="AZ315" s="14">
        <v>0</v>
      </c>
      <c r="BA315" s="26">
        <f t="shared" si="36"/>
        <v>434000</v>
      </c>
    </row>
    <row r="316" spans="1:53" s="15" customFormat="1" ht="30.75" customHeight="1">
      <c r="A316" s="13"/>
      <c r="B316" s="12" t="s">
        <v>1259</v>
      </c>
      <c r="C316" s="27" t="s">
        <v>7</v>
      </c>
      <c r="D316" s="27" t="s">
        <v>8</v>
      </c>
      <c r="E316" s="12" t="s">
        <v>1258</v>
      </c>
      <c r="F316" s="12" t="s">
        <v>1210</v>
      </c>
      <c r="G316" s="12" t="s">
        <v>1257</v>
      </c>
      <c r="H316" s="12" t="s">
        <v>1211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8">
        <v>0</v>
      </c>
      <c r="AG316" s="8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42000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0</v>
      </c>
      <c r="AV316" s="14">
        <v>0</v>
      </c>
      <c r="AW316" s="14">
        <v>0</v>
      </c>
      <c r="AX316" s="14">
        <v>0</v>
      </c>
      <c r="AY316" s="14">
        <v>0</v>
      </c>
      <c r="AZ316" s="14">
        <v>0</v>
      </c>
      <c r="BA316" s="26">
        <f t="shared" si="36"/>
        <v>42000</v>
      </c>
    </row>
    <row r="317" spans="1:53" s="15" customFormat="1" ht="30.75" customHeight="1">
      <c r="A317" s="13"/>
      <c r="B317" s="12" t="s">
        <v>1264</v>
      </c>
      <c r="C317" s="27" t="s">
        <v>7</v>
      </c>
      <c r="D317" s="27" t="s">
        <v>8</v>
      </c>
      <c r="E317" s="12" t="s">
        <v>1261</v>
      </c>
      <c r="F317" s="12" t="s">
        <v>1262</v>
      </c>
      <c r="G317" s="12" t="s">
        <v>1260</v>
      </c>
      <c r="H317" s="12" t="s">
        <v>1263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5000000</v>
      </c>
      <c r="AF317" s="8">
        <v>0</v>
      </c>
      <c r="AG317" s="8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76500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  <c r="AU317" s="14">
        <v>0</v>
      </c>
      <c r="AV317" s="14">
        <v>0</v>
      </c>
      <c r="AW317" s="14">
        <v>0</v>
      </c>
      <c r="AX317" s="14">
        <v>0</v>
      </c>
      <c r="AY317" s="14">
        <v>0</v>
      </c>
      <c r="AZ317" s="14">
        <v>0</v>
      </c>
      <c r="BA317" s="26">
        <f t="shared" si="36"/>
        <v>5076500</v>
      </c>
    </row>
    <row r="318" spans="1:53" s="15" customFormat="1" ht="30.75" customHeight="1">
      <c r="A318" s="13"/>
      <c r="B318" s="12" t="s">
        <v>1269</v>
      </c>
      <c r="C318" s="27" t="s">
        <v>7</v>
      </c>
      <c r="D318" s="27" t="s">
        <v>8</v>
      </c>
      <c r="E318" s="12" t="s">
        <v>1266</v>
      </c>
      <c r="F318" s="12" t="s">
        <v>1267</v>
      </c>
      <c r="G318" s="12" t="s">
        <v>1265</v>
      </c>
      <c r="H318" s="12" t="s">
        <v>1268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1277639.1</v>
      </c>
      <c r="T318" s="14">
        <v>0</v>
      </c>
      <c r="U318" s="14">
        <v>0</v>
      </c>
      <c r="V318" s="14">
        <v>0</v>
      </c>
      <c r="W318" s="14">
        <v>0</v>
      </c>
      <c r="X318" s="14">
        <v>2210400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8">
        <v>0</v>
      </c>
      <c r="AG318" s="8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14">
        <v>0</v>
      </c>
      <c r="AW318" s="14">
        <v>0</v>
      </c>
      <c r="AX318" s="14">
        <v>0</v>
      </c>
      <c r="AY318" s="14">
        <v>0</v>
      </c>
      <c r="AZ318" s="14">
        <v>0</v>
      </c>
      <c r="BA318" s="26">
        <f t="shared" si="36"/>
        <v>3488039.1</v>
      </c>
    </row>
    <row r="319" spans="1:53" s="15" customFormat="1" ht="30.75" customHeight="1">
      <c r="A319" s="13"/>
      <c r="B319" s="12" t="s">
        <v>1274</v>
      </c>
      <c r="C319" s="27" t="s">
        <v>7</v>
      </c>
      <c r="D319" s="27" t="s">
        <v>8</v>
      </c>
      <c r="E319" s="12" t="s">
        <v>1271</v>
      </c>
      <c r="F319" s="12" t="s">
        <v>1272</v>
      </c>
      <c r="G319" s="12" t="s">
        <v>1270</v>
      </c>
      <c r="H319" s="12" t="s">
        <v>1273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8">
        <v>0</v>
      </c>
      <c r="AG319" s="8">
        <v>0</v>
      </c>
      <c r="AH319" s="14">
        <v>0</v>
      </c>
      <c r="AI319" s="14">
        <v>0</v>
      </c>
      <c r="AJ319" s="14">
        <v>0</v>
      </c>
      <c r="AK319" s="14">
        <v>0</v>
      </c>
      <c r="AL319" s="14">
        <v>88800</v>
      </c>
      <c r="AM319" s="14">
        <v>0</v>
      </c>
      <c r="AN319" s="14">
        <v>0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0</v>
      </c>
      <c r="AU319" s="14">
        <v>0</v>
      </c>
      <c r="AV319" s="14">
        <v>0</v>
      </c>
      <c r="AW319" s="14">
        <v>0</v>
      </c>
      <c r="AX319" s="14">
        <v>0</v>
      </c>
      <c r="AY319" s="14">
        <v>0</v>
      </c>
      <c r="AZ319" s="14">
        <v>0</v>
      </c>
      <c r="BA319" s="26">
        <f t="shared" si="36"/>
        <v>88800</v>
      </c>
    </row>
    <row r="320" spans="1:53" s="15" customFormat="1" ht="30.75" customHeight="1">
      <c r="A320" s="13"/>
      <c r="B320" s="12" t="s">
        <v>1279</v>
      </c>
      <c r="C320" s="27" t="s">
        <v>7</v>
      </c>
      <c r="D320" s="27" t="s">
        <v>8</v>
      </c>
      <c r="E320" s="12" t="s">
        <v>1276</v>
      </c>
      <c r="F320" s="12" t="s">
        <v>1277</v>
      </c>
      <c r="G320" s="12" t="s">
        <v>1275</v>
      </c>
      <c r="H320" s="12" t="s">
        <v>1278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8">
        <v>0</v>
      </c>
      <c r="AG320" s="8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90000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14">
        <v>0</v>
      </c>
      <c r="AW320" s="14">
        <v>0</v>
      </c>
      <c r="AX320" s="14">
        <v>0</v>
      </c>
      <c r="AY320" s="14">
        <v>0</v>
      </c>
      <c r="AZ320" s="14">
        <v>0</v>
      </c>
      <c r="BA320" s="26">
        <f t="shared" si="36"/>
        <v>90000</v>
      </c>
    </row>
    <row r="321" spans="1:53" s="15" customFormat="1" ht="30.75" customHeight="1">
      <c r="A321" s="13"/>
      <c r="B321" s="12" t="s">
        <v>1284</v>
      </c>
      <c r="C321" s="27" t="s">
        <v>7</v>
      </c>
      <c r="D321" s="27" t="s">
        <v>8</v>
      </c>
      <c r="E321" s="12" t="s">
        <v>1281</v>
      </c>
      <c r="F321" s="12" t="s">
        <v>1282</v>
      </c>
      <c r="G321" s="12" t="s">
        <v>1280</v>
      </c>
      <c r="H321" s="12" t="s">
        <v>1283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385000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8">
        <v>0</v>
      </c>
      <c r="AG321" s="8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165600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  <c r="AW321" s="14">
        <v>0</v>
      </c>
      <c r="AX321" s="14">
        <v>0</v>
      </c>
      <c r="AY321" s="14">
        <v>0</v>
      </c>
      <c r="AZ321" s="14">
        <v>0</v>
      </c>
      <c r="BA321" s="26">
        <f t="shared" si="36"/>
        <v>550600</v>
      </c>
    </row>
    <row r="322" spans="1:53" s="15" customFormat="1" ht="30.75" customHeight="1">
      <c r="A322" s="13"/>
      <c r="B322" s="12" t="s">
        <v>1289</v>
      </c>
      <c r="C322" s="27" t="s">
        <v>7</v>
      </c>
      <c r="D322" s="27" t="s">
        <v>8</v>
      </c>
      <c r="E322" s="12" t="s">
        <v>1286</v>
      </c>
      <c r="F322" s="12" t="s">
        <v>1287</v>
      </c>
      <c r="G322" s="12" t="s">
        <v>1285</v>
      </c>
      <c r="H322" s="12" t="s">
        <v>1288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8">
        <v>0</v>
      </c>
      <c r="AG322" s="8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54000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14">
        <v>0</v>
      </c>
      <c r="AX322" s="14">
        <v>0</v>
      </c>
      <c r="AY322" s="14">
        <v>0</v>
      </c>
      <c r="AZ322" s="14">
        <v>0</v>
      </c>
      <c r="BA322" s="26">
        <f t="shared" si="36"/>
        <v>54000</v>
      </c>
    </row>
    <row r="323" spans="1:53" s="15" customFormat="1" ht="30.75" customHeight="1">
      <c r="A323" s="13"/>
      <c r="B323" s="12" t="s">
        <v>1294</v>
      </c>
      <c r="C323" s="27" t="s">
        <v>7</v>
      </c>
      <c r="D323" s="27" t="s">
        <v>8</v>
      </c>
      <c r="E323" s="12" t="s">
        <v>1291</v>
      </c>
      <c r="F323" s="12" t="s">
        <v>1292</v>
      </c>
      <c r="G323" s="12" t="s">
        <v>1290</v>
      </c>
      <c r="H323" s="12" t="s">
        <v>1293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60000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8">
        <v>0</v>
      </c>
      <c r="AG323" s="8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6300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  <c r="AW323" s="14">
        <v>0</v>
      </c>
      <c r="AX323" s="14">
        <v>0</v>
      </c>
      <c r="AY323" s="14">
        <v>0</v>
      </c>
      <c r="AZ323" s="14">
        <v>0</v>
      </c>
      <c r="BA323" s="26">
        <f t="shared" si="36"/>
        <v>66300</v>
      </c>
    </row>
    <row r="324" spans="1:53" s="15" customFormat="1" ht="30.75" customHeight="1">
      <c r="A324" s="13"/>
      <c r="B324" s="12" t="s">
        <v>1298</v>
      </c>
      <c r="C324" s="27" t="s">
        <v>7</v>
      </c>
      <c r="D324" s="27" t="s">
        <v>8</v>
      </c>
      <c r="E324" s="12" t="s">
        <v>1296</v>
      </c>
      <c r="F324" s="12" t="s">
        <v>1190</v>
      </c>
      <c r="G324" s="12" t="s">
        <v>1295</v>
      </c>
      <c r="H324" s="12" t="s">
        <v>1297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8">
        <v>0</v>
      </c>
      <c r="AG324" s="8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28800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14">
        <v>0</v>
      </c>
      <c r="AW324" s="14">
        <v>0</v>
      </c>
      <c r="AX324" s="14">
        <v>0</v>
      </c>
      <c r="AY324" s="14">
        <v>0</v>
      </c>
      <c r="AZ324" s="14">
        <v>0</v>
      </c>
      <c r="BA324" s="26">
        <f t="shared" si="36"/>
        <v>28800</v>
      </c>
    </row>
    <row r="325" spans="1:53" s="15" customFormat="1" ht="30.75" customHeight="1">
      <c r="A325" s="13"/>
      <c r="B325" s="12" t="s">
        <v>1303</v>
      </c>
      <c r="C325" s="27" t="s">
        <v>7</v>
      </c>
      <c r="D325" s="27" t="s">
        <v>8</v>
      </c>
      <c r="E325" s="12" t="s">
        <v>1300</v>
      </c>
      <c r="F325" s="12" t="s">
        <v>1301</v>
      </c>
      <c r="G325" s="12" t="s">
        <v>1299</v>
      </c>
      <c r="H325" s="12" t="s">
        <v>1302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132000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8">
        <v>0</v>
      </c>
      <c r="AG325" s="8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  <c r="AU325" s="14">
        <v>0</v>
      </c>
      <c r="AV325" s="14">
        <v>0</v>
      </c>
      <c r="AW325" s="14">
        <v>0</v>
      </c>
      <c r="AX325" s="14">
        <v>0</v>
      </c>
      <c r="AY325" s="14">
        <v>0</v>
      </c>
      <c r="AZ325" s="14">
        <v>0</v>
      </c>
      <c r="BA325" s="26">
        <f t="shared" si="36"/>
        <v>132000</v>
      </c>
    </row>
    <row r="326" spans="1:53" s="15" customFormat="1" ht="30.75" customHeight="1">
      <c r="A326" s="13"/>
      <c r="B326" s="12" t="s">
        <v>1308</v>
      </c>
      <c r="C326" s="27" t="s">
        <v>7</v>
      </c>
      <c r="D326" s="27" t="s">
        <v>8</v>
      </c>
      <c r="E326" s="12" t="s">
        <v>1305</v>
      </c>
      <c r="F326" s="12" t="s">
        <v>1306</v>
      </c>
      <c r="G326" s="12" t="s">
        <v>1304</v>
      </c>
      <c r="H326" s="12" t="s">
        <v>1307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965237.19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8">
        <v>0</v>
      </c>
      <c r="AG326" s="8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0</v>
      </c>
      <c r="AV326" s="14">
        <v>0</v>
      </c>
      <c r="AW326" s="14">
        <v>0</v>
      </c>
      <c r="AX326" s="14">
        <v>0</v>
      </c>
      <c r="AY326" s="14">
        <v>0</v>
      </c>
      <c r="AZ326" s="14">
        <v>0</v>
      </c>
      <c r="BA326" s="26">
        <f t="shared" si="36"/>
        <v>965237.19</v>
      </c>
    </row>
    <row r="327" spans="1:53" s="15" customFormat="1" ht="30.75" customHeight="1">
      <c r="A327" s="13"/>
      <c r="B327" s="12" t="s">
        <v>1312</v>
      </c>
      <c r="C327" s="27" t="s">
        <v>7</v>
      </c>
      <c r="D327" s="27" t="s">
        <v>8</v>
      </c>
      <c r="E327" s="12" t="s">
        <v>1310</v>
      </c>
      <c r="F327" s="12" t="s">
        <v>1306</v>
      </c>
      <c r="G327" s="12" t="s">
        <v>1309</v>
      </c>
      <c r="H327" s="12" t="s">
        <v>1311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3891798.94</v>
      </c>
      <c r="O327" s="14">
        <v>4290000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5844000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8">
        <v>14358235.1</v>
      </c>
      <c r="AG327" s="8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14">
        <v>0</v>
      </c>
      <c r="AW327" s="14">
        <v>0</v>
      </c>
      <c r="AX327" s="14">
        <v>0</v>
      </c>
      <c r="AY327" s="14">
        <v>0</v>
      </c>
      <c r="AZ327" s="14">
        <v>0</v>
      </c>
      <c r="BA327" s="26">
        <f t="shared" si="36"/>
        <v>28384034.04</v>
      </c>
    </row>
    <row r="328" spans="1:53" s="15" customFormat="1" ht="30.75" customHeight="1">
      <c r="A328" s="13"/>
      <c r="B328" s="12" t="s">
        <v>1316</v>
      </c>
      <c r="C328" s="27" t="s">
        <v>7</v>
      </c>
      <c r="D328" s="27" t="s">
        <v>8</v>
      </c>
      <c r="E328" s="12" t="s">
        <v>1314</v>
      </c>
      <c r="F328" s="12" t="s">
        <v>1267</v>
      </c>
      <c r="G328" s="12" t="s">
        <v>1313</v>
      </c>
      <c r="H328" s="12" t="s">
        <v>1315</v>
      </c>
      <c r="I328" s="14">
        <v>0</v>
      </c>
      <c r="J328" s="14">
        <v>0</v>
      </c>
      <c r="K328" s="14">
        <v>0</v>
      </c>
      <c r="L328" s="14">
        <v>4008900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1230000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8">
        <v>0</v>
      </c>
      <c r="AG328" s="8">
        <v>0</v>
      </c>
      <c r="AH328" s="14">
        <v>0</v>
      </c>
      <c r="AI328" s="14">
        <v>462617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  <c r="AU328" s="14">
        <v>0</v>
      </c>
      <c r="AV328" s="14">
        <v>5880560</v>
      </c>
      <c r="AW328" s="14">
        <v>0</v>
      </c>
      <c r="AX328" s="14">
        <v>0</v>
      </c>
      <c r="AY328" s="14">
        <v>0</v>
      </c>
      <c r="AZ328" s="14">
        <v>0</v>
      </c>
      <c r="BA328" s="26">
        <f t="shared" si="36"/>
        <v>11582077</v>
      </c>
    </row>
    <row r="329" spans="1:53" s="15" customFormat="1" ht="30.75" customHeight="1">
      <c r="A329" s="13"/>
      <c r="B329" s="12" t="s">
        <v>1321</v>
      </c>
      <c r="C329" s="27" t="s">
        <v>7</v>
      </c>
      <c r="D329" s="27" t="s">
        <v>8</v>
      </c>
      <c r="E329" s="12" t="s">
        <v>1318</v>
      </c>
      <c r="F329" s="12" t="s">
        <v>1319</v>
      </c>
      <c r="G329" s="12" t="s">
        <v>1317</v>
      </c>
      <c r="H329" s="12" t="s">
        <v>1320</v>
      </c>
      <c r="I329" s="14">
        <v>0</v>
      </c>
      <c r="J329" s="14">
        <v>0</v>
      </c>
      <c r="K329" s="14">
        <v>957948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4678901.87</v>
      </c>
      <c r="T329" s="14">
        <v>0</v>
      </c>
      <c r="U329" s="14">
        <v>0</v>
      </c>
      <c r="V329" s="14">
        <v>0</v>
      </c>
      <c r="W329" s="14">
        <v>0</v>
      </c>
      <c r="X329" s="14">
        <v>7518000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8">
        <v>0</v>
      </c>
      <c r="AG329" s="8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2807486.91</v>
      </c>
      <c r="AS329" s="14">
        <v>0</v>
      </c>
      <c r="AT329" s="14">
        <v>0</v>
      </c>
      <c r="AU329" s="14">
        <v>0</v>
      </c>
      <c r="AV329" s="14">
        <v>3638863</v>
      </c>
      <c r="AW329" s="14">
        <v>0</v>
      </c>
      <c r="AX329" s="14">
        <v>0</v>
      </c>
      <c r="AY329" s="14">
        <v>0</v>
      </c>
      <c r="AZ329" s="14">
        <v>0</v>
      </c>
      <c r="BA329" s="26">
        <f t="shared" si="36"/>
        <v>19601199.78</v>
      </c>
    </row>
    <row r="330" spans="1:53" s="15" customFormat="1" ht="30.75" customHeight="1">
      <c r="A330" s="13"/>
      <c r="B330" s="12" t="s">
        <v>1325</v>
      </c>
      <c r="C330" s="27" t="s">
        <v>7</v>
      </c>
      <c r="D330" s="27" t="s">
        <v>8</v>
      </c>
      <c r="E330" s="12" t="s">
        <v>1323</v>
      </c>
      <c r="F330" s="12" t="s">
        <v>1229</v>
      </c>
      <c r="G330" s="12" t="s">
        <v>1322</v>
      </c>
      <c r="H330" s="12" t="s">
        <v>1324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112000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8">
        <v>0</v>
      </c>
      <c r="AG330" s="8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  <c r="AW330" s="14">
        <v>0</v>
      </c>
      <c r="AX330" s="14">
        <v>0</v>
      </c>
      <c r="AY330" s="14">
        <v>0</v>
      </c>
      <c r="AZ330" s="14">
        <v>0</v>
      </c>
      <c r="BA330" s="26">
        <f t="shared" si="36"/>
        <v>112000</v>
      </c>
    </row>
    <row r="331" spans="1:53" s="15" customFormat="1" ht="30.75" customHeight="1">
      <c r="A331" s="13"/>
      <c r="B331" s="12" t="s">
        <v>1329</v>
      </c>
      <c r="C331" s="27" t="s">
        <v>7</v>
      </c>
      <c r="D331" s="27" t="s">
        <v>8</v>
      </c>
      <c r="E331" s="12" t="s">
        <v>1327</v>
      </c>
      <c r="F331" s="12"/>
      <c r="G331" s="12" t="s">
        <v>1326</v>
      </c>
      <c r="H331" s="12" t="s">
        <v>1328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8">
        <v>0</v>
      </c>
      <c r="AG331" s="8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11738187.52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26">
        <f t="shared" si="36"/>
        <v>11738187.52</v>
      </c>
    </row>
    <row r="332" spans="1:53" s="15" customFormat="1" ht="30.75" customHeight="1">
      <c r="A332" s="13"/>
      <c r="B332" s="12" t="s">
        <v>1333</v>
      </c>
      <c r="C332" s="27" t="s">
        <v>7</v>
      </c>
      <c r="D332" s="27" t="s">
        <v>8</v>
      </c>
      <c r="E332" s="12" t="s">
        <v>1331</v>
      </c>
      <c r="F332" s="12" t="s">
        <v>1319</v>
      </c>
      <c r="G332" s="12" t="s">
        <v>1330</v>
      </c>
      <c r="H332" s="12" t="s">
        <v>1332</v>
      </c>
      <c r="I332" s="14">
        <v>0</v>
      </c>
      <c r="J332" s="14">
        <v>0</v>
      </c>
      <c r="K332" s="14">
        <v>44000</v>
      </c>
      <c r="L332" s="14">
        <v>0</v>
      </c>
      <c r="M332" s="14">
        <v>1554000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369054.45</v>
      </c>
      <c r="T332" s="14">
        <v>0</v>
      </c>
      <c r="U332" s="14">
        <v>0</v>
      </c>
      <c r="V332" s="14">
        <v>0</v>
      </c>
      <c r="W332" s="14">
        <v>0</v>
      </c>
      <c r="X332" s="14">
        <v>177988.4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8">
        <v>0</v>
      </c>
      <c r="AG332" s="8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  <c r="AT332" s="14">
        <v>0</v>
      </c>
      <c r="AU332" s="14">
        <v>0</v>
      </c>
      <c r="AV332" s="14">
        <v>0</v>
      </c>
      <c r="AW332" s="14">
        <v>0</v>
      </c>
      <c r="AX332" s="14">
        <v>0</v>
      </c>
      <c r="AY332" s="14">
        <v>0</v>
      </c>
      <c r="AZ332" s="14">
        <v>0</v>
      </c>
      <c r="BA332" s="26">
        <f t="shared" si="36"/>
        <v>2145042.85</v>
      </c>
    </row>
    <row r="333" spans="1:53" s="15" customFormat="1" ht="30.75" customHeight="1">
      <c r="A333" s="13"/>
      <c r="B333" s="12" t="s">
        <v>1338</v>
      </c>
      <c r="C333" s="27" t="s">
        <v>7</v>
      </c>
      <c r="D333" s="27" t="s">
        <v>8</v>
      </c>
      <c r="E333" s="12" t="s">
        <v>1335</v>
      </c>
      <c r="F333" s="12" t="s">
        <v>1336</v>
      </c>
      <c r="G333" s="12" t="s">
        <v>1334</v>
      </c>
      <c r="H333" s="12" t="s">
        <v>1337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6792716.81</v>
      </c>
      <c r="O333" s="14">
        <v>6750000</v>
      </c>
      <c r="P333" s="14">
        <v>315000</v>
      </c>
      <c r="Q333" s="14">
        <v>0</v>
      </c>
      <c r="R333" s="14">
        <v>0</v>
      </c>
      <c r="S333" s="14">
        <v>701026.31</v>
      </c>
      <c r="T333" s="14">
        <v>0</v>
      </c>
      <c r="U333" s="14">
        <v>0</v>
      </c>
      <c r="V333" s="14">
        <v>0</v>
      </c>
      <c r="W333" s="14">
        <v>0</v>
      </c>
      <c r="X333" s="14">
        <v>6205050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8">
        <v>0</v>
      </c>
      <c r="AG333" s="8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  <c r="AU333" s="14">
        <v>0</v>
      </c>
      <c r="AV333" s="14">
        <v>0</v>
      </c>
      <c r="AW333" s="14">
        <v>0</v>
      </c>
      <c r="AX333" s="14">
        <v>0</v>
      </c>
      <c r="AY333" s="14">
        <v>0</v>
      </c>
      <c r="AZ333" s="14">
        <v>0</v>
      </c>
      <c r="BA333" s="26">
        <f t="shared" si="36"/>
        <v>20763793.119999997</v>
      </c>
    </row>
    <row r="334" spans="1:53" s="15" customFormat="1" ht="30.75" customHeight="1">
      <c r="A334" s="13"/>
      <c r="B334" s="12" t="s">
        <v>1342</v>
      </c>
      <c r="C334" s="27" t="s">
        <v>7</v>
      </c>
      <c r="D334" s="27" t="s">
        <v>8</v>
      </c>
      <c r="E334" s="12" t="s">
        <v>1340</v>
      </c>
      <c r="F334" s="12" t="s">
        <v>1239</v>
      </c>
      <c r="G334" s="12" t="s">
        <v>1339</v>
      </c>
      <c r="H334" s="12" t="s">
        <v>1341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2893599.25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401700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8">
        <v>0</v>
      </c>
      <c r="AG334" s="8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5403674</v>
      </c>
      <c r="AW334" s="14">
        <v>0</v>
      </c>
      <c r="AX334" s="14">
        <v>0</v>
      </c>
      <c r="AY334" s="14">
        <v>0</v>
      </c>
      <c r="AZ334" s="14">
        <v>0</v>
      </c>
      <c r="BA334" s="26">
        <f t="shared" si="36"/>
        <v>8698973.25</v>
      </c>
    </row>
    <row r="335" spans="1:53" s="15" customFormat="1" ht="30.75" customHeight="1">
      <c r="A335" s="13"/>
      <c r="B335" s="12" t="s">
        <v>1347</v>
      </c>
      <c r="C335" s="27" t="s">
        <v>7</v>
      </c>
      <c r="D335" s="27" t="s">
        <v>8</v>
      </c>
      <c r="E335" s="12" t="s">
        <v>1344</v>
      </c>
      <c r="F335" s="12" t="s">
        <v>1345</v>
      </c>
      <c r="G335" s="12" t="s">
        <v>1343</v>
      </c>
      <c r="H335" s="12" t="s">
        <v>1346</v>
      </c>
      <c r="I335" s="14">
        <v>0</v>
      </c>
      <c r="J335" s="14">
        <v>0</v>
      </c>
      <c r="K335" s="14">
        <v>505450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1600650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8">
        <v>0</v>
      </c>
      <c r="AG335" s="8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14">
        <v>0</v>
      </c>
      <c r="AW335" s="14">
        <v>0</v>
      </c>
      <c r="AX335" s="14">
        <v>0</v>
      </c>
      <c r="AY335" s="14">
        <v>0</v>
      </c>
      <c r="AZ335" s="14">
        <v>0</v>
      </c>
      <c r="BA335" s="26">
        <f t="shared" si="36"/>
        <v>2106100</v>
      </c>
    </row>
    <row r="336" spans="1:53" s="15" customFormat="1" ht="30.75" customHeight="1">
      <c r="A336" s="13"/>
      <c r="B336" s="12" t="s">
        <v>1351</v>
      </c>
      <c r="C336" s="27" t="s">
        <v>7</v>
      </c>
      <c r="D336" s="27" t="s">
        <v>8</v>
      </c>
      <c r="E336" s="12" t="s">
        <v>1349</v>
      </c>
      <c r="F336" s="12" t="s">
        <v>1195</v>
      </c>
      <c r="G336" s="12" t="s">
        <v>1348</v>
      </c>
      <c r="H336" s="12" t="s">
        <v>1350</v>
      </c>
      <c r="I336" s="14">
        <v>0</v>
      </c>
      <c r="J336" s="14">
        <v>2043195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8">
        <v>0</v>
      </c>
      <c r="AG336" s="8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0</v>
      </c>
      <c r="AV336" s="14">
        <v>0</v>
      </c>
      <c r="AW336" s="14">
        <v>0</v>
      </c>
      <c r="AX336" s="14">
        <v>0</v>
      </c>
      <c r="AY336" s="14">
        <v>0</v>
      </c>
      <c r="AZ336" s="14">
        <v>0</v>
      </c>
      <c r="BA336" s="26">
        <f t="shared" si="36"/>
        <v>2043195</v>
      </c>
    </row>
    <row r="337" spans="1:53" s="15" customFormat="1" ht="52.5">
      <c r="A337" s="13"/>
      <c r="B337" s="12" t="s">
        <v>1354</v>
      </c>
      <c r="C337" s="27" t="s">
        <v>7</v>
      </c>
      <c r="D337" s="27" t="s">
        <v>8</v>
      </c>
      <c r="E337" s="12" t="s">
        <v>1352</v>
      </c>
      <c r="F337" s="12" t="s">
        <v>1353</v>
      </c>
      <c r="G337" s="12"/>
      <c r="H337" s="12"/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8">
        <v>0</v>
      </c>
      <c r="AG337" s="8">
        <v>0</v>
      </c>
      <c r="AH337" s="14">
        <v>0</v>
      </c>
      <c r="AI337" s="14">
        <v>0</v>
      </c>
      <c r="AJ337" s="14">
        <v>0</v>
      </c>
      <c r="AK337" s="14">
        <v>2838090.28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  <c r="AT337" s="14">
        <v>0</v>
      </c>
      <c r="AU337" s="14">
        <v>0</v>
      </c>
      <c r="AV337" s="14">
        <v>0</v>
      </c>
      <c r="AW337" s="14">
        <v>0</v>
      </c>
      <c r="AX337" s="14">
        <v>0</v>
      </c>
      <c r="AY337" s="14">
        <v>0</v>
      </c>
      <c r="AZ337" s="14">
        <v>0</v>
      </c>
      <c r="BA337" s="26">
        <f t="shared" si="36"/>
        <v>2838090.28</v>
      </c>
    </row>
    <row r="338" spans="1:53" s="1" customFormat="1" ht="11.25" hidden="1">
      <c r="A338" s="4"/>
      <c r="B338" s="7"/>
      <c r="C338" s="7"/>
      <c r="D338" s="7"/>
      <c r="E338" s="7"/>
      <c r="F338" s="7"/>
      <c r="G338" s="7"/>
      <c r="H338" s="7"/>
      <c r="I338" s="9"/>
      <c r="J338" s="9"/>
      <c r="K338" s="9">
        <v>0</v>
      </c>
      <c r="L338" s="9"/>
      <c r="M338" s="9"/>
      <c r="N338" s="9"/>
      <c r="O338" s="9">
        <v>0</v>
      </c>
      <c r="P338" s="9"/>
      <c r="Q338" s="9"/>
      <c r="R338" s="9"/>
      <c r="S338" s="9"/>
      <c r="T338" s="9"/>
      <c r="U338" s="9"/>
      <c r="V338" s="9"/>
      <c r="W338" s="9"/>
      <c r="X338" s="9">
        <v>0</v>
      </c>
      <c r="Y338" s="9"/>
      <c r="Z338" s="9"/>
      <c r="AA338" s="9"/>
      <c r="AB338" s="9"/>
      <c r="AC338" s="9"/>
      <c r="AD338" s="14">
        <v>0</v>
      </c>
      <c r="AE338" s="9"/>
      <c r="AF338" s="8">
        <v>0</v>
      </c>
      <c r="AG338" s="8">
        <v>0</v>
      </c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 t="e">
        <f>SUM(I338:Y338)+#REF!+#REF!+Z338+AC338</f>
        <v>#REF!</v>
      </c>
    </row>
    <row r="339" spans="2:95" s="1" customFormat="1" ht="12.75" customHeight="1">
      <c r="B339" s="11" t="s">
        <v>1356</v>
      </c>
      <c r="C339" s="11"/>
      <c r="D339" s="11"/>
      <c r="E339" s="10"/>
      <c r="F339" s="10"/>
      <c r="G339" s="10"/>
      <c r="H339" s="10"/>
      <c r="I339" s="8">
        <f aca="true" t="shared" si="37" ref="I339:AI339">SUM(I340:I341)</f>
        <v>0</v>
      </c>
      <c r="J339" s="8">
        <f t="shared" si="37"/>
        <v>0</v>
      </c>
      <c r="K339" s="8">
        <v>0</v>
      </c>
      <c r="L339" s="8">
        <f t="shared" si="37"/>
        <v>0</v>
      </c>
      <c r="M339" s="8">
        <f t="shared" si="37"/>
        <v>0</v>
      </c>
      <c r="N339" s="8">
        <f t="shared" si="37"/>
        <v>0</v>
      </c>
      <c r="O339" s="8">
        <v>0</v>
      </c>
      <c r="P339" s="8">
        <f t="shared" si="37"/>
        <v>0</v>
      </c>
      <c r="Q339" s="8">
        <f t="shared" si="37"/>
        <v>0</v>
      </c>
      <c r="R339" s="8">
        <f t="shared" si="37"/>
        <v>0</v>
      </c>
      <c r="S339" s="8">
        <f t="shared" si="37"/>
        <v>0</v>
      </c>
      <c r="T339" s="8">
        <f t="shared" si="37"/>
        <v>0</v>
      </c>
      <c r="U339" s="8">
        <f t="shared" si="37"/>
        <v>0</v>
      </c>
      <c r="V339" s="8">
        <f t="shared" si="37"/>
        <v>0</v>
      </c>
      <c r="W339" s="8">
        <f t="shared" si="37"/>
        <v>0</v>
      </c>
      <c r="X339" s="8">
        <v>0</v>
      </c>
      <c r="Y339" s="8">
        <f t="shared" si="37"/>
        <v>0</v>
      </c>
      <c r="Z339" s="8">
        <f t="shared" si="37"/>
        <v>0</v>
      </c>
      <c r="AA339" s="8">
        <f t="shared" si="37"/>
        <v>0</v>
      </c>
      <c r="AB339" s="8">
        <f t="shared" si="37"/>
        <v>0</v>
      </c>
      <c r="AC339" s="8">
        <f t="shared" si="37"/>
        <v>0</v>
      </c>
      <c r="AD339" s="14">
        <v>0</v>
      </c>
      <c r="AE339" s="8">
        <f t="shared" si="37"/>
        <v>0</v>
      </c>
      <c r="AF339" s="8">
        <v>0</v>
      </c>
      <c r="AG339" s="8">
        <v>0</v>
      </c>
      <c r="AH339" s="8">
        <f t="shared" si="37"/>
        <v>0</v>
      </c>
      <c r="AI339" s="8">
        <f t="shared" si="37"/>
        <v>0</v>
      </c>
      <c r="AJ339" s="8">
        <f aca="true" t="shared" si="38" ref="AJ339:AZ339">SUM(AJ340:AJ341)</f>
        <v>0</v>
      </c>
      <c r="AK339" s="8">
        <f t="shared" si="38"/>
        <v>0</v>
      </c>
      <c r="AL339" s="8">
        <f t="shared" si="38"/>
        <v>0</v>
      </c>
      <c r="AM339" s="8">
        <f t="shared" si="38"/>
        <v>0</v>
      </c>
      <c r="AN339" s="8">
        <f t="shared" si="38"/>
        <v>0</v>
      </c>
      <c r="AO339" s="8">
        <f t="shared" si="38"/>
        <v>0</v>
      </c>
      <c r="AP339" s="8">
        <f t="shared" si="38"/>
        <v>0</v>
      </c>
      <c r="AQ339" s="8">
        <f t="shared" si="38"/>
        <v>0</v>
      </c>
      <c r="AR339" s="8">
        <f t="shared" si="38"/>
        <v>0</v>
      </c>
      <c r="AS339" s="8">
        <f t="shared" si="38"/>
        <v>0</v>
      </c>
      <c r="AT339" s="8">
        <f t="shared" si="38"/>
        <v>0</v>
      </c>
      <c r="AU339" s="8">
        <f t="shared" si="38"/>
        <v>0</v>
      </c>
      <c r="AV339" s="8">
        <f t="shared" si="38"/>
        <v>0</v>
      </c>
      <c r="AW339" s="8">
        <f t="shared" si="38"/>
        <v>0</v>
      </c>
      <c r="AX339" s="8">
        <f t="shared" si="38"/>
        <v>0</v>
      </c>
      <c r="AY339" s="8">
        <f t="shared" si="38"/>
        <v>0</v>
      </c>
      <c r="AZ339" s="8">
        <f t="shared" si="38"/>
        <v>0</v>
      </c>
      <c r="BA339" s="26">
        <f>SUM(I339:AZ339)</f>
        <v>0</v>
      </c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</row>
    <row r="340" spans="2:53" s="1" customFormat="1" ht="12.75" customHeight="1" hidden="1">
      <c r="B340" s="10"/>
      <c r="C340" s="10"/>
      <c r="D340" s="10"/>
      <c r="E340" s="10"/>
      <c r="F340" s="10"/>
      <c r="G340" s="10"/>
      <c r="H340" s="10"/>
      <c r="I340" s="8"/>
      <c r="J340" s="8"/>
      <c r="K340" s="8">
        <v>0</v>
      </c>
      <c r="L340" s="8"/>
      <c r="M340" s="8"/>
      <c r="N340" s="8"/>
      <c r="O340" s="8">
        <v>0</v>
      </c>
      <c r="P340" s="8"/>
      <c r="Q340" s="8"/>
      <c r="R340" s="8"/>
      <c r="S340" s="8"/>
      <c r="T340" s="8"/>
      <c r="U340" s="8"/>
      <c r="V340" s="8"/>
      <c r="W340" s="8"/>
      <c r="X340" s="8">
        <v>0</v>
      </c>
      <c r="Y340" s="8"/>
      <c r="Z340" s="8"/>
      <c r="AA340" s="8"/>
      <c r="AB340" s="8"/>
      <c r="AC340" s="8"/>
      <c r="AD340" s="14">
        <v>0</v>
      </c>
      <c r="AE340" s="8"/>
      <c r="AF340" s="8">
        <v>0</v>
      </c>
      <c r="AG340" s="8">
        <v>0</v>
      </c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26">
        <f>SUM(I340:AZ340)</f>
        <v>0</v>
      </c>
    </row>
    <row r="341" spans="1:53" s="1" customFormat="1" ht="11.25" hidden="1">
      <c r="A341" s="4"/>
      <c r="B341" s="7"/>
      <c r="C341" s="7"/>
      <c r="D341" s="7"/>
      <c r="E341" s="7"/>
      <c r="F341" s="7"/>
      <c r="G341" s="7"/>
      <c r="H341" s="7"/>
      <c r="I341" s="9"/>
      <c r="J341" s="9"/>
      <c r="K341" s="9">
        <v>0</v>
      </c>
      <c r="L341" s="9"/>
      <c r="M341" s="9"/>
      <c r="N341" s="9"/>
      <c r="O341" s="9">
        <v>0</v>
      </c>
      <c r="P341" s="9"/>
      <c r="Q341" s="9"/>
      <c r="R341" s="9"/>
      <c r="S341" s="9"/>
      <c r="T341" s="9"/>
      <c r="U341" s="9"/>
      <c r="V341" s="9"/>
      <c r="W341" s="9"/>
      <c r="X341" s="9">
        <v>0</v>
      </c>
      <c r="Y341" s="9"/>
      <c r="Z341" s="9"/>
      <c r="AA341" s="9"/>
      <c r="AB341" s="9"/>
      <c r="AC341" s="9"/>
      <c r="AD341" s="14">
        <v>0</v>
      </c>
      <c r="AE341" s="9"/>
      <c r="AF341" s="8">
        <v>0</v>
      </c>
      <c r="AG341" s="8">
        <v>0</v>
      </c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 t="e">
        <f>SUM(I341:Y341)+#REF!+#REF!+Z341+AC341</f>
        <v>#REF!</v>
      </c>
    </row>
    <row r="342" spans="2:95" s="1" customFormat="1" ht="12.75" customHeight="1">
      <c r="B342" s="11" t="s">
        <v>1385</v>
      </c>
      <c r="C342" s="11"/>
      <c r="D342" s="11"/>
      <c r="E342" s="10"/>
      <c r="F342" s="10"/>
      <c r="G342" s="10"/>
      <c r="H342" s="10"/>
      <c r="I342" s="8">
        <f aca="true" t="shared" si="39" ref="I342:AI342">SUM(I343:I350)</f>
        <v>0</v>
      </c>
      <c r="J342" s="8">
        <f t="shared" si="39"/>
        <v>0</v>
      </c>
      <c r="K342" s="8">
        <v>0</v>
      </c>
      <c r="L342" s="8">
        <f t="shared" si="39"/>
        <v>0</v>
      </c>
      <c r="M342" s="8">
        <f t="shared" si="39"/>
        <v>0</v>
      </c>
      <c r="N342" s="8">
        <f t="shared" si="39"/>
        <v>0</v>
      </c>
      <c r="O342" s="8">
        <v>0</v>
      </c>
      <c r="P342" s="8">
        <f t="shared" si="39"/>
        <v>0</v>
      </c>
      <c r="Q342" s="8">
        <f t="shared" si="39"/>
        <v>0</v>
      </c>
      <c r="R342" s="8">
        <f t="shared" si="39"/>
        <v>0</v>
      </c>
      <c r="S342" s="8">
        <f t="shared" si="39"/>
        <v>0</v>
      </c>
      <c r="T342" s="8">
        <f t="shared" si="39"/>
        <v>0</v>
      </c>
      <c r="U342" s="8">
        <f t="shared" si="39"/>
        <v>0</v>
      </c>
      <c r="V342" s="8">
        <f t="shared" si="39"/>
        <v>0</v>
      </c>
      <c r="W342" s="8">
        <f t="shared" si="39"/>
        <v>0</v>
      </c>
      <c r="X342" s="8">
        <v>0</v>
      </c>
      <c r="Y342" s="8">
        <f t="shared" si="39"/>
        <v>0</v>
      </c>
      <c r="Z342" s="8">
        <f t="shared" si="39"/>
        <v>0</v>
      </c>
      <c r="AA342" s="8">
        <f t="shared" si="39"/>
        <v>0</v>
      </c>
      <c r="AB342" s="8">
        <f t="shared" si="39"/>
        <v>0</v>
      </c>
      <c r="AC342" s="8">
        <f t="shared" si="39"/>
        <v>0</v>
      </c>
      <c r="AD342" s="14">
        <v>0</v>
      </c>
      <c r="AE342" s="8">
        <f t="shared" si="39"/>
        <v>0</v>
      </c>
      <c r="AF342" s="8">
        <v>0</v>
      </c>
      <c r="AG342" s="8">
        <v>0</v>
      </c>
      <c r="AH342" s="8">
        <f t="shared" si="39"/>
        <v>0</v>
      </c>
      <c r="AI342" s="8">
        <f t="shared" si="39"/>
        <v>0</v>
      </c>
      <c r="AJ342" s="8">
        <f aca="true" t="shared" si="40" ref="AJ342:AZ342">SUM(AJ343:AJ350)</f>
        <v>0</v>
      </c>
      <c r="AK342" s="8">
        <f t="shared" si="40"/>
        <v>499740</v>
      </c>
      <c r="AL342" s="8">
        <f t="shared" si="40"/>
        <v>204000</v>
      </c>
      <c r="AM342" s="8">
        <f t="shared" si="40"/>
        <v>0</v>
      </c>
      <c r="AN342" s="8">
        <f t="shared" si="40"/>
        <v>0</v>
      </c>
      <c r="AO342" s="8">
        <f t="shared" si="40"/>
        <v>0</v>
      </c>
      <c r="AP342" s="8">
        <f t="shared" si="40"/>
        <v>0</v>
      </c>
      <c r="AQ342" s="8">
        <f t="shared" si="40"/>
        <v>3461025</v>
      </c>
      <c r="AR342" s="8">
        <f t="shared" si="40"/>
        <v>0</v>
      </c>
      <c r="AS342" s="8">
        <f t="shared" si="40"/>
        <v>0</v>
      </c>
      <c r="AT342" s="8">
        <f t="shared" si="40"/>
        <v>0</v>
      </c>
      <c r="AU342" s="8">
        <f t="shared" si="40"/>
        <v>0</v>
      </c>
      <c r="AV342" s="8">
        <f t="shared" si="40"/>
        <v>302483</v>
      </c>
      <c r="AW342" s="8">
        <f t="shared" si="40"/>
        <v>0</v>
      </c>
      <c r="AX342" s="8">
        <f t="shared" si="40"/>
        <v>0</v>
      </c>
      <c r="AY342" s="8">
        <f t="shared" si="40"/>
        <v>0</v>
      </c>
      <c r="AZ342" s="8">
        <f t="shared" si="40"/>
        <v>0</v>
      </c>
      <c r="BA342" s="26">
        <f aca="true" t="shared" si="41" ref="BA342:BA349">SUM(I342:AZ342)</f>
        <v>4467248</v>
      </c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</row>
    <row r="343" spans="2:53" s="1" customFormat="1" ht="12.75" customHeight="1" hidden="1">
      <c r="B343" s="10"/>
      <c r="C343" s="10"/>
      <c r="D343" s="10"/>
      <c r="E343" s="10"/>
      <c r="F343" s="10"/>
      <c r="G343" s="10"/>
      <c r="H343" s="10"/>
      <c r="I343" s="8"/>
      <c r="J343" s="8"/>
      <c r="K343" s="8">
        <v>0</v>
      </c>
      <c r="L343" s="8"/>
      <c r="M343" s="8"/>
      <c r="N343" s="8"/>
      <c r="O343" s="8">
        <v>0</v>
      </c>
      <c r="P343" s="8"/>
      <c r="Q343" s="8"/>
      <c r="R343" s="8"/>
      <c r="S343" s="8"/>
      <c r="T343" s="8"/>
      <c r="U343" s="8"/>
      <c r="V343" s="8"/>
      <c r="W343" s="8"/>
      <c r="X343" s="8">
        <v>0</v>
      </c>
      <c r="Y343" s="8"/>
      <c r="Z343" s="8"/>
      <c r="AA343" s="8"/>
      <c r="AB343" s="8"/>
      <c r="AC343" s="8"/>
      <c r="AD343" s="14">
        <v>0</v>
      </c>
      <c r="AE343" s="8"/>
      <c r="AF343" s="8">
        <v>0</v>
      </c>
      <c r="AG343" s="8">
        <v>0</v>
      </c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26">
        <f t="shared" si="41"/>
        <v>0</v>
      </c>
    </row>
    <row r="344" spans="1:53" s="15" customFormat="1" ht="34.5" customHeight="1">
      <c r="A344" s="13"/>
      <c r="B344" s="12" t="s">
        <v>1361</v>
      </c>
      <c r="C344" s="27" t="s">
        <v>7</v>
      </c>
      <c r="D344" s="27" t="s">
        <v>8</v>
      </c>
      <c r="E344" s="12" t="s">
        <v>1358</v>
      </c>
      <c r="F344" s="12" t="s">
        <v>1359</v>
      </c>
      <c r="G344" s="12" t="s">
        <v>1357</v>
      </c>
      <c r="H344" s="12" t="s">
        <v>1360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8">
        <v>0</v>
      </c>
      <c r="AG344" s="8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120000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  <c r="AU344" s="14">
        <v>0</v>
      </c>
      <c r="AV344" s="14">
        <v>0</v>
      </c>
      <c r="AW344" s="14">
        <v>0</v>
      </c>
      <c r="AX344" s="14">
        <v>0</v>
      </c>
      <c r="AY344" s="14">
        <v>0</v>
      </c>
      <c r="AZ344" s="14">
        <v>0</v>
      </c>
      <c r="BA344" s="26">
        <f t="shared" si="41"/>
        <v>120000</v>
      </c>
    </row>
    <row r="345" spans="1:53" s="15" customFormat="1" ht="31.5">
      <c r="A345" s="13"/>
      <c r="B345" s="12" t="s">
        <v>1366</v>
      </c>
      <c r="C345" s="27" t="s">
        <v>7</v>
      </c>
      <c r="D345" s="27" t="s">
        <v>8</v>
      </c>
      <c r="E345" s="12" t="s">
        <v>1363</v>
      </c>
      <c r="F345" s="12" t="s">
        <v>1364</v>
      </c>
      <c r="G345" s="12" t="s">
        <v>1362</v>
      </c>
      <c r="H345" s="12" t="s">
        <v>1365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8">
        <v>0</v>
      </c>
      <c r="AG345" s="8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84000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v>0</v>
      </c>
      <c r="AZ345" s="14">
        <v>0</v>
      </c>
      <c r="BA345" s="26">
        <f t="shared" si="41"/>
        <v>84000</v>
      </c>
    </row>
    <row r="346" spans="1:53" s="15" customFormat="1" ht="25.5" customHeight="1">
      <c r="A346" s="13"/>
      <c r="B346" s="12" t="s">
        <v>1371</v>
      </c>
      <c r="C346" s="27" t="s">
        <v>7</v>
      </c>
      <c r="D346" s="27" t="s">
        <v>8</v>
      </c>
      <c r="E346" s="12" t="s">
        <v>1368</v>
      </c>
      <c r="F346" s="12" t="s">
        <v>1369</v>
      </c>
      <c r="G346" s="12" t="s">
        <v>1367</v>
      </c>
      <c r="H346" s="12" t="s">
        <v>1370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8">
        <v>0</v>
      </c>
      <c r="AG346" s="8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1158750</v>
      </c>
      <c r="AR346" s="14">
        <v>0</v>
      </c>
      <c r="AS346" s="14">
        <v>0</v>
      </c>
      <c r="AT346" s="14">
        <v>0</v>
      </c>
      <c r="AU346" s="14">
        <v>0</v>
      </c>
      <c r="AV346" s="14">
        <v>0</v>
      </c>
      <c r="AW346" s="14">
        <v>0</v>
      </c>
      <c r="AX346" s="14">
        <v>0</v>
      </c>
      <c r="AY346" s="14">
        <v>0</v>
      </c>
      <c r="AZ346" s="14">
        <v>0</v>
      </c>
      <c r="BA346" s="26">
        <f t="shared" si="41"/>
        <v>1158750</v>
      </c>
    </row>
    <row r="347" spans="1:53" s="15" customFormat="1" ht="25.5" customHeight="1">
      <c r="A347" s="13"/>
      <c r="B347" s="12" t="s">
        <v>1376</v>
      </c>
      <c r="C347" s="27" t="s">
        <v>7</v>
      </c>
      <c r="D347" s="27" t="s">
        <v>8</v>
      </c>
      <c r="E347" s="12" t="s">
        <v>1373</v>
      </c>
      <c r="F347" s="12" t="s">
        <v>1374</v>
      </c>
      <c r="G347" s="12" t="s">
        <v>1372</v>
      </c>
      <c r="H347" s="12" t="s">
        <v>1375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8">
        <v>0</v>
      </c>
      <c r="AG347" s="8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953650</v>
      </c>
      <c r="AR347" s="14">
        <v>0</v>
      </c>
      <c r="AS347" s="14">
        <v>0</v>
      </c>
      <c r="AT347" s="14">
        <v>0</v>
      </c>
      <c r="AU347" s="14">
        <v>0</v>
      </c>
      <c r="AV347" s="14">
        <v>302483</v>
      </c>
      <c r="AW347" s="14">
        <v>0</v>
      </c>
      <c r="AX347" s="14">
        <v>0</v>
      </c>
      <c r="AY347" s="14">
        <v>0</v>
      </c>
      <c r="AZ347" s="14">
        <v>0</v>
      </c>
      <c r="BA347" s="26">
        <f t="shared" si="41"/>
        <v>1256133</v>
      </c>
    </row>
    <row r="348" spans="1:53" s="15" customFormat="1" ht="25.5" customHeight="1">
      <c r="A348" s="13"/>
      <c r="B348" s="12" t="s">
        <v>1381</v>
      </c>
      <c r="C348" s="27" t="s">
        <v>7</v>
      </c>
      <c r="D348" s="27" t="s">
        <v>8</v>
      </c>
      <c r="E348" s="12" t="s">
        <v>1378</v>
      </c>
      <c r="F348" s="12" t="s">
        <v>1379</v>
      </c>
      <c r="G348" s="12" t="s">
        <v>1377</v>
      </c>
      <c r="H348" s="12" t="s">
        <v>1380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8">
        <v>0</v>
      </c>
      <c r="AG348" s="8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1348625</v>
      </c>
      <c r="AR348" s="14">
        <v>0</v>
      </c>
      <c r="AS348" s="14">
        <v>0</v>
      </c>
      <c r="AT348" s="14">
        <v>0</v>
      </c>
      <c r="AU348" s="14">
        <v>0</v>
      </c>
      <c r="AV348" s="14">
        <v>0</v>
      </c>
      <c r="AW348" s="14">
        <v>0</v>
      </c>
      <c r="AX348" s="14">
        <v>0</v>
      </c>
      <c r="AY348" s="14">
        <v>0</v>
      </c>
      <c r="AZ348" s="14">
        <v>0</v>
      </c>
      <c r="BA348" s="26">
        <f t="shared" si="41"/>
        <v>1348625</v>
      </c>
    </row>
    <row r="349" spans="1:53" s="15" customFormat="1" ht="42">
      <c r="A349" s="13"/>
      <c r="B349" s="12" t="s">
        <v>1384</v>
      </c>
      <c r="C349" s="27" t="s">
        <v>7</v>
      </c>
      <c r="D349" s="27" t="s">
        <v>8</v>
      </c>
      <c r="E349" s="12" t="s">
        <v>1382</v>
      </c>
      <c r="F349" s="12" t="s">
        <v>1383</v>
      </c>
      <c r="G349" s="12"/>
      <c r="H349" s="12"/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8">
        <v>0</v>
      </c>
      <c r="AG349" s="8">
        <v>0</v>
      </c>
      <c r="AH349" s="14">
        <v>0</v>
      </c>
      <c r="AI349" s="14">
        <v>0</v>
      </c>
      <c r="AJ349" s="14">
        <v>0</v>
      </c>
      <c r="AK349" s="14">
        <v>499740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14">
        <v>0</v>
      </c>
      <c r="AW349" s="14">
        <v>0</v>
      </c>
      <c r="AX349" s="14">
        <v>0</v>
      </c>
      <c r="AY349" s="14">
        <v>0</v>
      </c>
      <c r="AZ349" s="14">
        <v>0</v>
      </c>
      <c r="BA349" s="26">
        <f t="shared" si="41"/>
        <v>499740</v>
      </c>
    </row>
    <row r="350" spans="1:53" s="1" customFormat="1" ht="11.25" hidden="1">
      <c r="A350" s="4"/>
      <c r="B350" s="7"/>
      <c r="C350" s="7"/>
      <c r="D350" s="7"/>
      <c r="E350" s="7"/>
      <c r="F350" s="7"/>
      <c r="G350" s="7"/>
      <c r="H350" s="7"/>
      <c r="I350" s="9"/>
      <c r="J350" s="9"/>
      <c r="K350" s="9">
        <v>0</v>
      </c>
      <c r="L350" s="9"/>
      <c r="M350" s="9"/>
      <c r="N350" s="9"/>
      <c r="O350" s="9">
        <v>0</v>
      </c>
      <c r="P350" s="9"/>
      <c r="Q350" s="9"/>
      <c r="R350" s="9"/>
      <c r="S350" s="9"/>
      <c r="T350" s="9"/>
      <c r="U350" s="9"/>
      <c r="V350" s="9"/>
      <c r="W350" s="9"/>
      <c r="X350" s="9">
        <v>0</v>
      </c>
      <c r="Y350" s="9"/>
      <c r="Z350" s="9"/>
      <c r="AA350" s="9"/>
      <c r="AB350" s="9"/>
      <c r="AC350" s="9"/>
      <c r="AD350" s="14">
        <v>0</v>
      </c>
      <c r="AE350" s="9"/>
      <c r="AF350" s="8">
        <v>0</v>
      </c>
      <c r="AG350" s="8">
        <v>0</v>
      </c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 t="e">
        <f>SUM(I350:Y350)+#REF!+#REF!+Z350+AC350</f>
        <v>#REF!</v>
      </c>
    </row>
    <row r="351" spans="2:95" s="1" customFormat="1" ht="12.75" customHeight="1">
      <c r="B351" s="11" t="s">
        <v>1485</v>
      </c>
      <c r="C351" s="11"/>
      <c r="D351" s="11"/>
      <c r="E351" s="10"/>
      <c r="F351" s="10"/>
      <c r="G351" s="10"/>
      <c r="H351" s="10"/>
      <c r="I351" s="8">
        <f aca="true" t="shared" si="42" ref="I351:AI351">SUM(I352:I374)</f>
        <v>1142089.55</v>
      </c>
      <c r="J351" s="8">
        <f t="shared" si="42"/>
        <v>0</v>
      </c>
      <c r="K351" s="8">
        <v>839300</v>
      </c>
      <c r="L351" s="8">
        <f t="shared" si="42"/>
        <v>0</v>
      </c>
      <c r="M351" s="8">
        <f t="shared" si="42"/>
        <v>714000</v>
      </c>
      <c r="N351" s="8">
        <f t="shared" si="42"/>
        <v>90191843.04999998</v>
      </c>
      <c r="O351" s="8">
        <v>69687175</v>
      </c>
      <c r="P351" s="8">
        <f t="shared" si="42"/>
        <v>4277000</v>
      </c>
      <c r="Q351" s="8">
        <f t="shared" si="42"/>
        <v>0</v>
      </c>
      <c r="R351" s="8">
        <f t="shared" si="42"/>
        <v>0</v>
      </c>
      <c r="S351" s="8">
        <f t="shared" si="42"/>
        <v>0</v>
      </c>
      <c r="T351" s="8">
        <f t="shared" si="42"/>
        <v>0</v>
      </c>
      <c r="U351" s="8">
        <f t="shared" si="42"/>
        <v>0</v>
      </c>
      <c r="V351" s="8">
        <f t="shared" si="42"/>
        <v>35974735.18</v>
      </c>
      <c r="W351" s="8">
        <f t="shared" si="42"/>
        <v>0</v>
      </c>
      <c r="X351" s="8">
        <v>44533536</v>
      </c>
      <c r="Y351" s="8">
        <f t="shared" si="42"/>
        <v>0</v>
      </c>
      <c r="Z351" s="8">
        <f t="shared" si="42"/>
        <v>0</v>
      </c>
      <c r="AA351" s="8">
        <f t="shared" si="42"/>
        <v>383819.92</v>
      </c>
      <c r="AB351" s="8">
        <f t="shared" si="42"/>
        <v>0</v>
      </c>
      <c r="AC351" s="8">
        <f t="shared" si="42"/>
        <v>2148554.21</v>
      </c>
      <c r="AD351" s="14">
        <v>241386.99000000002</v>
      </c>
      <c r="AE351" s="8">
        <f t="shared" si="42"/>
        <v>0</v>
      </c>
      <c r="AF351" s="8">
        <v>16181484</v>
      </c>
      <c r="AG351" s="8">
        <v>3159374</v>
      </c>
      <c r="AH351" s="8">
        <f t="shared" si="42"/>
        <v>365332</v>
      </c>
      <c r="AI351" s="8">
        <f t="shared" si="42"/>
        <v>4173004</v>
      </c>
      <c r="AJ351" s="8">
        <f aca="true" t="shared" si="43" ref="AJ351:AZ351">SUM(AJ352:AJ374)</f>
        <v>0</v>
      </c>
      <c r="AK351" s="8">
        <f t="shared" si="43"/>
        <v>3792000</v>
      </c>
      <c r="AL351" s="8">
        <f t="shared" si="43"/>
        <v>1316700</v>
      </c>
      <c r="AM351" s="8">
        <f t="shared" si="43"/>
        <v>0</v>
      </c>
      <c r="AN351" s="8">
        <f t="shared" si="43"/>
        <v>0</v>
      </c>
      <c r="AO351" s="8">
        <f t="shared" si="43"/>
        <v>0</v>
      </c>
      <c r="AP351" s="8">
        <f t="shared" si="43"/>
        <v>0</v>
      </c>
      <c r="AQ351" s="8">
        <f t="shared" si="43"/>
        <v>10721560</v>
      </c>
      <c r="AR351" s="8">
        <f t="shared" si="43"/>
        <v>0</v>
      </c>
      <c r="AS351" s="8">
        <f t="shared" si="43"/>
        <v>0</v>
      </c>
      <c r="AT351" s="8">
        <f t="shared" si="43"/>
        <v>0</v>
      </c>
      <c r="AU351" s="8">
        <f t="shared" si="43"/>
        <v>0</v>
      </c>
      <c r="AV351" s="8">
        <f t="shared" si="43"/>
        <v>43424186</v>
      </c>
      <c r="AW351" s="8">
        <f t="shared" si="43"/>
        <v>183908</v>
      </c>
      <c r="AX351" s="8">
        <f t="shared" si="43"/>
        <v>33552</v>
      </c>
      <c r="AY351" s="8">
        <f t="shared" si="43"/>
        <v>0</v>
      </c>
      <c r="AZ351" s="8">
        <f t="shared" si="43"/>
        <v>512344</v>
      </c>
      <c r="BA351" s="26">
        <f aca="true" t="shared" si="44" ref="BA351:BA373">SUM(I351:AZ351)</f>
        <v>333996883.9</v>
      </c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</row>
    <row r="352" spans="2:53" s="1" customFormat="1" ht="12.75" customHeight="1" hidden="1">
      <c r="B352" s="10"/>
      <c r="C352" s="10"/>
      <c r="D352" s="10"/>
      <c r="E352" s="10"/>
      <c r="F352" s="10"/>
      <c r="G352" s="10"/>
      <c r="H352" s="10"/>
      <c r="I352" s="8"/>
      <c r="J352" s="8"/>
      <c r="K352" s="8">
        <v>0</v>
      </c>
      <c r="L352" s="8"/>
      <c r="M352" s="8"/>
      <c r="N352" s="8"/>
      <c r="O352" s="8">
        <v>0</v>
      </c>
      <c r="P352" s="8"/>
      <c r="Q352" s="8"/>
      <c r="R352" s="8"/>
      <c r="S352" s="8"/>
      <c r="T352" s="8"/>
      <c r="U352" s="8"/>
      <c r="V352" s="8"/>
      <c r="W352" s="8"/>
      <c r="X352" s="8">
        <v>0</v>
      </c>
      <c r="Y352" s="8"/>
      <c r="Z352" s="8"/>
      <c r="AA352" s="8"/>
      <c r="AB352" s="8"/>
      <c r="AC352" s="8"/>
      <c r="AD352" s="14">
        <v>0</v>
      </c>
      <c r="AE352" s="8"/>
      <c r="AF352" s="8">
        <v>0</v>
      </c>
      <c r="AG352" s="8">
        <v>0</v>
      </c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26">
        <f t="shared" si="44"/>
        <v>0</v>
      </c>
    </row>
    <row r="353" spans="1:53" s="15" customFormat="1" ht="30" customHeight="1">
      <c r="A353" s="13"/>
      <c r="B353" s="12" t="s">
        <v>1389</v>
      </c>
      <c r="C353" s="27" t="s">
        <v>7</v>
      </c>
      <c r="D353" s="27" t="s">
        <v>8</v>
      </c>
      <c r="E353" s="12" t="s">
        <v>1387</v>
      </c>
      <c r="F353" s="12"/>
      <c r="G353" s="12" t="s">
        <v>1386</v>
      </c>
      <c r="H353" s="12" t="s">
        <v>1388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8">
        <v>0</v>
      </c>
      <c r="AG353" s="8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91954</v>
      </c>
      <c r="AX353" s="14">
        <v>0</v>
      </c>
      <c r="AY353" s="14">
        <v>0</v>
      </c>
      <c r="AZ353" s="14">
        <v>0</v>
      </c>
      <c r="BA353" s="26">
        <f t="shared" si="44"/>
        <v>91954</v>
      </c>
    </row>
    <row r="354" spans="1:53" s="15" customFormat="1" ht="30" customHeight="1">
      <c r="A354" s="13"/>
      <c r="B354" s="12" t="s">
        <v>1394</v>
      </c>
      <c r="C354" s="27" t="s">
        <v>7</v>
      </c>
      <c r="D354" s="27" t="s">
        <v>8</v>
      </c>
      <c r="E354" s="12" t="s">
        <v>1391</v>
      </c>
      <c r="F354" s="12" t="s">
        <v>1392</v>
      </c>
      <c r="G354" s="12" t="s">
        <v>1390</v>
      </c>
      <c r="H354" s="12" t="s">
        <v>1393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8935422.19</v>
      </c>
      <c r="O354" s="14">
        <v>8127750</v>
      </c>
      <c r="P354" s="14">
        <v>539000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1054201.18</v>
      </c>
      <c r="W354" s="14">
        <v>0</v>
      </c>
      <c r="X354" s="14">
        <v>4146200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241386.99000000002</v>
      </c>
      <c r="AE354" s="14">
        <v>0</v>
      </c>
      <c r="AF354" s="8">
        <v>0</v>
      </c>
      <c r="AG354" s="8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  <c r="AU354" s="14">
        <v>0</v>
      </c>
      <c r="AV354" s="14">
        <v>9318135</v>
      </c>
      <c r="AW354" s="14">
        <v>0</v>
      </c>
      <c r="AX354" s="14">
        <v>0</v>
      </c>
      <c r="AY354" s="14">
        <v>0</v>
      </c>
      <c r="AZ354" s="14">
        <v>0</v>
      </c>
      <c r="BA354" s="26">
        <f t="shared" si="44"/>
        <v>32362095.359999996</v>
      </c>
    </row>
    <row r="355" spans="1:53" s="15" customFormat="1" ht="30" customHeight="1">
      <c r="A355" s="13"/>
      <c r="B355" s="12" t="s">
        <v>1399</v>
      </c>
      <c r="C355" s="27" t="s">
        <v>7</v>
      </c>
      <c r="D355" s="27" t="s">
        <v>8</v>
      </c>
      <c r="E355" s="12" t="s">
        <v>1396</v>
      </c>
      <c r="F355" s="12" t="s">
        <v>1397</v>
      </c>
      <c r="G355" s="12" t="s">
        <v>1395</v>
      </c>
      <c r="H355" s="12" t="s">
        <v>1398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11218497.71</v>
      </c>
      <c r="O355" s="14">
        <v>8266500</v>
      </c>
      <c r="P355" s="14">
        <v>637000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6646124.16</v>
      </c>
      <c r="W355" s="14">
        <v>0</v>
      </c>
      <c r="X355" s="14">
        <v>7475200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8">
        <v>0</v>
      </c>
      <c r="AG355" s="8">
        <v>0</v>
      </c>
      <c r="AH355" s="14">
        <v>0</v>
      </c>
      <c r="AI355" s="14">
        <v>2357992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0</v>
      </c>
      <c r="AV355" s="14">
        <v>1918207</v>
      </c>
      <c r="AW355" s="14">
        <v>0</v>
      </c>
      <c r="AX355" s="14">
        <v>0</v>
      </c>
      <c r="AY355" s="14">
        <v>0</v>
      </c>
      <c r="AZ355" s="14">
        <v>0</v>
      </c>
      <c r="BA355" s="26">
        <f t="shared" si="44"/>
        <v>38519520.870000005</v>
      </c>
    </row>
    <row r="356" spans="1:53" s="15" customFormat="1" ht="30" customHeight="1">
      <c r="A356" s="13"/>
      <c r="B356" s="12" t="s">
        <v>1404</v>
      </c>
      <c r="C356" s="27" t="s">
        <v>7</v>
      </c>
      <c r="D356" s="27" t="s">
        <v>8</v>
      </c>
      <c r="E356" s="12" t="s">
        <v>1401</v>
      </c>
      <c r="F356" s="12" t="s">
        <v>1402</v>
      </c>
      <c r="G356" s="12" t="s">
        <v>1400</v>
      </c>
      <c r="H356" s="12" t="s">
        <v>1403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9016897.35</v>
      </c>
      <c r="O356" s="14">
        <v>6425625</v>
      </c>
      <c r="P356" s="14">
        <v>364000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3398400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8">
        <v>0</v>
      </c>
      <c r="AG356" s="8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  <c r="AU356" s="14">
        <v>0</v>
      </c>
      <c r="AV356" s="14">
        <v>4108747</v>
      </c>
      <c r="AW356" s="14">
        <v>0</v>
      </c>
      <c r="AX356" s="14">
        <v>0</v>
      </c>
      <c r="AY356" s="14">
        <v>0</v>
      </c>
      <c r="AZ356" s="14">
        <v>0</v>
      </c>
      <c r="BA356" s="26">
        <f t="shared" si="44"/>
        <v>23313669.35</v>
      </c>
    </row>
    <row r="357" spans="1:53" s="15" customFormat="1" ht="30" customHeight="1">
      <c r="A357" s="13"/>
      <c r="B357" s="12" t="s">
        <v>1409</v>
      </c>
      <c r="C357" s="27" t="s">
        <v>7</v>
      </c>
      <c r="D357" s="27" t="s">
        <v>8</v>
      </c>
      <c r="E357" s="12" t="s">
        <v>1406</v>
      </c>
      <c r="F357" s="12" t="s">
        <v>1407</v>
      </c>
      <c r="G357" s="12" t="s">
        <v>1405</v>
      </c>
      <c r="H357" s="12" t="s">
        <v>1408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5924389.37</v>
      </c>
      <c r="O357" s="14">
        <v>6037500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3531900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8">
        <v>0</v>
      </c>
      <c r="AG357" s="8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8531137</v>
      </c>
      <c r="AW357" s="14">
        <v>0</v>
      </c>
      <c r="AX357" s="14">
        <v>0</v>
      </c>
      <c r="AY357" s="14">
        <v>0</v>
      </c>
      <c r="AZ357" s="14">
        <v>0</v>
      </c>
      <c r="BA357" s="26">
        <f t="shared" si="44"/>
        <v>24024926.37</v>
      </c>
    </row>
    <row r="358" spans="1:53" s="15" customFormat="1" ht="30" customHeight="1">
      <c r="A358" s="13"/>
      <c r="B358" s="12" t="s">
        <v>1414</v>
      </c>
      <c r="C358" s="27" t="s">
        <v>7</v>
      </c>
      <c r="D358" s="27" t="s">
        <v>8</v>
      </c>
      <c r="E358" s="12" t="s">
        <v>1411</v>
      </c>
      <c r="F358" s="12" t="s">
        <v>1412</v>
      </c>
      <c r="G358" s="12" t="s">
        <v>1410</v>
      </c>
      <c r="H358" s="12" t="s">
        <v>1413</v>
      </c>
      <c r="I358" s="14">
        <v>0</v>
      </c>
      <c r="J358" s="14">
        <v>0</v>
      </c>
      <c r="K358" s="14">
        <v>0</v>
      </c>
      <c r="L358" s="14">
        <v>0</v>
      </c>
      <c r="M358" s="14">
        <v>714000</v>
      </c>
      <c r="N358" s="14">
        <v>19015475.73</v>
      </c>
      <c r="O358" s="14">
        <v>14680000</v>
      </c>
      <c r="P358" s="14">
        <v>1351000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13938014.05</v>
      </c>
      <c r="W358" s="14">
        <v>0</v>
      </c>
      <c r="X358" s="14">
        <v>8900800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8">
        <v>0</v>
      </c>
      <c r="AG358" s="8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0</v>
      </c>
      <c r="AU358" s="14">
        <v>0</v>
      </c>
      <c r="AV358" s="14">
        <v>13441994</v>
      </c>
      <c r="AW358" s="14">
        <v>0</v>
      </c>
      <c r="AX358" s="14">
        <v>33552</v>
      </c>
      <c r="AY358" s="14">
        <v>0</v>
      </c>
      <c r="AZ358" s="14">
        <v>0</v>
      </c>
      <c r="BA358" s="26">
        <f t="shared" si="44"/>
        <v>72074835.78</v>
      </c>
    </row>
    <row r="359" spans="1:53" s="15" customFormat="1" ht="30" customHeight="1">
      <c r="A359" s="13"/>
      <c r="B359" s="12" t="s">
        <v>1419</v>
      </c>
      <c r="C359" s="27" t="s">
        <v>7</v>
      </c>
      <c r="D359" s="27" t="s">
        <v>8</v>
      </c>
      <c r="E359" s="12" t="s">
        <v>1416</v>
      </c>
      <c r="F359" s="12" t="s">
        <v>1417</v>
      </c>
      <c r="G359" s="12" t="s">
        <v>1415</v>
      </c>
      <c r="H359" s="12" t="s">
        <v>1418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7681838.6</v>
      </c>
      <c r="O359" s="14">
        <v>4069800</v>
      </c>
      <c r="P359" s="14">
        <v>28000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3783883.62</v>
      </c>
      <c r="W359" s="14">
        <v>0</v>
      </c>
      <c r="X359" s="14">
        <v>4384000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8">
        <v>16181484</v>
      </c>
      <c r="AG359" s="8">
        <v>3159374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  <c r="AU359" s="14">
        <v>0</v>
      </c>
      <c r="AV359" s="14">
        <v>0</v>
      </c>
      <c r="AW359" s="14">
        <v>0</v>
      </c>
      <c r="AX359" s="14">
        <v>0</v>
      </c>
      <c r="AY359" s="14">
        <v>0</v>
      </c>
      <c r="AZ359" s="14">
        <v>0</v>
      </c>
      <c r="BA359" s="26">
        <f t="shared" si="44"/>
        <v>39288380.22</v>
      </c>
    </row>
    <row r="360" spans="1:53" s="15" customFormat="1" ht="30" customHeight="1">
      <c r="A360" s="13"/>
      <c r="B360" s="12" t="s">
        <v>1424</v>
      </c>
      <c r="C360" s="27" t="s">
        <v>7</v>
      </c>
      <c r="D360" s="27" t="s">
        <v>8</v>
      </c>
      <c r="E360" s="12" t="s">
        <v>1421</v>
      </c>
      <c r="F360" s="12" t="s">
        <v>1422</v>
      </c>
      <c r="G360" s="12" t="s">
        <v>1420</v>
      </c>
      <c r="H360" s="12" t="s">
        <v>1423</v>
      </c>
      <c r="I360" s="14">
        <v>0</v>
      </c>
      <c r="J360" s="14">
        <v>0</v>
      </c>
      <c r="K360" s="14">
        <v>839300</v>
      </c>
      <c r="L360" s="14">
        <v>0</v>
      </c>
      <c r="M360" s="14">
        <v>0</v>
      </c>
      <c r="N360" s="14">
        <v>12959256.54</v>
      </c>
      <c r="O360" s="14">
        <v>11640000</v>
      </c>
      <c r="P360" s="14">
        <v>588000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8939427.84</v>
      </c>
      <c r="W360" s="14">
        <v>0</v>
      </c>
      <c r="X360" s="14">
        <v>6465900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8">
        <v>0</v>
      </c>
      <c r="AG360" s="8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4723467</v>
      </c>
      <c r="AW360" s="14">
        <v>0</v>
      </c>
      <c r="AX360" s="14">
        <v>0</v>
      </c>
      <c r="AY360" s="14">
        <v>0</v>
      </c>
      <c r="AZ360" s="14">
        <v>0</v>
      </c>
      <c r="BA360" s="26">
        <f t="shared" si="44"/>
        <v>46155351.379999995</v>
      </c>
    </row>
    <row r="361" spans="1:53" s="15" customFormat="1" ht="30" customHeight="1">
      <c r="A361" s="13"/>
      <c r="B361" s="12" t="s">
        <v>1429</v>
      </c>
      <c r="C361" s="27" t="s">
        <v>7</v>
      </c>
      <c r="D361" s="27" t="s">
        <v>8</v>
      </c>
      <c r="E361" s="12" t="s">
        <v>1426</v>
      </c>
      <c r="F361" s="12" t="s">
        <v>1427</v>
      </c>
      <c r="G361" s="12" t="s">
        <v>1425</v>
      </c>
      <c r="H361" s="12" t="s">
        <v>1428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14472851.99</v>
      </c>
      <c r="O361" s="14">
        <v>10440000</v>
      </c>
      <c r="P361" s="14">
        <v>700000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1487669.4</v>
      </c>
      <c r="W361" s="14">
        <v>0</v>
      </c>
      <c r="X361" s="14">
        <v>5104320</v>
      </c>
      <c r="Y361" s="14">
        <v>0</v>
      </c>
      <c r="Z361" s="14">
        <v>0</v>
      </c>
      <c r="AA361" s="14">
        <v>383819.92</v>
      </c>
      <c r="AB361" s="14">
        <v>0</v>
      </c>
      <c r="AC361" s="14">
        <v>0</v>
      </c>
      <c r="AD361" s="14">
        <v>0</v>
      </c>
      <c r="AE361" s="14">
        <v>0</v>
      </c>
      <c r="AF361" s="8">
        <v>0</v>
      </c>
      <c r="AG361" s="8">
        <v>0</v>
      </c>
      <c r="AH361" s="14">
        <v>365332</v>
      </c>
      <c r="AI361" s="14">
        <v>1815012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  <c r="AU361" s="14">
        <v>0</v>
      </c>
      <c r="AV361" s="14">
        <v>1382499</v>
      </c>
      <c r="AW361" s="14">
        <v>0</v>
      </c>
      <c r="AX361" s="14">
        <v>0</v>
      </c>
      <c r="AY361" s="14">
        <v>0</v>
      </c>
      <c r="AZ361" s="14">
        <v>0</v>
      </c>
      <c r="BA361" s="26">
        <f t="shared" si="44"/>
        <v>36151504.31</v>
      </c>
    </row>
    <row r="362" spans="1:53" s="15" customFormat="1" ht="30" customHeight="1">
      <c r="A362" s="13"/>
      <c r="B362" s="12" t="s">
        <v>1434</v>
      </c>
      <c r="C362" s="27" t="s">
        <v>7</v>
      </c>
      <c r="D362" s="27" t="s">
        <v>8</v>
      </c>
      <c r="E362" s="12" t="s">
        <v>1431</v>
      </c>
      <c r="F362" s="12" t="s">
        <v>1432</v>
      </c>
      <c r="G362" s="12" t="s">
        <v>1430</v>
      </c>
      <c r="H362" s="12" t="s">
        <v>1433</v>
      </c>
      <c r="I362" s="14">
        <v>1142089.55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8">
        <v>0</v>
      </c>
      <c r="AG362" s="8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v>0</v>
      </c>
      <c r="AZ362" s="14">
        <v>0</v>
      </c>
      <c r="BA362" s="26">
        <f t="shared" si="44"/>
        <v>1142089.55</v>
      </c>
    </row>
    <row r="363" spans="1:53" s="15" customFormat="1" ht="30" customHeight="1">
      <c r="A363" s="13"/>
      <c r="B363" s="12" t="s">
        <v>1438</v>
      </c>
      <c r="C363" s="27" t="s">
        <v>7</v>
      </c>
      <c r="D363" s="27" t="s">
        <v>8</v>
      </c>
      <c r="E363" s="12" t="s">
        <v>1436</v>
      </c>
      <c r="F363" s="12" t="s">
        <v>1369</v>
      </c>
      <c r="G363" s="12" t="s">
        <v>1435</v>
      </c>
      <c r="H363" s="12" t="s">
        <v>1437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8">
        <v>0</v>
      </c>
      <c r="AG363" s="8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v>153600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v>0</v>
      </c>
      <c r="AZ363" s="14">
        <v>0</v>
      </c>
      <c r="BA363" s="26">
        <f t="shared" si="44"/>
        <v>153600</v>
      </c>
    </row>
    <row r="364" spans="1:53" s="15" customFormat="1" ht="30" customHeight="1">
      <c r="A364" s="13"/>
      <c r="B364" s="12" t="s">
        <v>1443</v>
      </c>
      <c r="C364" s="27" t="s">
        <v>7</v>
      </c>
      <c r="D364" s="27" t="s">
        <v>8</v>
      </c>
      <c r="E364" s="12" t="s">
        <v>1440</v>
      </c>
      <c r="F364" s="12" t="s">
        <v>1441</v>
      </c>
      <c r="G364" s="12" t="s">
        <v>1439</v>
      </c>
      <c r="H364" s="12" t="s">
        <v>1442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475111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624000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8">
        <v>0</v>
      </c>
      <c r="AG364" s="8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520800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v>0</v>
      </c>
      <c r="AZ364" s="14">
        <v>0</v>
      </c>
      <c r="BA364" s="26">
        <f t="shared" si="44"/>
        <v>1619911</v>
      </c>
    </row>
    <row r="365" spans="1:53" s="15" customFormat="1" ht="30" customHeight="1">
      <c r="A365" s="13"/>
      <c r="B365" s="12" t="s">
        <v>1447</v>
      </c>
      <c r="C365" s="27" t="s">
        <v>7</v>
      </c>
      <c r="D365" s="27" t="s">
        <v>8</v>
      </c>
      <c r="E365" s="12" t="s">
        <v>1445</v>
      </c>
      <c r="F365" s="12" t="s">
        <v>1397</v>
      </c>
      <c r="G365" s="12" t="s">
        <v>1444</v>
      </c>
      <c r="H365" s="12" t="s">
        <v>1446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8">
        <v>0</v>
      </c>
      <c r="AG365" s="8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114000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14">
        <v>0</v>
      </c>
      <c r="AW365" s="14">
        <v>0</v>
      </c>
      <c r="AX365" s="14">
        <v>0</v>
      </c>
      <c r="AY365" s="14">
        <v>0</v>
      </c>
      <c r="AZ365" s="14">
        <v>0</v>
      </c>
      <c r="BA365" s="26">
        <f t="shared" si="44"/>
        <v>114000</v>
      </c>
    </row>
    <row r="366" spans="1:53" s="15" customFormat="1" ht="30" customHeight="1">
      <c r="A366" s="13"/>
      <c r="B366" s="12" t="s">
        <v>1452</v>
      </c>
      <c r="C366" s="27" t="s">
        <v>7</v>
      </c>
      <c r="D366" s="27" t="s">
        <v>8</v>
      </c>
      <c r="E366" s="12" t="s">
        <v>1449</v>
      </c>
      <c r="F366" s="12" t="s">
        <v>1450</v>
      </c>
      <c r="G366" s="12" t="s">
        <v>1448</v>
      </c>
      <c r="H366" s="12" t="s">
        <v>1451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8">
        <v>0</v>
      </c>
      <c r="AG366" s="8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96300</v>
      </c>
      <c r="AM366" s="14">
        <v>0</v>
      </c>
      <c r="AN366" s="14">
        <v>0</v>
      </c>
      <c r="AO366" s="14">
        <v>0</v>
      </c>
      <c r="AP366" s="14">
        <v>0</v>
      </c>
      <c r="AQ366" s="14">
        <v>0</v>
      </c>
      <c r="AR366" s="14">
        <v>0</v>
      </c>
      <c r="AS366" s="14">
        <v>0</v>
      </c>
      <c r="AT366" s="14">
        <v>0</v>
      </c>
      <c r="AU366" s="14">
        <v>0</v>
      </c>
      <c r="AV366" s="14">
        <v>0</v>
      </c>
      <c r="AW366" s="14">
        <v>0</v>
      </c>
      <c r="AX366" s="14">
        <v>0</v>
      </c>
      <c r="AY366" s="14">
        <v>0</v>
      </c>
      <c r="AZ366" s="14">
        <v>0</v>
      </c>
      <c r="BA366" s="26">
        <f t="shared" si="44"/>
        <v>96300</v>
      </c>
    </row>
    <row r="367" spans="1:53" s="15" customFormat="1" ht="30" customHeight="1">
      <c r="A367" s="13"/>
      <c r="B367" s="12" t="s">
        <v>1457</v>
      </c>
      <c r="C367" s="27" t="s">
        <v>7</v>
      </c>
      <c r="D367" s="27" t="s">
        <v>8</v>
      </c>
      <c r="E367" s="12" t="s">
        <v>1454</v>
      </c>
      <c r="F367" s="12" t="s">
        <v>1455</v>
      </c>
      <c r="G367" s="12" t="s">
        <v>1453</v>
      </c>
      <c r="H367" s="12" t="s">
        <v>1456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492102.57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125414.93</v>
      </c>
      <c r="W367" s="14">
        <v>0</v>
      </c>
      <c r="X367" s="14">
        <v>96736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8">
        <v>0</v>
      </c>
      <c r="AG367" s="8">
        <v>0</v>
      </c>
      <c r="AH367" s="14">
        <v>0</v>
      </c>
      <c r="AI367" s="14">
        <v>0</v>
      </c>
      <c r="AJ367" s="14">
        <v>0</v>
      </c>
      <c r="AK367" s="14">
        <v>0</v>
      </c>
      <c r="AL367" s="14">
        <v>432000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v>0</v>
      </c>
      <c r="AZ367" s="14">
        <v>0</v>
      </c>
      <c r="BA367" s="26">
        <f t="shared" si="44"/>
        <v>1146253.5</v>
      </c>
    </row>
    <row r="368" spans="1:53" s="15" customFormat="1" ht="30" customHeight="1">
      <c r="A368" s="13"/>
      <c r="B368" s="12" t="s">
        <v>1461</v>
      </c>
      <c r="C368" s="27" t="s">
        <v>7</v>
      </c>
      <c r="D368" s="27" t="s">
        <v>8</v>
      </c>
      <c r="E368" s="12" t="s">
        <v>1459</v>
      </c>
      <c r="F368" s="12"/>
      <c r="G368" s="12" t="s">
        <v>1458</v>
      </c>
      <c r="H368" s="12" t="s">
        <v>1460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8">
        <v>0</v>
      </c>
      <c r="AG368" s="8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14">
        <v>91954</v>
      </c>
      <c r="AX368" s="14">
        <v>0</v>
      </c>
      <c r="AY368" s="14">
        <v>0</v>
      </c>
      <c r="AZ368" s="14">
        <v>0</v>
      </c>
      <c r="BA368" s="26">
        <f t="shared" si="44"/>
        <v>91954</v>
      </c>
    </row>
    <row r="369" spans="1:53" s="15" customFormat="1" ht="30" customHeight="1">
      <c r="A369" s="13"/>
      <c r="B369" s="12" t="s">
        <v>1466</v>
      </c>
      <c r="C369" s="27" t="s">
        <v>7</v>
      </c>
      <c r="D369" s="27" t="s">
        <v>8</v>
      </c>
      <c r="E369" s="12" t="s">
        <v>1463</v>
      </c>
      <c r="F369" s="12" t="s">
        <v>1464</v>
      </c>
      <c r="G369" s="12" t="s">
        <v>1462</v>
      </c>
      <c r="H369" s="12" t="s">
        <v>1465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70000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8">
        <v>0</v>
      </c>
      <c r="AG369" s="8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  <c r="AU369" s="14">
        <v>0</v>
      </c>
      <c r="AV369" s="14">
        <v>0</v>
      </c>
      <c r="AW369" s="14">
        <v>0</v>
      </c>
      <c r="AX369" s="14">
        <v>0</v>
      </c>
      <c r="AY369" s="14">
        <v>0</v>
      </c>
      <c r="AZ369" s="14">
        <v>0</v>
      </c>
      <c r="BA369" s="26">
        <f t="shared" si="44"/>
        <v>70000</v>
      </c>
    </row>
    <row r="370" spans="1:53" s="15" customFormat="1" ht="30" customHeight="1">
      <c r="A370" s="13"/>
      <c r="B370" s="12" t="s">
        <v>1471</v>
      </c>
      <c r="C370" s="27" t="s">
        <v>7</v>
      </c>
      <c r="D370" s="27" t="s">
        <v>8</v>
      </c>
      <c r="E370" s="12" t="s">
        <v>1468</v>
      </c>
      <c r="F370" s="12" t="s">
        <v>1469</v>
      </c>
      <c r="G370" s="12" t="s">
        <v>1467</v>
      </c>
      <c r="H370" s="12" t="s">
        <v>1470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8">
        <v>0</v>
      </c>
      <c r="AG370" s="8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14">
        <v>0</v>
      </c>
      <c r="AX370" s="14">
        <v>0</v>
      </c>
      <c r="AY370" s="14">
        <v>0</v>
      </c>
      <c r="AZ370" s="14">
        <v>512344</v>
      </c>
      <c r="BA370" s="26">
        <f t="shared" si="44"/>
        <v>512344</v>
      </c>
    </row>
    <row r="371" spans="1:53" s="15" customFormat="1" ht="30" customHeight="1">
      <c r="A371" s="13"/>
      <c r="B371" s="12" t="s">
        <v>1476</v>
      </c>
      <c r="C371" s="27" t="s">
        <v>7</v>
      </c>
      <c r="D371" s="27" t="s">
        <v>8</v>
      </c>
      <c r="E371" s="12" t="s">
        <v>1473</v>
      </c>
      <c r="F371" s="12" t="s">
        <v>1474</v>
      </c>
      <c r="G371" s="12" t="s">
        <v>1472</v>
      </c>
      <c r="H371" s="12" t="s">
        <v>1475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2148554.21</v>
      </c>
      <c r="AD371" s="14">
        <v>0</v>
      </c>
      <c r="AE371" s="14">
        <v>0</v>
      </c>
      <c r="AF371" s="8">
        <v>0</v>
      </c>
      <c r="AG371" s="8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14">
        <v>10721560</v>
      </c>
      <c r="AR371" s="14">
        <v>0</v>
      </c>
      <c r="AS371" s="14">
        <v>0</v>
      </c>
      <c r="AT371" s="14">
        <v>0</v>
      </c>
      <c r="AU371" s="14">
        <v>0</v>
      </c>
      <c r="AV371" s="14">
        <v>0</v>
      </c>
      <c r="AW371" s="14">
        <v>0</v>
      </c>
      <c r="AX371" s="14">
        <v>0</v>
      </c>
      <c r="AY371" s="14">
        <v>0</v>
      </c>
      <c r="AZ371" s="14">
        <v>0</v>
      </c>
      <c r="BA371" s="26">
        <f t="shared" si="44"/>
        <v>12870114.21</v>
      </c>
    </row>
    <row r="372" spans="1:53" s="15" customFormat="1" ht="30" customHeight="1">
      <c r="A372" s="13"/>
      <c r="B372" s="12" t="s">
        <v>1481</v>
      </c>
      <c r="C372" s="27" t="s">
        <v>7</v>
      </c>
      <c r="D372" s="27" t="s">
        <v>8</v>
      </c>
      <c r="E372" s="12" t="s">
        <v>1478</v>
      </c>
      <c r="F372" s="12" t="s">
        <v>1479</v>
      </c>
      <c r="G372" s="12" t="s">
        <v>1477</v>
      </c>
      <c r="H372" s="12" t="s">
        <v>1480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406080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8">
        <v>0</v>
      </c>
      <c r="AG372" s="8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14">
        <v>0</v>
      </c>
      <c r="AX372" s="14">
        <v>0</v>
      </c>
      <c r="AY372" s="14">
        <v>0</v>
      </c>
      <c r="AZ372" s="14">
        <v>0</v>
      </c>
      <c r="BA372" s="26">
        <f t="shared" si="44"/>
        <v>406080</v>
      </c>
    </row>
    <row r="373" spans="1:53" s="15" customFormat="1" ht="42">
      <c r="A373" s="13"/>
      <c r="B373" s="12" t="s">
        <v>1484</v>
      </c>
      <c r="C373" s="27" t="s">
        <v>7</v>
      </c>
      <c r="D373" s="27" t="s">
        <v>8</v>
      </c>
      <c r="E373" s="12" t="s">
        <v>1482</v>
      </c>
      <c r="F373" s="12" t="s">
        <v>1483</v>
      </c>
      <c r="G373" s="12"/>
      <c r="H373" s="12"/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8">
        <v>0</v>
      </c>
      <c r="AG373" s="8">
        <v>0</v>
      </c>
      <c r="AH373" s="14">
        <v>0</v>
      </c>
      <c r="AI373" s="14">
        <v>0</v>
      </c>
      <c r="AJ373" s="14">
        <v>0</v>
      </c>
      <c r="AK373" s="14">
        <v>3792000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0</v>
      </c>
      <c r="AW373" s="14">
        <v>0</v>
      </c>
      <c r="AX373" s="14">
        <v>0</v>
      </c>
      <c r="AY373" s="14">
        <v>0</v>
      </c>
      <c r="AZ373" s="14">
        <v>0</v>
      </c>
      <c r="BA373" s="26">
        <f t="shared" si="44"/>
        <v>3792000</v>
      </c>
    </row>
    <row r="374" spans="1:53" s="1" customFormat="1" ht="11.25" hidden="1">
      <c r="A374" s="4"/>
      <c r="B374" s="7"/>
      <c r="C374" s="7"/>
      <c r="D374" s="7"/>
      <c r="E374" s="7"/>
      <c r="F374" s="7"/>
      <c r="G374" s="7"/>
      <c r="H374" s="7"/>
      <c r="I374" s="9"/>
      <c r="J374" s="9"/>
      <c r="K374" s="9">
        <v>0</v>
      </c>
      <c r="L374" s="9"/>
      <c r="M374" s="9"/>
      <c r="N374" s="9"/>
      <c r="O374" s="9">
        <v>0</v>
      </c>
      <c r="P374" s="9"/>
      <c r="Q374" s="9"/>
      <c r="R374" s="9"/>
      <c r="S374" s="9"/>
      <c r="T374" s="9"/>
      <c r="U374" s="9"/>
      <c r="V374" s="9"/>
      <c r="W374" s="9"/>
      <c r="X374" s="9">
        <v>0</v>
      </c>
      <c r="Y374" s="9"/>
      <c r="Z374" s="9"/>
      <c r="AA374" s="9"/>
      <c r="AB374" s="9"/>
      <c r="AC374" s="9"/>
      <c r="AD374" s="14">
        <v>0</v>
      </c>
      <c r="AE374" s="9"/>
      <c r="AF374" s="8">
        <v>0</v>
      </c>
      <c r="AG374" s="8">
        <v>0</v>
      </c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 t="e">
        <f>SUM(I374:Y374)+#REF!+#REF!+Z374+AC374</f>
        <v>#REF!</v>
      </c>
    </row>
    <row r="375" spans="2:95" s="1" customFormat="1" ht="12.75" customHeight="1">
      <c r="B375" s="11" t="s">
        <v>1486</v>
      </c>
      <c r="C375" s="11"/>
      <c r="D375" s="11"/>
      <c r="E375" s="10"/>
      <c r="F375" s="10"/>
      <c r="G375" s="10"/>
      <c r="H375" s="10"/>
      <c r="I375" s="8">
        <f aca="true" t="shared" si="45" ref="I375:AI375">SUM(I376:I377)</f>
        <v>0</v>
      </c>
      <c r="J375" s="8">
        <f t="shared" si="45"/>
        <v>0</v>
      </c>
      <c r="K375" s="8">
        <v>0</v>
      </c>
      <c r="L375" s="8">
        <f t="shared" si="45"/>
        <v>0</v>
      </c>
      <c r="M375" s="8">
        <f t="shared" si="45"/>
        <v>0</v>
      </c>
      <c r="N375" s="8">
        <f t="shared" si="45"/>
        <v>0</v>
      </c>
      <c r="O375" s="8">
        <v>0</v>
      </c>
      <c r="P375" s="8">
        <f t="shared" si="45"/>
        <v>0</v>
      </c>
      <c r="Q375" s="8">
        <f t="shared" si="45"/>
        <v>0</v>
      </c>
      <c r="R375" s="8">
        <f t="shared" si="45"/>
        <v>0</v>
      </c>
      <c r="S375" s="8">
        <f t="shared" si="45"/>
        <v>0</v>
      </c>
      <c r="T375" s="8">
        <f t="shared" si="45"/>
        <v>0</v>
      </c>
      <c r="U375" s="8">
        <f t="shared" si="45"/>
        <v>0</v>
      </c>
      <c r="V375" s="8">
        <f t="shared" si="45"/>
        <v>0</v>
      </c>
      <c r="W375" s="8">
        <f t="shared" si="45"/>
        <v>0</v>
      </c>
      <c r="X375" s="8">
        <v>0</v>
      </c>
      <c r="Y375" s="8">
        <f t="shared" si="45"/>
        <v>0</v>
      </c>
      <c r="Z375" s="8">
        <f t="shared" si="45"/>
        <v>0</v>
      </c>
      <c r="AA375" s="8">
        <f t="shared" si="45"/>
        <v>0</v>
      </c>
      <c r="AB375" s="8">
        <f t="shared" si="45"/>
        <v>0</v>
      </c>
      <c r="AC375" s="8">
        <f t="shared" si="45"/>
        <v>0</v>
      </c>
      <c r="AD375" s="14">
        <v>0</v>
      </c>
      <c r="AE375" s="8">
        <f t="shared" si="45"/>
        <v>0</v>
      </c>
      <c r="AF375" s="8">
        <v>0</v>
      </c>
      <c r="AG375" s="8">
        <v>0</v>
      </c>
      <c r="AH375" s="8">
        <f t="shared" si="45"/>
        <v>0</v>
      </c>
      <c r="AI375" s="8">
        <f t="shared" si="45"/>
        <v>0</v>
      </c>
      <c r="AJ375" s="8">
        <f aca="true" t="shared" si="46" ref="AJ375:AZ375">SUM(AJ376:AJ377)</f>
        <v>0</v>
      </c>
      <c r="AK375" s="8">
        <f t="shared" si="46"/>
        <v>0</v>
      </c>
      <c r="AL375" s="8">
        <f t="shared" si="46"/>
        <v>0</v>
      </c>
      <c r="AM375" s="8">
        <f t="shared" si="46"/>
        <v>0</v>
      </c>
      <c r="AN375" s="8">
        <f t="shared" si="46"/>
        <v>0</v>
      </c>
      <c r="AO375" s="8">
        <f t="shared" si="46"/>
        <v>0</v>
      </c>
      <c r="AP375" s="8">
        <f t="shared" si="46"/>
        <v>0</v>
      </c>
      <c r="AQ375" s="8">
        <f t="shared" si="46"/>
        <v>0</v>
      </c>
      <c r="AR375" s="8">
        <f t="shared" si="46"/>
        <v>0</v>
      </c>
      <c r="AS375" s="8">
        <f t="shared" si="46"/>
        <v>0</v>
      </c>
      <c r="AT375" s="8">
        <f t="shared" si="46"/>
        <v>0</v>
      </c>
      <c r="AU375" s="8">
        <f t="shared" si="46"/>
        <v>0</v>
      </c>
      <c r="AV375" s="8">
        <f t="shared" si="46"/>
        <v>0</v>
      </c>
      <c r="AW375" s="8">
        <f t="shared" si="46"/>
        <v>0</v>
      </c>
      <c r="AX375" s="8">
        <f t="shared" si="46"/>
        <v>0</v>
      </c>
      <c r="AY375" s="8">
        <f t="shared" si="46"/>
        <v>0</v>
      </c>
      <c r="AZ375" s="8">
        <f t="shared" si="46"/>
        <v>0</v>
      </c>
      <c r="BA375" s="26">
        <f>SUM(I375:AZ375)</f>
        <v>0</v>
      </c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</row>
    <row r="376" spans="2:53" s="1" customFormat="1" ht="12.75" customHeight="1" hidden="1">
      <c r="B376" s="10"/>
      <c r="C376" s="10"/>
      <c r="D376" s="10"/>
      <c r="E376" s="10"/>
      <c r="F376" s="10"/>
      <c r="G376" s="10"/>
      <c r="H376" s="10"/>
      <c r="I376" s="8"/>
      <c r="J376" s="8"/>
      <c r="K376" s="8">
        <v>0</v>
      </c>
      <c r="L376" s="8"/>
      <c r="M376" s="8"/>
      <c r="N376" s="8"/>
      <c r="O376" s="8">
        <v>0</v>
      </c>
      <c r="P376" s="8"/>
      <c r="Q376" s="8"/>
      <c r="R376" s="8"/>
      <c r="S376" s="8"/>
      <c r="T376" s="8"/>
      <c r="U376" s="8"/>
      <c r="V376" s="8"/>
      <c r="W376" s="8"/>
      <c r="X376" s="8">
        <v>0</v>
      </c>
      <c r="Y376" s="8"/>
      <c r="Z376" s="8"/>
      <c r="AA376" s="8"/>
      <c r="AB376" s="8"/>
      <c r="AC376" s="8"/>
      <c r="AD376" s="14">
        <v>0</v>
      </c>
      <c r="AE376" s="8"/>
      <c r="AF376" s="8">
        <v>0</v>
      </c>
      <c r="AG376" s="8">
        <v>0</v>
      </c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26">
        <f>SUM(I376:AZ376)</f>
        <v>0</v>
      </c>
    </row>
    <row r="377" spans="1:53" s="1" customFormat="1" ht="11.25" hidden="1">
      <c r="A377" s="4"/>
      <c r="B377" s="7"/>
      <c r="C377" s="7"/>
      <c r="D377" s="7"/>
      <c r="E377" s="7"/>
      <c r="F377" s="7"/>
      <c r="G377" s="7"/>
      <c r="H377" s="7"/>
      <c r="I377" s="9"/>
      <c r="J377" s="9"/>
      <c r="K377" s="9">
        <v>0</v>
      </c>
      <c r="L377" s="9"/>
      <c r="M377" s="9"/>
      <c r="N377" s="9"/>
      <c r="O377" s="9">
        <v>0</v>
      </c>
      <c r="P377" s="9"/>
      <c r="Q377" s="9"/>
      <c r="R377" s="9"/>
      <c r="S377" s="9"/>
      <c r="T377" s="9"/>
      <c r="U377" s="9"/>
      <c r="V377" s="9"/>
      <c r="W377" s="9"/>
      <c r="X377" s="9">
        <v>0</v>
      </c>
      <c r="Y377" s="9"/>
      <c r="Z377" s="9"/>
      <c r="AA377" s="9"/>
      <c r="AB377" s="9"/>
      <c r="AC377" s="9"/>
      <c r="AD377" s="14">
        <v>0</v>
      </c>
      <c r="AE377" s="9"/>
      <c r="AF377" s="8">
        <v>0</v>
      </c>
      <c r="AG377" s="8">
        <v>0</v>
      </c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 t="e">
        <f>SUM(I377:Y377)+#REF!+#REF!+Z377+AC377</f>
        <v>#REF!</v>
      </c>
    </row>
    <row r="378" spans="2:95" s="1" customFormat="1" ht="12.75" customHeight="1">
      <c r="B378" s="11" t="s">
        <v>1565</v>
      </c>
      <c r="C378" s="11"/>
      <c r="D378" s="11"/>
      <c r="E378" s="10"/>
      <c r="F378" s="10"/>
      <c r="G378" s="10"/>
      <c r="H378" s="10"/>
      <c r="I378" s="8">
        <f aca="true" t="shared" si="47" ref="I378:AI378">SUM(I379:I397)</f>
        <v>0</v>
      </c>
      <c r="J378" s="8">
        <f t="shared" si="47"/>
        <v>0</v>
      </c>
      <c r="K378" s="8">
        <v>120000</v>
      </c>
      <c r="L378" s="8">
        <f t="shared" si="47"/>
        <v>0</v>
      </c>
      <c r="M378" s="8">
        <f t="shared" si="47"/>
        <v>330000</v>
      </c>
      <c r="N378" s="8">
        <f t="shared" si="47"/>
        <v>19512067.12</v>
      </c>
      <c r="O378" s="8">
        <v>16852500</v>
      </c>
      <c r="P378" s="8">
        <f t="shared" si="47"/>
        <v>770000</v>
      </c>
      <c r="Q378" s="8">
        <f t="shared" si="47"/>
        <v>0</v>
      </c>
      <c r="R378" s="8">
        <f t="shared" si="47"/>
        <v>0</v>
      </c>
      <c r="S378" s="8">
        <f t="shared" si="47"/>
        <v>0</v>
      </c>
      <c r="T378" s="8">
        <f t="shared" si="47"/>
        <v>0</v>
      </c>
      <c r="U378" s="8">
        <f t="shared" si="47"/>
        <v>0</v>
      </c>
      <c r="V378" s="8">
        <f t="shared" si="47"/>
        <v>3192698.88</v>
      </c>
      <c r="W378" s="8">
        <f t="shared" si="47"/>
        <v>0</v>
      </c>
      <c r="X378" s="8">
        <v>18077900</v>
      </c>
      <c r="Y378" s="8">
        <f t="shared" si="47"/>
        <v>0</v>
      </c>
      <c r="Z378" s="8">
        <f t="shared" si="47"/>
        <v>0</v>
      </c>
      <c r="AA378" s="8">
        <f t="shared" si="47"/>
        <v>0</v>
      </c>
      <c r="AB378" s="8">
        <f t="shared" si="47"/>
        <v>0</v>
      </c>
      <c r="AC378" s="8">
        <f t="shared" si="47"/>
        <v>0</v>
      </c>
      <c r="AD378" s="14">
        <v>0</v>
      </c>
      <c r="AE378" s="8">
        <f t="shared" si="47"/>
        <v>0</v>
      </c>
      <c r="AF378" s="8">
        <v>9276667</v>
      </c>
      <c r="AG378" s="8">
        <v>0</v>
      </c>
      <c r="AH378" s="8">
        <f t="shared" si="47"/>
        <v>0</v>
      </c>
      <c r="AI378" s="8">
        <f t="shared" si="47"/>
        <v>0</v>
      </c>
      <c r="AJ378" s="8">
        <f aca="true" t="shared" si="48" ref="AJ378:AZ378">SUM(AJ379:AJ397)</f>
        <v>0</v>
      </c>
      <c r="AK378" s="8">
        <f t="shared" si="48"/>
        <v>1105000</v>
      </c>
      <c r="AL378" s="8">
        <f t="shared" si="48"/>
        <v>585300</v>
      </c>
      <c r="AM378" s="8">
        <f t="shared" si="48"/>
        <v>0</v>
      </c>
      <c r="AN378" s="8">
        <f t="shared" si="48"/>
        <v>3000000</v>
      </c>
      <c r="AO378" s="8">
        <f t="shared" si="48"/>
        <v>0</v>
      </c>
      <c r="AP378" s="8">
        <f t="shared" si="48"/>
        <v>0</v>
      </c>
      <c r="AQ378" s="8">
        <f t="shared" si="48"/>
        <v>0</v>
      </c>
      <c r="AR378" s="8">
        <f t="shared" si="48"/>
        <v>0</v>
      </c>
      <c r="AS378" s="8">
        <f t="shared" si="48"/>
        <v>0</v>
      </c>
      <c r="AT378" s="8">
        <f t="shared" si="48"/>
        <v>0</v>
      </c>
      <c r="AU378" s="8">
        <f t="shared" si="48"/>
        <v>0</v>
      </c>
      <c r="AV378" s="8">
        <f t="shared" si="48"/>
        <v>2550000</v>
      </c>
      <c r="AW378" s="8">
        <f t="shared" si="48"/>
        <v>0</v>
      </c>
      <c r="AX378" s="8">
        <f t="shared" si="48"/>
        <v>0</v>
      </c>
      <c r="AY378" s="8">
        <f t="shared" si="48"/>
        <v>0</v>
      </c>
      <c r="AZ378" s="8">
        <f t="shared" si="48"/>
        <v>0</v>
      </c>
      <c r="BA378" s="26">
        <f aca="true" t="shared" si="49" ref="BA378:BA396">SUM(I378:AZ378)</f>
        <v>75372133</v>
      </c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</row>
    <row r="379" spans="2:53" s="1" customFormat="1" ht="12.75" customHeight="1" hidden="1">
      <c r="B379" s="10"/>
      <c r="C379" s="10"/>
      <c r="D379" s="10"/>
      <c r="E379" s="10"/>
      <c r="F379" s="10"/>
      <c r="G379" s="10"/>
      <c r="H379" s="10"/>
      <c r="I379" s="8"/>
      <c r="J379" s="8"/>
      <c r="K379" s="8">
        <v>0</v>
      </c>
      <c r="L379" s="8"/>
      <c r="M379" s="8"/>
      <c r="N379" s="8"/>
      <c r="O379" s="8">
        <v>0</v>
      </c>
      <c r="P379" s="8"/>
      <c r="Q379" s="8"/>
      <c r="R379" s="8"/>
      <c r="S379" s="8"/>
      <c r="T379" s="8"/>
      <c r="U379" s="8"/>
      <c r="V379" s="8"/>
      <c r="W379" s="8"/>
      <c r="X379" s="8">
        <v>0</v>
      </c>
      <c r="Y379" s="8"/>
      <c r="Z379" s="8"/>
      <c r="AA379" s="8"/>
      <c r="AB379" s="8"/>
      <c r="AC379" s="8"/>
      <c r="AD379" s="14">
        <v>0</v>
      </c>
      <c r="AE379" s="8"/>
      <c r="AF379" s="8">
        <v>0</v>
      </c>
      <c r="AG379" s="8">
        <v>0</v>
      </c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26">
        <f t="shared" si="49"/>
        <v>0</v>
      </c>
    </row>
    <row r="380" spans="1:53" s="15" customFormat="1" ht="30" customHeight="1">
      <c r="A380" s="13"/>
      <c r="B380" s="12" t="s">
        <v>1491</v>
      </c>
      <c r="C380" s="27" t="s">
        <v>7</v>
      </c>
      <c r="D380" s="27" t="s">
        <v>8</v>
      </c>
      <c r="E380" s="12" t="s">
        <v>1488</v>
      </c>
      <c r="F380" s="12" t="s">
        <v>1489</v>
      </c>
      <c r="G380" s="12" t="s">
        <v>1487</v>
      </c>
      <c r="H380" s="12" t="s">
        <v>1490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11969652.68</v>
      </c>
      <c r="O380" s="14">
        <v>9765000</v>
      </c>
      <c r="P380" s="14">
        <v>280000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3192698.88</v>
      </c>
      <c r="W380" s="14">
        <v>0</v>
      </c>
      <c r="X380" s="14">
        <v>9369600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8">
        <v>9276667</v>
      </c>
      <c r="AG380" s="8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0</v>
      </c>
      <c r="AV380" s="14">
        <v>0</v>
      </c>
      <c r="AW380" s="14">
        <v>0</v>
      </c>
      <c r="AX380" s="14">
        <v>0</v>
      </c>
      <c r="AY380" s="14">
        <v>0</v>
      </c>
      <c r="AZ380" s="14">
        <v>0</v>
      </c>
      <c r="BA380" s="26">
        <f t="shared" si="49"/>
        <v>43853618.56</v>
      </c>
    </row>
    <row r="381" spans="1:53" s="15" customFormat="1" ht="24" customHeight="1">
      <c r="A381" s="13"/>
      <c r="B381" s="12" t="s">
        <v>1496</v>
      </c>
      <c r="C381" s="27" t="s">
        <v>7</v>
      </c>
      <c r="D381" s="27" t="s">
        <v>8</v>
      </c>
      <c r="E381" s="12" t="s">
        <v>1493</v>
      </c>
      <c r="F381" s="12" t="s">
        <v>1494</v>
      </c>
      <c r="G381" s="12" t="s">
        <v>1492</v>
      </c>
      <c r="H381" s="12" t="s">
        <v>1495</v>
      </c>
      <c r="I381" s="14">
        <v>0</v>
      </c>
      <c r="J381" s="14">
        <v>0</v>
      </c>
      <c r="K381" s="14">
        <v>120000</v>
      </c>
      <c r="L381" s="14">
        <v>0</v>
      </c>
      <c r="M381" s="14">
        <v>330000</v>
      </c>
      <c r="N381" s="14">
        <v>7542414.44</v>
      </c>
      <c r="O381" s="14">
        <v>7087500</v>
      </c>
      <c r="P381" s="14">
        <v>490000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7697100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8">
        <v>0</v>
      </c>
      <c r="AG381" s="8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2550000</v>
      </c>
      <c r="AW381" s="14">
        <v>0</v>
      </c>
      <c r="AX381" s="14">
        <v>0</v>
      </c>
      <c r="AY381" s="14">
        <v>0</v>
      </c>
      <c r="AZ381" s="14">
        <v>0</v>
      </c>
      <c r="BA381" s="26">
        <f t="shared" si="49"/>
        <v>25817014.44</v>
      </c>
    </row>
    <row r="382" spans="1:53" s="15" customFormat="1" ht="24" customHeight="1">
      <c r="A382" s="13"/>
      <c r="B382" s="12" t="s">
        <v>1501</v>
      </c>
      <c r="C382" s="27" t="s">
        <v>7</v>
      </c>
      <c r="D382" s="27" t="s">
        <v>8</v>
      </c>
      <c r="E382" s="12" t="s">
        <v>1498</v>
      </c>
      <c r="F382" s="12" t="s">
        <v>1499</v>
      </c>
      <c r="G382" s="12" t="s">
        <v>1497</v>
      </c>
      <c r="H382" s="12" t="s">
        <v>1500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8">
        <v>0</v>
      </c>
      <c r="AG382" s="8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v>26400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  <c r="AU382" s="14">
        <v>0</v>
      </c>
      <c r="AV382" s="14">
        <v>0</v>
      </c>
      <c r="AW382" s="14">
        <v>0</v>
      </c>
      <c r="AX382" s="14">
        <v>0</v>
      </c>
      <c r="AY382" s="14">
        <v>0</v>
      </c>
      <c r="AZ382" s="14">
        <v>0</v>
      </c>
      <c r="BA382" s="26">
        <f t="shared" si="49"/>
        <v>26400</v>
      </c>
    </row>
    <row r="383" spans="1:53" s="15" customFormat="1" ht="24" customHeight="1">
      <c r="A383" s="13"/>
      <c r="B383" s="12" t="s">
        <v>1506</v>
      </c>
      <c r="C383" s="27" t="s">
        <v>7</v>
      </c>
      <c r="D383" s="27" t="s">
        <v>8</v>
      </c>
      <c r="E383" s="12" t="s">
        <v>1503</v>
      </c>
      <c r="F383" s="12" t="s">
        <v>1504</v>
      </c>
      <c r="G383" s="12" t="s">
        <v>1502</v>
      </c>
      <c r="H383" s="12" t="s">
        <v>1505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8">
        <v>0</v>
      </c>
      <c r="AG383" s="8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3000000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v>0</v>
      </c>
      <c r="AZ383" s="14">
        <v>0</v>
      </c>
      <c r="BA383" s="26">
        <f t="shared" si="49"/>
        <v>3000000</v>
      </c>
    </row>
    <row r="384" spans="1:53" s="15" customFormat="1" ht="24" customHeight="1">
      <c r="A384" s="13"/>
      <c r="B384" s="12" t="s">
        <v>1511</v>
      </c>
      <c r="C384" s="27" t="s">
        <v>7</v>
      </c>
      <c r="D384" s="27" t="s">
        <v>8</v>
      </c>
      <c r="E384" s="12" t="s">
        <v>1508</v>
      </c>
      <c r="F384" s="12" t="s">
        <v>1509</v>
      </c>
      <c r="G384" s="12" t="s">
        <v>1507</v>
      </c>
      <c r="H384" s="12" t="s">
        <v>1510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8">
        <v>0</v>
      </c>
      <c r="AG384" s="8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29400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v>0</v>
      </c>
      <c r="AZ384" s="14">
        <v>0</v>
      </c>
      <c r="BA384" s="26">
        <f t="shared" si="49"/>
        <v>29400</v>
      </c>
    </row>
    <row r="385" spans="1:53" s="15" customFormat="1" ht="24" customHeight="1">
      <c r="A385" s="13"/>
      <c r="B385" s="12" t="s">
        <v>1516</v>
      </c>
      <c r="C385" s="27" t="s">
        <v>7</v>
      </c>
      <c r="D385" s="27" t="s">
        <v>8</v>
      </c>
      <c r="E385" s="12" t="s">
        <v>1513</v>
      </c>
      <c r="F385" s="12" t="s">
        <v>1514</v>
      </c>
      <c r="G385" s="12" t="s">
        <v>1512</v>
      </c>
      <c r="H385" s="12" t="s">
        <v>1515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265600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8">
        <v>0</v>
      </c>
      <c r="AG385" s="8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148800</v>
      </c>
      <c r="AM385" s="14">
        <v>0</v>
      </c>
      <c r="AN385" s="14">
        <v>0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  <c r="AU385" s="14">
        <v>0</v>
      </c>
      <c r="AV385" s="14">
        <v>0</v>
      </c>
      <c r="AW385" s="14">
        <v>0</v>
      </c>
      <c r="AX385" s="14">
        <v>0</v>
      </c>
      <c r="AY385" s="14">
        <v>0</v>
      </c>
      <c r="AZ385" s="14">
        <v>0</v>
      </c>
      <c r="BA385" s="26">
        <f t="shared" si="49"/>
        <v>414400</v>
      </c>
    </row>
    <row r="386" spans="1:53" s="15" customFormat="1" ht="24" customHeight="1">
      <c r="A386" s="13"/>
      <c r="B386" s="12" t="s">
        <v>1521</v>
      </c>
      <c r="C386" s="27" t="s">
        <v>7</v>
      </c>
      <c r="D386" s="27" t="s">
        <v>8</v>
      </c>
      <c r="E386" s="12" t="s">
        <v>1518</v>
      </c>
      <c r="F386" s="12" t="s">
        <v>1519</v>
      </c>
      <c r="G386" s="12" t="s">
        <v>1517</v>
      </c>
      <c r="H386" s="12" t="s">
        <v>1520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8">
        <v>0</v>
      </c>
      <c r="AG386" s="8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86700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0</v>
      </c>
      <c r="AY386" s="14">
        <v>0</v>
      </c>
      <c r="AZ386" s="14">
        <v>0</v>
      </c>
      <c r="BA386" s="26">
        <f t="shared" si="49"/>
        <v>86700</v>
      </c>
    </row>
    <row r="387" spans="1:53" s="15" customFormat="1" ht="24" customHeight="1">
      <c r="A387" s="13"/>
      <c r="B387" s="12" t="s">
        <v>1526</v>
      </c>
      <c r="C387" s="27" t="s">
        <v>7</v>
      </c>
      <c r="D387" s="27" t="s">
        <v>8</v>
      </c>
      <c r="E387" s="12" t="s">
        <v>1523</v>
      </c>
      <c r="F387" s="12" t="s">
        <v>1524</v>
      </c>
      <c r="G387" s="12" t="s">
        <v>1522</v>
      </c>
      <c r="H387" s="12" t="s">
        <v>1525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8">
        <v>0</v>
      </c>
      <c r="AG387" s="8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v>70800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4">
        <v>0</v>
      </c>
      <c r="AY387" s="14">
        <v>0</v>
      </c>
      <c r="AZ387" s="14">
        <v>0</v>
      </c>
      <c r="BA387" s="26">
        <f t="shared" si="49"/>
        <v>70800</v>
      </c>
    </row>
    <row r="388" spans="1:53" s="15" customFormat="1" ht="24" customHeight="1">
      <c r="A388" s="13"/>
      <c r="B388" s="12" t="s">
        <v>1531</v>
      </c>
      <c r="C388" s="27" t="s">
        <v>7</v>
      </c>
      <c r="D388" s="27" t="s">
        <v>8</v>
      </c>
      <c r="E388" s="12" t="s">
        <v>1528</v>
      </c>
      <c r="F388" s="12" t="s">
        <v>1529</v>
      </c>
      <c r="G388" s="12" t="s">
        <v>1527</v>
      </c>
      <c r="H388" s="12" t="s">
        <v>1530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2400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8">
        <v>0</v>
      </c>
      <c r="AG388" s="8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81600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v>0</v>
      </c>
      <c r="AZ388" s="14">
        <v>0</v>
      </c>
      <c r="BA388" s="26">
        <f t="shared" si="49"/>
        <v>84000</v>
      </c>
    </row>
    <row r="389" spans="1:53" s="15" customFormat="1" ht="24" customHeight="1">
      <c r="A389" s="13"/>
      <c r="B389" s="12" t="s">
        <v>1536</v>
      </c>
      <c r="C389" s="27" t="s">
        <v>7</v>
      </c>
      <c r="D389" s="27" t="s">
        <v>8</v>
      </c>
      <c r="E389" s="12" t="s">
        <v>1533</v>
      </c>
      <c r="F389" s="12" t="s">
        <v>1534</v>
      </c>
      <c r="G389" s="12" t="s">
        <v>1532</v>
      </c>
      <c r="H389" s="12" t="s">
        <v>1535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8">
        <v>0</v>
      </c>
      <c r="AG389" s="8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15600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  <c r="AU389" s="14">
        <v>0</v>
      </c>
      <c r="AV389" s="14">
        <v>0</v>
      </c>
      <c r="AW389" s="14">
        <v>0</v>
      </c>
      <c r="AX389" s="14">
        <v>0</v>
      </c>
      <c r="AY389" s="14">
        <v>0</v>
      </c>
      <c r="AZ389" s="14">
        <v>0</v>
      </c>
      <c r="BA389" s="26">
        <f t="shared" si="49"/>
        <v>15600</v>
      </c>
    </row>
    <row r="390" spans="1:53" s="15" customFormat="1" ht="24" customHeight="1">
      <c r="A390" s="13"/>
      <c r="B390" s="12" t="s">
        <v>1541</v>
      </c>
      <c r="C390" s="27" t="s">
        <v>7</v>
      </c>
      <c r="D390" s="27" t="s">
        <v>8</v>
      </c>
      <c r="E390" s="12" t="s">
        <v>1538</v>
      </c>
      <c r="F390" s="12" t="s">
        <v>1539</v>
      </c>
      <c r="G390" s="12" t="s">
        <v>1537</v>
      </c>
      <c r="H390" s="12" t="s">
        <v>1540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8">
        <v>0</v>
      </c>
      <c r="AG390" s="8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54000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0</v>
      </c>
      <c r="AV390" s="14">
        <v>0</v>
      </c>
      <c r="AW390" s="14">
        <v>0</v>
      </c>
      <c r="AX390" s="14">
        <v>0</v>
      </c>
      <c r="AY390" s="14">
        <v>0</v>
      </c>
      <c r="AZ390" s="14">
        <v>0</v>
      </c>
      <c r="BA390" s="26">
        <f t="shared" si="49"/>
        <v>54000</v>
      </c>
    </row>
    <row r="391" spans="1:53" s="15" customFormat="1" ht="24" customHeight="1">
      <c r="A391" s="13"/>
      <c r="B391" s="12" t="s">
        <v>1545</v>
      </c>
      <c r="C391" s="27" t="s">
        <v>7</v>
      </c>
      <c r="D391" s="27" t="s">
        <v>8</v>
      </c>
      <c r="E391" s="12" t="s">
        <v>1543</v>
      </c>
      <c r="F391" s="12" t="s">
        <v>1364</v>
      </c>
      <c r="G391" s="12" t="s">
        <v>1542</v>
      </c>
      <c r="H391" s="12" t="s">
        <v>1544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309450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8">
        <v>0</v>
      </c>
      <c r="AG391" s="8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14">
        <v>0</v>
      </c>
      <c r="AW391" s="14">
        <v>0</v>
      </c>
      <c r="AX391" s="14">
        <v>0</v>
      </c>
      <c r="AY391" s="14">
        <v>0</v>
      </c>
      <c r="AZ391" s="14">
        <v>0</v>
      </c>
      <c r="BA391" s="26">
        <f t="shared" si="49"/>
        <v>309450</v>
      </c>
    </row>
    <row r="392" spans="1:53" s="15" customFormat="1" ht="24" customHeight="1">
      <c r="A392" s="13"/>
      <c r="B392" s="12" t="s">
        <v>1549</v>
      </c>
      <c r="C392" s="27" t="s">
        <v>7</v>
      </c>
      <c r="D392" s="27" t="s">
        <v>8</v>
      </c>
      <c r="E392" s="12" t="s">
        <v>1547</v>
      </c>
      <c r="F392" s="12" t="s">
        <v>1539</v>
      </c>
      <c r="G392" s="12" t="s">
        <v>1546</v>
      </c>
      <c r="H392" s="12" t="s">
        <v>1548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8">
        <v>0</v>
      </c>
      <c r="AG392" s="8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24000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0</v>
      </c>
      <c r="AY392" s="14">
        <v>0</v>
      </c>
      <c r="AZ392" s="14">
        <v>0</v>
      </c>
      <c r="BA392" s="26">
        <f t="shared" si="49"/>
        <v>24000</v>
      </c>
    </row>
    <row r="393" spans="1:53" s="15" customFormat="1" ht="24" customHeight="1">
      <c r="A393" s="13"/>
      <c r="B393" s="12" t="s">
        <v>1553</v>
      </c>
      <c r="C393" s="27" t="s">
        <v>7</v>
      </c>
      <c r="D393" s="27" t="s">
        <v>8</v>
      </c>
      <c r="E393" s="12" t="s">
        <v>1551</v>
      </c>
      <c r="F393" s="12" t="s">
        <v>1514</v>
      </c>
      <c r="G393" s="12" t="s">
        <v>1550</v>
      </c>
      <c r="H393" s="12" t="s">
        <v>1552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210000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8">
        <v>0</v>
      </c>
      <c r="AG393" s="8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48000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0</v>
      </c>
      <c r="AW393" s="14">
        <v>0</v>
      </c>
      <c r="AX393" s="14">
        <v>0</v>
      </c>
      <c r="AY393" s="14">
        <v>0</v>
      </c>
      <c r="AZ393" s="14">
        <v>0</v>
      </c>
      <c r="BA393" s="26">
        <f t="shared" si="49"/>
        <v>258000</v>
      </c>
    </row>
    <row r="394" spans="1:53" s="15" customFormat="1" ht="24" customHeight="1">
      <c r="A394" s="13"/>
      <c r="B394" s="12" t="s">
        <v>1557</v>
      </c>
      <c r="C394" s="27" t="s">
        <v>7</v>
      </c>
      <c r="D394" s="27" t="s">
        <v>8</v>
      </c>
      <c r="E394" s="12" t="s">
        <v>1555</v>
      </c>
      <c r="F394" s="12" t="s">
        <v>1514</v>
      </c>
      <c r="G394" s="12" t="s">
        <v>1554</v>
      </c>
      <c r="H394" s="12" t="s">
        <v>1556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102250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8">
        <v>0</v>
      </c>
      <c r="AG394" s="8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0</v>
      </c>
      <c r="AX394" s="14">
        <v>0</v>
      </c>
      <c r="AY394" s="14">
        <v>0</v>
      </c>
      <c r="AZ394" s="14">
        <v>0</v>
      </c>
      <c r="BA394" s="26">
        <f t="shared" si="49"/>
        <v>102250</v>
      </c>
    </row>
    <row r="395" spans="1:53" s="15" customFormat="1" ht="24" customHeight="1">
      <c r="A395" s="13"/>
      <c r="B395" s="12" t="s">
        <v>1561</v>
      </c>
      <c r="C395" s="27" t="s">
        <v>7</v>
      </c>
      <c r="D395" s="27" t="s">
        <v>8</v>
      </c>
      <c r="E395" s="12" t="s">
        <v>1559</v>
      </c>
      <c r="F395" s="12" t="s">
        <v>1514</v>
      </c>
      <c r="G395" s="12" t="s">
        <v>1558</v>
      </c>
      <c r="H395" s="12" t="s">
        <v>1560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121500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8">
        <v>0</v>
      </c>
      <c r="AG395" s="8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14">
        <v>0</v>
      </c>
      <c r="AX395" s="14">
        <v>0</v>
      </c>
      <c r="AY395" s="14">
        <v>0</v>
      </c>
      <c r="AZ395" s="14">
        <v>0</v>
      </c>
      <c r="BA395" s="26">
        <f t="shared" si="49"/>
        <v>121500</v>
      </c>
    </row>
    <row r="396" spans="1:53" s="15" customFormat="1" ht="42">
      <c r="A396" s="13"/>
      <c r="B396" s="12" t="s">
        <v>1564</v>
      </c>
      <c r="C396" s="27" t="s">
        <v>7</v>
      </c>
      <c r="D396" s="27" t="s">
        <v>8</v>
      </c>
      <c r="E396" s="12" t="s">
        <v>1562</v>
      </c>
      <c r="F396" s="12" t="s">
        <v>1563</v>
      </c>
      <c r="G396" s="12"/>
      <c r="H396" s="12"/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8">
        <v>0</v>
      </c>
      <c r="AG396" s="8">
        <v>0</v>
      </c>
      <c r="AH396" s="14">
        <v>0</v>
      </c>
      <c r="AI396" s="14">
        <v>0</v>
      </c>
      <c r="AJ396" s="14">
        <v>0</v>
      </c>
      <c r="AK396" s="14">
        <v>1105000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14">
        <v>0</v>
      </c>
      <c r="AX396" s="14">
        <v>0</v>
      </c>
      <c r="AY396" s="14">
        <v>0</v>
      </c>
      <c r="AZ396" s="14">
        <v>0</v>
      </c>
      <c r="BA396" s="26">
        <f t="shared" si="49"/>
        <v>1105000</v>
      </c>
    </row>
    <row r="397" spans="1:53" s="1" customFormat="1" ht="11.25" hidden="1">
      <c r="A397" s="4"/>
      <c r="B397" s="7"/>
      <c r="C397" s="7"/>
      <c r="D397" s="7"/>
      <c r="E397" s="7"/>
      <c r="F397" s="7"/>
      <c r="G397" s="7"/>
      <c r="H397" s="7"/>
      <c r="I397" s="9"/>
      <c r="J397" s="9"/>
      <c r="K397" s="9">
        <v>0</v>
      </c>
      <c r="L397" s="9"/>
      <c r="M397" s="9"/>
      <c r="N397" s="9"/>
      <c r="O397" s="9">
        <v>0</v>
      </c>
      <c r="P397" s="9"/>
      <c r="Q397" s="9"/>
      <c r="R397" s="9"/>
      <c r="S397" s="9"/>
      <c r="T397" s="9"/>
      <c r="U397" s="9"/>
      <c r="V397" s="9"/>
      <c r="W397" s="9"/>
      <c r="X397" s="9">
        <v>0</v>
      </c>
      <c r="Y397" s="9"/>
      <c r="Z397" s="9"/>
      <c r="AA397" s="9"/>
      <c r="AB397" s="9"/>
      <c r="AC397" s="9"/>
      <c r="AD397" s="14">
        <v>0</v>
      </c>
      <c r="AE397" s="9"/>
      <c r="AF397" s="8">
        <v>0</v>
      </c>
      <c r="AG397" s="8">
        <v>0</v>
      </c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 t="e">
        <f>SUM(I397:Y397)+#REF!+#REF!+Z397+AC397</f>
        <v>#REF!</v>
      </c>
    </row>
    <row r="398" spans="2:95" s="1" customFormat="1" ht="12.75" customHeight="1">
      <c r="B398" s="11" t="s">
        <v>1598</v>
      </c>
      <c r="C398" s="11"/>
      <c r="D398" s="11"/>
      <c r="E398" s="10"/>
      <c r="F398" s="10"/>
      <c r="G398" s="10"/>
      <c r="H398" s="10"/>
      <c r="I398" s="8">
        <f aca="true" t="shared" si="50" ref="I398:AI398">SUM(I399:I407)</f>
        <v>0</v>
      </c>
      <c r="J398" s="8">
        <f t="shared" si="50"/>
        <v>0</v>
      </c>
      <c r="K398" s="8">
        <v>0</v>
      </c>
      <c r="L398" s="8">
        <f t="shared" si="50"/>
        <v>0</v>
      </c>
      <c r="M398" s="8">
        <f t="shared" si="50"/>
        <v>0</v>
      </c>
      <c r="N398" s="8">
        <f t="shared" si="50"/>
        <v>16689226.05</v>
      </c>
      <c r="O398" s="8">
        <v>15045375</v>
      </c>
      <c r="P398" s="8">
        <f t="shared" si="50"/>
        <v>0</v>
      </c>
      <c r="Q398" s="8">
        <f t="shared" si="50"/>
        <v>0</v>
      </c>
      <c r="R398" s="8">
        <f t="shared" si="50"/>
        <v>0</v>
      </c>
      <c r="S398" s="8">
        <f t="shared" si="50"/>
        <v>0</v>
      </c>
      <c r="T398" s="8">
        <f t="shared" si="50"/>
        <v>0</v>
      </c>
      <c r="U398" s="8">
        <f t="shared" si="50"/>
        <v>0</v>
      </c>
      <c r="V398" s="8">
        <f t="shared" si="50"/>
        <v>0</v>
      </c>
      <c r="W398" s="8">
        <f t="shared" si="50"/>
        <v>0</v>
      </c>
      <c r="X398" s="8">
        <v>9537976.05</v>
      </c>
      <c r="Y398" s="8">
        <f t="shared" si="50"/>
        <v>0</v>
      </c>
      <c r="Z398" s="8">
        <f t="shared" si="50"/>
        <v>0</v>
      </c>
      <c r="AA398" s="8">
        <f t="shared" si="50"/>
        <v>0</v>
      </c>
      <c r="AB398" s="8">
        <f t="shared" si="50"/>
        <v>0</v>
      </c>
      <c r="AC398" s="8">
        <f t="shared" si="50"/>
        <v>0</v>
      </c>
      <c r="AD398" s="14">
        <v>0</v>
      </c>
      <c r="AE398" s="8">
        <f t="shared" si="50"/>
        <v>0</v>
      </c>
      <c r="AF398" s="8">
        <v>0</v>
      </c>
      <c r="AG398" s="8">
        <v>0</v>
      </c>
      <c r="AH398" s="8">
        <f t="shared" si="50"/>
        <v>514740</v>
      </c>
      <c r="AI398" s="8">
        <f t="shared" si="50"/>
        <v>0</v>
      </c>
      <c r="AJ398" s="8">
        <f aca="true" t="shared" si="51" ref="AJ398:AZ398">SUM(AJ399:AJ407)</f>
        <v>0</v>
      </c>
      <c r="AK398" s="8">
        <f t="shared" si="51"/>
        <v>1135900</v>
      </c>
      <c r="AL398" s="8">
        <f t="shared" si="51"/>
        <v>216000</v>
      </c>
      <c r="AM398" s="8">
        <f t="shared" si="51"/>
        <v>0</v>
      </c>
      <c r="AN398" s="8">
        <f t="shared" si="51"/>
        <v>0</v>
      </c>
      <c r="AO398" s="8">
        <f t="shared" si="51"/>
        <v>0</v>
      </c>
      <c r="AP398" s="8">
        <f t="shared" si="51"/>
        <v>0</v>
      </c>
      <c r="AQ398" s="8">
        <f t="shared" si="51"/>
        <v>0</v>
      </c>
      <c r="AR398" s="8">
        <f t="shared" si="51"/>
        <v>0</v>
      </c>
      <c r="AS398" s="8">
        <f t="shared" si="51"/>
        <v>0</v>
      </c>
      <c r="AT398" s="8">
        <f t="shared" si="51"/>
        <v>0</v>
      </c>
      <c r="AU398" s="8">
        <f t="shared" si="51"/>
        <v>0</v>
      </c>
      <c r="AV398" s="8">
        <f t="shared" si="51"/>
        <v>2913482</v>
      </c>
      <c r="AW398" s="8">
        <f t="shared" si="51"/>
        <v>0</v>
      </c>
      <c r="AX398" s="8">
        <f t="shared" si="51"/>
        <v>37600</v>
      </c>
      <c r="AY398" s="8">
        <f t="shared" si="51"/>
        <v>0</v>
      </c>
      <c r="AZ398" s="8">
        <f t="shared" si="51"/>
        <v>0</v>
      </c>
      <c r="BA398" s="26">
        <f aca="true" t="shared" si="52" ref="BA398:BA406">SUM(I398:AZ398)</f>
        <v>46090299.1</v>
      </c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</row>
    <row r="399" spans="2:53" s="1" customFormat="1" ht="12.75" customHeight="1" hidden="1">
      <c r="B399" s="10"/>
      <c r="C399" s="10"/>
      <c r="D399" s="10"/>
      <c r="E399" s="10"/>
      <c r="F399" s="10"/>
      <c r="G399" s="10"/>
      <c r="H399" s="10"/>
      <c r="I399" s="8"/>
      <c r="J399" s="8"/>
      <c r="K399" s="8">
        <v>0</v>
      </c>
      <c r="L399" s="8"/>
      <c r="M399" s="8"/>
      <c r="N399" s="8"/>
      <c r="O399" s="8">
        <v>0</v>
      </c>
      <c r="P399" s="8"/>
      <c r="Q399" s="8"/>
      <c r="R399" s="8"/>
      <c r="S399" s="8"/>
      <c r="T399" s="8"/>
      <c r="U399" s="8"/>
      <c r="V399" s="8"/>
      <c r="W399" s="8"/>
      <c r="X399" s="8">
        <v>0</v>
      </c>
      <c r="Y399" s="8"/>
      <c r="Z399" s="8"/>
      <c r="AA399" s="8"/>
      <c r="AB399" s="8"/>
      <c r="AC399" s="8"/>
      <c r="AD399" s="14">
        <v>0</v>
      </c>
      <c r="AE399" s="8"/>
      <c r="AF399" s="8">
        <v>0</v>
      </c>
      <c r="AG399" s="8">
        <v>0</v>
      </c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26">
        <f t="shared" si="52"/>
        <v>0</v>
      </c>
    </row>
    <row r="400" spans="1:53" s="15" customFormat="1" ht="28.5" customHeight="1">
      <c r="A400" s="13"/>
      <c r="B400" s="12" t="s">
        <v>1570</v>
      </c>
      <c r="C400" s="27" t="s">
        <v>7</v>
      </c>
      <c r="D400" s="27" t="s">
        <v>8</v>
      </c>
      <c r="E400" s="12" t="s">
        <v>1567</v>
      </c>
      <c r="F400" s="12" t="s">
        <v>1568</v>
      </c>
      <c r="G400" s="12" t="s">
        <v>1566</v>
      </c>
      <c r="H400" s="12" t="s">
        <v>1569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7565726.25</v>
      </c>
      <c r="O400" s="14">
        <v>6937875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4379900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8">
        <v>0</v>
      </c>
      <c r="AG400" s="8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  <c r="AU400" s="14">
        <v>0</v>
      </c>
      <c r="AV400" s="14">
        <v>0</v>
      </c>
      <c r="AW400" s="14">
        <v>0</v>
      </c>
      <c r="AX400" s="14">
        <v>37600</v>
      </c>
      <c r="AY400" s="14">
        <v>0</v>
      </c>
      <c r="AZ400" s="14">
        <v>0</v>
      </c>
      <c r="BA400" s="26">
        <f t="shared" si="52"/>
        <v>18921101.25</v>
      </c>
    </row>
    <row r="401" spans="1:53" s="15" customFormat="1" ht="28.5" customHeight="1">
      <c r="A401" s="13"/>
      <c r="B401" s="12" t="s">
        <v>1575</v>
      </c>
      <c r="C401" s="27" t="s">
        <v>7</v>
      </c>
      <c r="D401" s="27" t="s">
        <v>8</v>
      </c>
      <c r="E401" s="12" t="s">
        <v>1572</v>
      </c>
      <c r="F401" s="12" t="s">
        <v>1573</v>
      </c>
      <c r="G401" s="12" t="s">
        <v>1571</v>
      </c>
      <c r="H401" s="12" t="s">
        <v>1574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9123499.8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4379500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8">
        <v>0</v>
      </c>
      <c r="AG401" s="8">
        <v>0</v>
      </c>
      <c r="AH401" s="14">
        <v>514740</v>
      </c>
      <c r="AI401" s="14">
        <v>0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  <c r="AT401" s="14">
        <v>0</v>
      </c>
      <c r="AU401" s="14">
        <v>0</v>
      </c>
      <c r="AV401" s="14">
        <v>2913482</v>
      </c>
      <c r="AW401" s="14">
        <v>0</v>
      </c>
      <c r="AX401" s="14">
        <v>0</v>
      </c>
      <c r="AY401" s="14">
        <v>0</v>
      </c>
      <c r="AZ401" s="14">
        <v>0</v>
      </c>
      <c r="BA401" s="26">
        <f t="shared" si="52"/>
        <v>16931221.8</v>
      </c>
    </row>
    <row r="402" spans="1:53" s="15" customFormat="1" ht="28.5" customHeight="1">
      <c r="A402" s="13"/>
      <c r="B402" s="12" t="s">
        <v>1580</v>
      </c>
      <c r="C402" s="27" t="s">
        <v>7</v>
      </c>
      <c r="D402" s="27" t="s">
        <v>8</v>
      </c>
      <c r="E402" s="12" t="s">
        <v>1577</v>
      </c>
      <c r="F402" s="12" t="s">
        <v>1578</v>
      </c>
      <c r="G402" s="12" t="s">
        <v>1576</v>
      </c>
      <c r="H402" s="12" t="s">
        <v>1579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739154.48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8">
        <v>0</v>
      </c>
      <c r="AG402" s="8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26">
        <f t="shared" si="52"/>
        <v>739154.48</v>
      </c>
    </row>
    <row r="403" spans="1:53" s="15" customFormat="1" ht="28.5" customHeight="1">
      <c r="A403" s="13"/>
      <c r="B403" s="12" t="s">
        <v>1585</v>
      </c>
      <c r="C403" s="27" t="s">
        <v>7</v>
      </c>
      <c r="D403" s="27" t="s">
        <v>8</v>
      </c>
      <c r="E403" s="12" t="s">
        <v>1582</v>
      </c>
      <c r="F403" s="12" t="s">
        <v>1583</v>
      </c>
      <c r="G403" s="12" t="s">
        <v>1581</v>
      </c>
      <c r="H403" s="12" t="s">
        <v>1584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39421.57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8">
        <v>0</v>
      </c>
      <c r="AG403" s="8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  <c r="AU403" s="14">
        <v>0</v>
      </c>
      <c r="AV403" s="14">
        <v>0</v>
      </c>
      <c r="AW403" s="14">
        <v>0</v>
      </c>
      <c r="AX403" s="14">
        <v>0</v>
      </c>
      <c r="AY403" s="14">
        <v>0</v>
      </c>
      <c r="AZ403" s="14">
        <v>0</v>
      </c>
      <c r="BA403" s="26">
        <f t="shared" si="52"/>
        <v>39421.57</v>
      </c>
    </row>
    <row r="404" spans="1:53" s="15" customFormat="1" ht="28.5" customHeight="1">
      <c r="A404" s="13"/>
      <c r="B404" s="12" t="s">
        <v>1589</v>
      </c>
      <c r="C404" s="27" t="s">
        <v>7</v>
      </c>
      <c r="D404" s="27" t="s">
        <v>8</v>
      </c>
      <c r="E404" s="12" t="s">
        <v>1587</v>
      </c>
      <c r="F404" s="12" t="s">
        <v>1374</v>
      </c>
      <c r="G404" s="12" t="s">
        <v>1586</v>
      </c>
      <c r="H404" s="12" t="s">
        <v>1588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8">
        <v>0</v>
      </c>
      <c r="AG404" s="8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216000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  <c r="AU404" s="14">
        <v>0</v>
      </c>
      <c r="AV404" s="14">
        <v>0</v>
      </c>
      <c r="AW404" s="14">
        <v>0</v>
      </c>
      <c r="AX404" s="14">
        <v>0</v>
      </c>
      <c r="AY404" s="14">
        <v>0</v>
      </c>
      <c r="AZ404" s="14">
        <v>0</v>
      </c>
      <c r="BA404" s="26">
        <f t="shared" si="52"/>
        <v>216000</v>
      </c>
    </row>
    <row r="405" spans="1:53" s="15" customFormat="1" ht="28.5" customHeight="1">
      <c r="A405" s="13"/>
      <c r="B405" s="12" t="s">
        <v>1594</v>
      </c>
      <c r="C405" s="27" t="s">
        <v>7</v>
      </c>
      <c r="D405" s="27" t="s">
        <v>8</v>
      </c>
      <c r="E405" s="12" t="s">
        <v>1591</v>
      </c>
      <c r="F405" s="12" t="s">
        <v>1592</v>
      </c>
      <c r="G405" s="12" t="s">
        <v>1590</v>
      </c>
      <c r="H405" s="12" t="s">
        <v>1593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8107500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8">
        <v>0</v>
      </c>
      <c r="AG405" s="8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14">
        <v>0</v>
      </c>
      <c r="AR405" s="14">
        <v>0</v>
      </c>
      <c r="AS405" s="14">
        <v>0</v>
      </c>
      <c r="AT405" s="14">
        <v>0</v>
      </c>
      <c r="AU405" s="14">
        <v>0</v>
      </c>
      <c r="AV405" s="14">
        <v>0</v>
      </c>
      <c r="AW405" s="14">
        <v>0</v>
      </c>
      <c r="AX405" s="14">
        <v>0</v>
      </c>
      <c r="AY405" s="14">
        <v>0</v>
      </c>
      <c r="AZ405" s="14">
        <v>0</v>
      </c>
      <c r="BA405" s="26">
        <f t="shared" si="52"/>
        <v>8107500</v>
      </c>
    </row>
    <row r="406" spans="1:53" s="15" customFormat="1" ht="31.5">
      <c r="A406" s="13"/>
      <c r="B406" s="12" t="s">
        <v>1597</v>
      </c>
      <c r="C406" s="27" t="s">
        <v>7</v>
      </c>
      <c r="D406" s="27" t="s">
        <v>8</v>
      </c>
      <c r="E406" s="12" t="s">
        <v>1595</v>
      </c>
      <c r="F406" s="12" t="s">
        <v>1596</v>
      </c>
      <c r="G406" s="12"/>
      <c r="H406" s="12"/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8">
        <v>0</v>
      </c>
      <c r="AG406" s="8">
        <v>0</v>
      </c>
      <c r="AH406" s="14">
        <v>0</v>
      </c>
      <c r="AI406" s="14">
        <v>0</v>
      </c>
      <c r="AJ406" s="14">
        <v>0</v>
      </c>
      <c r="AK406" s="14">
        <v>1135900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14">
        <v>0</v>
      </c>
      <c r="AW406" s="14">
        <v>0</v>
      </c>
      <c r="AX406" s="14">
        <v>0</v>
      </c>
      <c r="AY406" s="14">
        <v>0</v>
      </c>
      <c r="AZ406" s="14">
        <v>0</v>
      </c>
      <c r="BA406" s="26">
        <f t="shared" si="52"/>
        <v>1135900</v>
      </c>
    </row>
    <row r="407" spans="1:53" s="1" customFormat="1" ht="11.25" hidden="1">
      <c r="A407" s="4"/>
      <c r="B407" s="7"/>
      <c r="C407" s="7"/>
      <c r="D407" s="7"/>
      <c r="E407" s="7"/>
      <c r="F407" s="7"/>
      <c r="G407" s="7"/>
      <c r="H407" s="7"/>
      <c r="I407" s="9"/>
      <c r="J407" s="9"/>
      <c r="K407" s="9">
        <v>0</v>
      </c>
      <c r="L407" s="9"/>
      <c r="M407" s="9"/>
      <c r="N407" s="9"/>
      <c r="O407" s="9">
        <v>0</v>
      </c>
      <c r="P407" s="9"/>
      <c r="Q407" s="9"/>
      <c r="R407" s="9"/>
      <c r="S407" s="9"/>
      <c r="T407" s="9"/>
      <c r="U407" s="9"/>
      <c r="V407" s="9"/>
      <c r="W407" s="9"/>
      <c r="X407" s="9">
        <v>0</v>
      </c>
      <c r="Y407" s="9"/>
      <c r="Z407" s="9"/>
      <c r="AA407" s="9"/>
      <c r="AB407" s="9"/>
      <c r="AC407" s="9"/>
      <c r="AD407" s="14">
        <v>0</v>
      </c>
      <c r="AE407" s="9"/>
      <c r="AF407" s="8">
        <v>0</v>
      </c>
      <c r="AG407" s="8">
        <v>0</v>
      </c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 t="e">
        <f>SUM(I407:Y407)+#REF!+#REF!+Z407+AC407</f>
        <v>#REF!</v>
      </c>
    </row>
    <row r="408" spans="2:95" s="1" customFormat="1" ht="12.75" customHeight="1">
      <c r="B408" s="11" t="s">
        <v>1728</v>
      </c>
      <c r="C408" s="11"/>
      <c r="D408" s="11"/>
      <c r="E408" s="10"/>
      <c r="F408" s="10"/>
      <c r="G408" s="10"/>
      <c r="H408" s="10"/>
      <c r="I408" s="8">
        <f aca="true" t="shared" si="53" ref="I408:AI408">SUM(I409:I439)</f>
        <v>0</v>
      </c>
      <c r="J408" s="8">
        <f t="shared" si="53"/>
        <v>52629</v>
      </c>
      <c r="K408" s="8">
        <v>6003787</v>
      </c>
      <c r="L408" s="8">
        <f t="shared" si="53"/>
        <v>0</v>
      </c>
      <c r="M408" s="8">
        <f t="shared" si="53"/>
        <v>276000</v>
      </c>
      <c r="N408" s="8">
        <f t="shared" si="53"/>
        <v>39166233.37</v>
      </c>
      <c r="O408" s="8">
        <v>27066750</v>
      </c>
      <c r="P408" s="8">
        <f t="shared" si="53"/>
        <v>16452400</v>
      </c>
      <c r="Q408" s="8">
        <f t="shared" si="53"/>
        <v>0</v>
      </c>
      <c r="R408" s="8">
        <f t="shared" si="53"/>
        <v>0</v>
      </c>
      <c r="S408" s="8">
        <f t="shared" si="53"/>
        <v>0</v>
      </c>
      <c r="T408" s="8">
        <f t="shared" si="53"/>
        <v>0</v>
      </c>
      <c r="U408" s="8">
        <f t="shared" si="53"/>
        <v>0</v>
      </c>
      <c r="V408" s="8">
        <f t="shared" si="53"/>
        <v>11335979.38</v>
      </c>
      <c r="W408" s="8">
        <f t="shared" si="53"/>
        <v>0</v>
      </c>
      <c r="X408" s="8">
        <v>42178284</v>
      </c>
      <c r="Y408" s="8">
        <f t="shared" si="53"/>
        <v>0</v>
      </c>
      <c r="Z408" s="8">
        <f t="shared" si="53"/>
        <v>0</v>
      </c>
      <c r="AA408" s="8">
        <f t="shared" si="53"/>
        <v>0</v>
      </c>
      <c r="AB408" s="8">
        <f t="shared" si="53"/>
        <v>817218.69</v>
      </c>
      <c r="AC408" s="8">
        <f t="shared" si="53"/>
        <v>0</v>
      </c>
      <c r="AD408" s="14">
        <v>0</v>
      </c>
      <c r="AE408" s="8">
        <f t="shared" si="53"/>
        <v>0</v>
      </c>
      <c r="AF408" s="8">
        <v>0</v>
      </c>
      <c r="AG408" s="8">
        <v>0</v>
      </c>
      <c r="AH408" s="8">
        <f t="shared" si="53"/>
        <v>0</v>
      </c>
      <c r="AI408" s="8">
        <f t="shared" si="53"/>
        <v>0</v>
      </c>
      <c r="AJ408" s="8">
        <f aca="true" t="shared" si="54" ref="AJ408:AZ408">SUM(AJ409:AJ439)</f>
        <v>0</v>
      </c>
      <c r="AK408" s="8">
        <f t="shared" si="54"/>
        <v>1600315</v>
      </c>
      <c r="AL408" s="8">
        <f t="shared" si="54"/>
        <v>1377300</v>
      </c>
      <c r="AM408" s="8">
        <f t="shared" si="54"/>
        <v>0</v>
      </c>
      <c r="AN408" s="8">
        <f t="shared" si="54"/>
        <v>0</v>
      </c>
      <c r="AO408" s="8">
        <f t="shared" si="54"/>
        <v>6380890.67</v>
      </c>
      <c r="AP408" s="8">
        <f t="shared" si="54"/>
        <v>0</v>
      </c>
      <c r="AQ408" s="8">
        <f t="shared" si="54"/>
        <v>0</v>
      </c>
      <c r="AR408" s="8">
        <f t="shared" si="54"/>
        <v>9471054.06</v>
      </c>
      <c r="AS408" s="8">
        <f t="shared" si="54"/>
        <v>0</v>
      </c>
      <c r="AT408" s="8">
        <f t="shared" si="54"/>
        <v>0</v>
      </c>
      <c r="AU408" s="8">
        <f t="shared" si="54"/>
        <v>0</v>
      </c>
      <c r="AV408" s="8">
        <f t="shared" si="54"/>
        <v>19846865</v>
      </c>
      <c r="AW408" s="8">
        <f t="shared" si="54"/>
        <v>0</v>
      </c>
      <c r="AX408" s="8">
        <f t="shared" si="54"/>
        <v>0</v>
      </c>
      <c r="AY408" s="8">
        <f t="shared" si="54"/>
        <v>0</v>
      </c>
      <c r="AZ408" s="8">
        <f t="shared" si="54"/>
        <v>0</v>
      </c>
      <c r="BA408" s="26">
        <f aca="true" t="shared" si="55" ref="BA408:BA438">SUM(I408:AZ408)</f>
        <v>182025706.17</v>
      </c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</row>
    <row r="409" spans="2:53" s="1" customFormat="1" ht="12.75" customHeight="1" hidden="1">
      <c r="B409" s="10"/>
      <c r="C409" s="10"/>
      <c r="D409" s="10"/>
      <c r="E409" s="10"/>
      <c r="F409" s="10"/>
      <c r="G409" s="10"/>
      <c r="H409" s="10"/>
      <c r="I409" s="8"/>
      <c r="J409" s="8"/>
      <c r="K409" s="8">
        <v>0</v>
      </c>
      <c r="L409" s="8"/>
      <c r="M409" s="8"/>
      <c r="N409" s="8"/>
      <c r="O409" s="8">
        <v>0</v>
      </c>
      <c r="P409" s="8"/>
      <c r="Q409" s="8"/>
      <c r="R409" s="8"/>
      <c r="S409" s="8"/>
      <c r="T409" s="8"/>
      <c r="U409" s="8"/>
      <c r="V409" s="8"/>
      <c r="W409" s="8"/>
      <c r="X409" s="8">
        <v>0</v>
      </c>
      <c r="Y409" s="8"/>
      <c r="Z409" s="8"/>
      <c r="AA409" s="8"/>
      <c r="AB409" s="8"/>
      <c r="AC409" s="8"/>
      <c r="AD409" s="14">
        <v>0</v>
      </c>
      <c r="AE409" s="8"/>
      <c r="AF409" s="8">
        <v>0</v>
      </c>
      <c r="AG409" s="8">
        <v>0</v>
      </c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26">
        <f t="shared" si="55"/>
        <v>0</v>
      </c>
    </row>
    <row r="410" spans="1:53" s="15" customFormat="1" ht="31.5">
      <c r="A410" s="13"/>
      <c r="B410" s="12" t="s">
        <v>1602</v>
      </c>
      <c r="C410" s="27" t="s">
        <v>7</v>
      </c>
      <c r="D410" s="27" t="s">
        <v>8</v>
      </c>
      <c r="E410" s="12" t="s">
        <v>1600</v>
      </c>
      <c r="F410" s="12" t="s">
        <v>1601</v>
      </c>
      <c r="G410" s="12" t="s">
        <v>1599</v>
      </c>
      <c r="H410" s="12"/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8">
        <v>0</v>
      </c>
      <c r="AG410" s="8">
        <v>0</v>
      </c>
      <c r="AH410" s="14">
        <v>0</v>
      </c>
      <c r="AI410" s="14">
        <v>0</v>
      </c>
      <c r="AJ410" s="14">
        <v>0</v>
      </c>
      <c r="AK410" s="14">
        <v>1600315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14">
        <v>0</v>
      </c>
      <c r="AW410" s="14">
        <v>0</v>
      </c>
      <c r="AX410" s="14">
        <v>0</v>
      </c>
      <c r="AY410" s="14">
        <v>0</v>
      </c>
      <c r="AZ410" s="14">
        <v>0</v>
      </c>
      <c r="BA410" s="26">
        <f t="shared" si="55"/>
        <v>1600315</v>
      </c>
    </row>
    <row r="411" spans="1:53" s="15" customFormat="1" ht="27.75" customHeight="1">
      <c r="A411" s="13"/>
      <c r="B411" s="12" t="s">
        <v>1607</v>
      </c>
      <c r="C411" s="27" t="s">
        <v>7</v>
      </c>
      <c r="D411" s="27" t="s">
        <v>8</v>
      </c>
      <c r="E411" s="12" t="s">
        <v>1604</v>
      </c>
      <c r="F411" s="12" t="s">
        <v>1605</v>
      </c>
      <c r="G411" s="12" t="s">
        <v>1603</v>
      </c>
      <c r="H411" s="12" t="s">
        <v>1606</v>
      </c>
      <c r="I411" s="14">
        <v>0</v>
      </c>
      <c r="J411" s="14">
        <v>0</v>
      </c>
      <c r="K411" s="14">
        <v>0</v>
      </c>
      <c r="L411" s="14">
        <v>0</v>
      </c>
      <c r="M411" s="14">
        <v>216000</v>
      </c>
      <c r="N411" s="14">
        <v>9144510.45</v>
      </c>
      <c r="O411" s="14">
        <v>8160000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6476700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8">
        <v>0</v>
      </c>
      <c r="AG411" s="8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  <c r="AT411" s="14">
        <v>0</v>
      </c>
      <c r="AU411" s="14">
        <v>0</v>
      </c>
      <c r="AV411" s="14">
        <v>2256943</v>
      </c>
      <c r="AW411" s="14">
        <v>0</v>
      </c>
      <c r="AX411" s="14">
        <v>0</v>
      </c>
      <c r="AY411" s="14">
        <v>0</v>
      </c>
      <c r="AZ411" s="14">
        <v>0</v>
      </c>
      <c r="BA411" s="26">
        <f t="shared" si="55"/>
        <v>26254153.45</v>
      </c>
    </row>
    <row r="412" spans="1:53" s="15" customFormat="1" ht="27.75" customHeight="1">
      <c r="A412" s="13"/>
      <c r="B412" s="12" t="s">
        <v>1612</v>
      </c>
      <c r="C412" s="27" t="s">
        <v>7</v>
      </c>
      <c r="D412" s="27" t="s">
        <v>8</v>
      </c>
      <c r="E412" s="12" t="s">
        <v>1609</v>
      </c>
      <c r="F412" s="12" t="s">
        <v>1610</v>
      </c>
      <c r="G412" s="12" t="s">
        <v>1608</v>
      </c>
      <c r="H412" s="12" t="s">
        <v>1611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11957539.48</v>
      </c>
      <c r="O412" s="14">
        <v>11103750</v>
      </c>
      <c r="P412" s="14">
        <v>217000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10530471.16</v>
      </c>
      <c r="W412" s="14">
        <v>0</v>
      </c>
      <c r="X412" s="14">
        <v>13060224</v>
      </c>
      <c r="Y412" s="14">
        <v>0</v>
      </c>
      <c r="Z412" s="14">
        <v>0</v>
      </c>
      <c r="AA412" s="14">
        <v>0</v>
      </c>
      <c r="AB412" s="14">
        <v>817218.69</v>
      </c>
      <c r="AC412" s="14">
        <v>0</v>
      </c>
      <c r="AD412" s="14">
        <v>0</v>
      </c>
      <c r="AE412" s="14">
        <v>0</v>
      </c>
      <c r="AF412" s="8">
        <v>0</v>
      </c>
      <c r="AG412" s="8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  <c r="AU412" s="14">
        <v>0</v>
      </c>
      <c r="AV412" s="14">
        <v>243750</v>
      </c>
      <c r="AW412" s="14">
        <v>0</v>
      </c>
      <c r="AX412" s="14">
        <v>0</v>
      </c>
      <c r="AY412" s="14">
        <v>0</v>
      </c>
      <c r="AZ412" s="14">
        <v>0</v>
      </c>
      <c r="BA412" s="26">
        <f t="shared" si="55"/>
        <v>47929953.33</v>
      </c>
    </row>
    <row r="413" spans="1:53" s="15" customFormat="1" ht="27.75" customHeight="1">
      <c r="A413" s="13"/>
      <c r="B413" s="12" t="s">
        <v>1617</v>
      </c>
      <c r="C413" s="27" t="s">
        <v>7</v>
      </c>
      <c r="D413" s="27" t="s">
        <v>8</v>
      </c>
      <c r="E413" s="12" t="s">
        <v>1614</v>
      </c>
      <c r="F413" s="12" t="s">
        <v>1615</v>
      </c>
      <c r="G413" s="12" t="s">
        <v>1613</v>
      </c>
      <c r="H413" s="12" t="s">
        <v>1616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8">
        <v>0</v>
      </c>
      <c r="AG413" s="8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66000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  <c r="AU413" s="14">
        <v>0</v>
      </c>
      <c r="AV413" s="14">
        <v>0</v>
      </c>
      <c r="AW413" s="14">
        <v>0</v>
      </c>
      <c r="AX413" s="14">
        <v>0</v>
      </c>
      <c r="AY413" s="14">
        <v>0</v>
      </c>
      <c r="AZ413" s="14">
        <v>0</v>
      </c>
      <c r="BA413" s="26">
        <f t="shared" si="55"/>
        <v>66000</v>
      </c>
    </row>
    <row r="414" spans="1:53" s="15" customFormat="1" ht="27.75" customHeight="1">
      <c r="A414" s="13"/>
      <c r="B414" s="12" t="s">
        <v>1621</v>
      </c>
      <c r="C414" s="27" t="s">
        <v>7</v>
      </c>
      <c r="D414" s="27" t="s">
        <v>8</v>
      </c>
      <c r="E414" s="12" t="s">
        <v>1618</v>
      </c>
      <c r="F414" s="12" t="s">
        <v>1619</v>
      </c>
      <c r="G414" s="12"/>
      <c r="H414" s="12" t="s">
        <v>1620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8">
        <v>0</v>
      </c>
      <c r="AG414" s="8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50400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14">
        <v>0</v>
      </c>
      <c r="AW414" s="14">
        <v>0</v>
      </c>
      <c r="AX414" s="14">
        <v>0</v>
      </c>
      <c r="AY414" s="14">
        <v>0</v>
      </c>
      <c r="AZ414" s="14">
        <v>0</v>
      </c>
      <c r="BA414" s="26">
        <f t="shared" si="55"/>
        <v>50400</v>
      </c>
    </row>
    <row r="415" spans="1:53" s="15" customFormat="1" ht="27.75" customHeight="1">
      <c r="A415" s="13"/>
      <c r="B415" s="12" t="s">
        <v>1626</v>
      </c>
      <c r="C415" s="27" t="s">
        <v>7</v>
      </c>
      <c r="D415" s="27" t="s">
        <v>8</v>
      </c>
      <c r="E415" s="12" t="s">
        <v>1623</v>
      </c>
      <c r="F415" s="12" t="s">
        <v>1624</v>
      </c>
      <c r="G415" s="12" t="s">
        <v>1622</v>
      </c>
      <c r="H415" s="12" t="s">
        <v>1625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8">
        <v>0</v>
      </c>
      <c r="AG415" s="8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36000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  <c r="AU415" s="14">
        <v>0</v>
      </c>
      <c r="AV415" s="14">
        <v>0</v>
      </c>
      <c r="AW415" s="14">
        <v>0</v>
      </c>
      <c r="AX415" s="14">
        <v>0</v>
      </c>
      <c r="AY415" s="14">
        <v>0</v>
      </c>
      <c r="AZ415" s="14">
        <v>0</v>
      </c>
      <c r="BA415" s="26">
        <f t="shared" si="55"/>
        <v>36000</v>
      </c>
    </row>
    <row r="416" spans="1:53" s="15" customFormat="1" ht="27.75" customHeight="1">
      <c r="A416" s="13"/>
      <c r="B416" s="12" t="s">
        <v>1631</v>
      </c>
      <c r="C416" s="27" t="s">
        <v>7</v>
      </c>
      <c r="D416" s="27" t="s">
        <v>8</v>
      </c>
      <c r="E416" s="12" t="s">
        <v>1628</v>
      </c>
      <c r="F416" s="12" t="s">
        <v>1629</v>
      </c>
      <c r="G416" s="12" t="s">
        <v>1627</v>
      </c>
      <c r="H416" s="12" t="s">
        <v>1630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8">
        <v>0</v>
      </c>
      <c r="AG416" s="8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204000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  <c r="AU416" s="14">
        <v>0</v>
      </c>
      <c r="AV416" s="14">
        <v>0</v>
      </c>
      <c r="AW416" s="14">
        <v>0</v>
      </c>
      <c r="AX416" s="14">
        <v>0</v>
      </c>
      <c r="AY416" s="14">
        <v>0</v>
      </c>
      <c r="AZ416" s="14">
        <v>0</v>
      </c>
      <c r="BA416" s="26">
        <f t="shared" si="55"/>
        <v>204000</v>
      </c>
    </row>
    <row r="417" spans="1:53" s="15" customFormat="1" ht="27.75" customHeight="1">
      <c r="A417" s="13"/>
      <c r="B417" s="12" t="s">
        <v>1635</v>
      </c>
      <c r="C417" s="27" t="s">
        <v>7</v>
      </c>
      <c r="D417" s="27" t="s">
        <v>8</v>
      </c>
      <c r="E417" s="12" t="s">
        <v>1633</v>
      </c>
      <c r="F417" s="12" t="s">
        <v>1605</v>
      </c>
      <c r="G417" s="12" t="s">
        <v>1632</v>
      </c>
      <c r="H417" s="12" t="s">
        <v>1634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623000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8">
        <v>0</v>
      </c>
      <c r="AG417" s="8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66000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14">
        <v>0</v>
      </c>
      <c r="AW417" s="14">
        <v>0</v>
      </c>
      <c r="AX417" s="14">
        <v>0</v>
      </c>
      <c r="AY417" s="14">
        <v>0</v>
      </c>
      <c r="AZ417" s="14">
        <v>0</v>
      </c>
      <c r="BA417" s="26">
        <f t="shared" si="55"/>
        <v>689000</v>
      </c>
    </row>
    <row r="418" spans="1:53" s="15" customFormat="1" ht="27.75" customHeight="1">
      <c r="A418" s="13"/>
      <c r="B418" s="12" t="s">
        <v>1640</v>
      </c>
      <c r="C418" s="27" t="s">
        <v>7</v>
      </c>
      <c r="D418" s="27" t="s">
        <v>8</v>
      </c>
      <c r="E418" s="12" t="s">
        <v>1637</v>
      </c>
      <c r="F418" s="12" t="s">
        <v>1638</v>
      </c>
      <c r="G418" s="12" t="s">
        <v>1636</v>
      </c>
      <c r="H418" s="12" t="s">
        <v>1639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8">
        <v>0</v>
      </c>
      <c r="AG418" s="8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v>120000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  <c r="AU418" s="14">
        <v>0</v>
      </c>
      <c r="AV418" s="14">
        <v>0</v>
      </c>
      <c r="AW418" s="14">
        <v>0</v>
      </c>
      <c r="AX418" s="14">
        <v>0</v>
      </c>
      <c r="AY418" s="14">
        <v>0</v>
      </c>
      <c r="AZ418" s="14">
        <v>0</v>
      </c>
      <c r="BA418" s="26">
        <f t="shared" si="55"/>
        <v>120000</v>
      </c>
    </row>
    <row r="419" spans="1:53" s="15" customFormat="1" ht="27.75" customHeight="1">
      <c r="A419" s="13"/>
      <c r="B419" s="12" t="s">
        <v>1645</v>
      </c>
      <c r="C419" s="27" t="s">
        <v>7</v>
      </c>
      <c r="D419" s="27" t="s">
        <v>8</v>
      </c>
      <c r="E419" s="12" t="s">
        <v>1642</v>
      </c>
      <c r="F419" s="12" t="s">
        <v>1643</v>
      </c>
      <c r="G419" s="12" t="s">
        <v>1641</v>
      </c>
      <c r="H419" s="12" t="s">
        <v>1644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8">
        <v>0</v>
      </c>
      <c r="AG419" s="8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100800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  <c r="AU419" s="14">
        <v>0</v>
      </c>
      <c r="AV419" s="14">
        <v>0</v>
      </c>
      <c r="AW419" s="14">
        <v>0</v>
      </c>
      <c r="AX419" s="14">
        <v>0</v>
      </c>
      <c r="AY419" s="14">
        <v>0</v>
      </c>
      <c r="AZ419" s="14">
        <v>0</v>
      </c>
      <c r="BA419" s="26">
        <f t="shared" si="55"/>
        <v>100800</v>
      </c>
    </row>
    <row r="420" spans="1:53" s="15" customFormat="1" ht="27.75" customHeight="1">
      <c r="A420" s="13"/>
      <c r="B420" s="12" t="s">
        <v>1650</v>
      </c>
      <c r="C420" s="27" t="s">
        <v>7</v>
      </c>
      <c r="D420" s="27" t="s">
        <v>8</v>
      </c>
      <c r="E420" s="12" t="s">
        <v>1647</v>
      </c>
      <c r="F420" s="12" t="s">
        <v>1648</v>
      </c>
      <c r="G420" s="12" t="s">
        <v>1646</v>
      </c>
      <c r="H420" s="12" t="s">
        <v>1649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8">
        <v>0</v>
      </c>
      <c r="AG420" s="8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68700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  <c r="AU420" s="14">
        <v>0</v>
      </c>
      <c r="AV420" s="14">
        <v>48000</v>
      </c>
      <c r="AW420" s="14">
        <v>0</v>
      </c>
      <c r="AX420" s="14">
        <v>0</v>
      </c>
      <c r="AY420" s="14">
        <v>0</v>
      </c>
      <c r="AZ420" s="14">
        <v>0</v>
      </c>
      <c r="BA420" s="26">
        <f t="shared" si="55"/>
        <v>116700</v>
      </c>
    </row>
    <row r="421" spans="1:53" s="15" customFormat="1" ht="27.75" customHeight="1">
      <c r="A421" s="13"/>
      <c r="B421" s="12" t="s">
        <v>1654</v>
      </c>
      <c r="C421" s="27" t="s">
        <v>7</v>
      </c>
      <c r="D421" s="27" t="s">
        <v>8</v>
      </c>
      <c r="E421" s="12" t="s">
        <v>1652</v>
      </c>
      <c r="F421" s="12" t="s">
        <v>1648</v>
      </c>
      <c r="G421" s="12" t="s">
        <v>1651</v>
      </c>
      <c r="H421" s="12" t="s">
        <v>1653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8">
        <v>0</v>
      </c>
      <c r="AG421" s="8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144000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  <c r="AU421" s="14">
        <v>0</v>
      </c>
      <c r="AV421" s="14">
        <v>0</v>
      </c>
      <c r="AW421" s="14">
        <v>0</v>
      </c>
      <c r="AX421" s="14">
        <v>0</v>
      </c>
      <c r="AY421" s="14">
        <v>0</v>
      </c>
      <c r="AZ421" s="14">
        <v>0</v>
      </c>
      <c r="BA421" s="26">
        <f t="shared" si="55"/>
        <v>144000</v>
      </c>
    </row>
    <row r="422" spans="1:53" s="15" customFormat="1" ht="27.75" customHeight="1">
      <c r="A422" s="13"/>
      <c r="B422" s="12" t="s">
        <v>1658</v>
      </c>
      <c r="C422" s="27" t="s">
        <v>7</v>
      </c>
      <c r="D422" s="27" t="s">
        <v>8</v>
      </c>
      <c r="E422" s="12" t="s">
        <v>1656</v>
      </c>
      <c r="F422" s="12" t="s">
        <v>1624</v>
      </c>
      <c r="G422" s="12" t="s">
        <v>1655</v>
      </c>
      <c r="H422" s="12" t="s">
        <v>1657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8">
        <v>0</v>
      </c>
      <c r="AG422" s="8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72000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14">
        <v>0</v>
      </c>
      <c r="AW422" s="14">
        <v>0</v>
      </c>
      <c r="AX422" s="14">
        <v>0</v>
      </c>
      <c r="AY422" s="14">
        <v>0</v>
      </c>
      <c r="AZ422" s="14">
        <v>0</v>
      </c>
      <c r="BA422" s="26">
        <f t="shared" si="55"/>
        <v>72000</v>
      </c>
    </row>
    <row r="423" spans="1:53" s="15" customFormat="1" ht="27.75" customHeight="1">
      <c r="A423" s="13"/>
      <c r="B423" s="12" t="s">
        <v>1663</v>
      </c>
      <c r="C423" s="27" t="s">
        <v>7</v>
      </c>
      <c r="D423" s="27" t="s">
        <v>8</v>
      </c>
      <c r="E423" s="12" t="s">
        <v>1660</v>
      </c>
      <c r="F423" s="12" t="s">
        <v>1661</v>
      </c>
      <c r="G423" s="12" t="s">
        <v>1659</v>
      </c>
      <c r="H423" s="12" t="s">
        <v>1662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8">
        <v>0</v>
      </c>
      <c r="AG423" s="8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207000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  <c r="AU423" s="14">
        <v>0</v>
      </c>
      <c r="AV423" s="14">
        <v>0</v>
      </c>
      <c r="AW423" s="14">
        <v>0</v>
      </c>
      <c r="AX423" s="14">
        <v>0</v>
      </c>
      <c r="AY423" s="14">
        <v>0</v>
      </c>
      <c r="AZ423" s="14">
        <v>0</v>
      </c>
      <c r="BA423" s="26">
        <f t="shared" si="55"/>
        <v>207000</v>
      </c>
    </row>
    <row r="424" spans="1:53" s="15" customFormat="1" ht="27.75" customHeight="1">
      <c r="A424" s="13"/>
      <c r="B424" s="12" t="s">
        <v>1668</v>
      </c>
      <c r="C424" s="27" t="s">
        <v>7</v>
      </c>
      <c r="D424" s="27" t="s">
        <v>8</v>
      </c>
      <c r="E424" s="12" t="s">
        <v>1665</v>
      </c>
      <c r="F424" s="12" t="s">
        <v>1666</v>
      </c>
      <c r="G424" s="12" t="s">
        <v>1664</v>
      </c>
      <c r="H424" s="12" t="s">
        <v>1667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8">
        <v>0</v>
      </c>
      <c r="AG424" s="8">
        <v>0</v>
      </c>
      <c r="AH424" s="14">
        <v>0</v>
      </c>
      <c r="AI424" s="14">
        <v>0</v>
      </c>
      <c r="AJ424" s="14">
        <v>0</v>
      </c>
      <c r="AK424" s="14">
        <v>0</v>
      </c>
      <c r="AL424" s="14">
        <v>117600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14">
        <v>0</v>
      </c>
      <c r="AW424" s="14">
        <v>0</v>
      </c>
      <c r="AX424" s="14">
        <v>0</v>
      </c>
      <c r="AY424" s="14">
        <v>0</v>
      </c>
      <c r="AZ424" s="14">
        <v>0</v>
      </c>
      <c r="BA424" s="26">
        <f t="shared" si="55"/>
        <v>117600</v>
      </c>
    </row>
    <row r="425" spans="1:53" s="15" customFormat="1" ht="27.75" customHeight="1">
      <c r="A425" s="13"/>
      <c r="B425" s="12" t="s">
        <v>1672</v>
      </c>
      <c r="C425" s="27" t="s">
        <v>7</v>
      </c>
      <c r="D425" s="27" t="s">
        <v>8</v>
      </c>
      <c r="E425" s="12" t="s">
        <v>1670</v>
      </c>
      <c r="F425" s="12" t="s">
        <v>1605</v>
      </c>
      <c r="G425" s="12" t="s">
        <v>1669</v>
      </c>
      <c r="H425" s="12" t="s">
        <v>1671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8">
        <v>0</v>
      </c>
      <c r="AG425" s="8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21600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  <c r="AU425" s="14">
        <v>0</v>
      </c>
      <c r="AV425" s="14">
        <v>0</v>
      </c>
      <c r="AW425" s="14">
        <v>0</v>
      </c>
      <c r="AX425" s="14">
        <v>0</v>
      </c>
      <c r="AY425" s="14">
        <v>0</v>
      </c>
      <c r="AZ425" s="14">
        <v>0</v>
      </c>
      <c r="BA425" s="26">
        <f t="shared" si="55"/>
        <v>21600</v>
      </c>
    </row>
    <row r="426" spans="1:53" s="15" customFormat="1" ht="27.75" customHeight="1">
      <c r="A426" s="13"/>
      <c r="B426" s="12" t="s">
        <v>1677</v>
      </c>
      <c r="C426" s="27" t="s">
        <v>7</v>
      </c>
      <c r="D426" s="27" t="s">
        <v>8</v>
      </c>
      <c r="E426" s="12" t="s">
        <v>1674</v>
      </c>
      <c r="F426" s="12" t="s">
        <v>1675</v>
      </c>
      <c r="G426" s="12" t="s">
        <v>1673</v>
      </c>
      <c r="H426" s="12" t="s">
        <v>1676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8">
        <v>0</v>
      </c>
      <c r="AG426" s="8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30000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  <c r="AU426" s="14">
        <v>0</v>
      </c>
      <c r="AV426" s="14">
        <v>0</v>
      </c>
      <c r="AW426" s="14">
        <v>0</v>
      </c>
      <c r="AX426" s="14">
        <v>0</v>
      </c>
      <c r="AY426" s="14">
        <v>0</v>
      </c>
      <c r="AZ426" s="14">
        <v>0</v>
      </c>
      <c r="BA426" s="26">
        <f t="shared" si="55"/>
        <v>30000</v>
      </c>
    </row>
    <row r="427" spans="1:53" s="15" customFormat="1" ht="27.75" customHeight="1">
      <c r="A427" s="13"/>
      <c r="B427" s="12" t="s">
        <v>1682</v>
      </c>
      <c r="C427" s="27" t="s">
        <v>7</v>
      </c>
      <c r="D427" s="27" t="s">
        <v>8</v>
      </c>
      <c r="E427" s="12" t="s">
        <v>1679</v>
      </c>
      <c r="F427" s="12" t="s">
        <v>1680</v>
      </c>
      <c r="G427" s="12" t="s">
        <v>1678</v>
      </c>
      <c r="H427" s="12" t="s">
        <v>1681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0</v>
      </c>
      <c r="AE427" s="14">
        <v>0</v>
      </c>
      <c r="AF427" s="8">
        <v>0</v>
      </c>
      <c r="AG427" s="8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73200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0</v>
      </c>
      <c r="AS427" s="14">
        <v>0</v>
      </c>
      <c r="AT427" s="14">
        <v>0</v>
      </c>
      <c r="AU427" s="14">
        <v>0</v>
      </c>
      <c r="AV427" s="14">
        <v>2456934</v>
      </c>
      <c r="AW427" s="14">
        <v>0</v>
      </c>
      <c r="AX427" s="14">
        <v>0</v>
      </c>
      <c r="AY427" s="14">
        <v>0</v>
      </c>
      <c r="AZ427" s="14">
        <v>0</v>
      </c>
      <c r="BA427" s="26">
        <f t="shared" si="55"/>
        <v>2530134</v>
      </c>
    </row>
    <row r="428" spans="1:53" s="15" customFormat="1" ht="27.75" customHeight="1">
      <c r="A428" s="13"/>
      <c r="B428" s="12" t="s">
        <v>1686</v>
      </c>
      <c r="C428" s="27" t="s">
        <v>7</v>
      </c>
      <c r="D428" s="27" t="s">
        <v>8</v>
      </c>
      <c r="E428" s="12" t="s">
        <v>1684</v>
      </c>
      <c r="F428" s="12" t="s">
        <v>1624</v>
      </c>
      <c r="G428" s="12" t="s">
        <v>1683</v>
      </c>
      <c r="H428" s="12" t="s">
        <v>1685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1057000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8">
        <v>0</v>
      </c>
      <c r="AG428" s="8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14">
        <v>0</v>
      </c>
      <c r="AW428" s="14">
        <v>0</v>
      </c>
      <c r="AX428" s="14">
        <v>0</v>
      </c>
      <c r="AY428" s="14">
        <v>0</v>
      </c>
      <c r="AZ428" s="14">
        <v>0</v>
      </c>
      <c r="BA428" s="26">
        <f t="shared" si="55"/>
        <v>1057000</v>
      </c>
    </row>
    <row r="429" spans="1:53" s="15" customFormat="1" ht="27.75" customHeight="1">
      <c r="A429" s="13"/>
      <c r="B429" s="12" t="s">
        <v>1691</v>
      </c>
      <c r="C429" s="27" t="s">
        <v>7</v>
      </c>
      <c r="D429" s="27" t="s">
        <v>8</v>
      </c>
      <c r="E429" s="12" t="s">
        <v>1688</v>
      </c>
      <c r="F429" s="12" t="s">
        <v>1689</v>
      </c>
      <c r="G429" s="12" t="s">
        <v>1687</v>
      </c>
      <c r="H429" s="12" t="s">
        <v>1690</v>
      </c>
      <c r="I429" s="14">
        <v>0</v>
      </c>
      <c r="J429" s="14">
        <v>0</v>
      </c>
      <c r="K429" s="14">
        <v>1372454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15250000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8">
        <v>0</v>
      </c>
      <c r="AG429" s="8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  <c r="AU429" s="14">
        <v>0</v>
      </c>
      <c r="AV429" s="14">
        <v>5207973</v>
      </c>
      <c r="AW429" s="14">
        <v>0</v>
      </c>
      <c r="AX429" s="14">
        <v>0</v>
      </c>
      <c r="AY429" s="14">
        <v>0</v>
      </c>
      <c r="AZ429" s="14">
        <v>0</v>
      </c>
      <c r="BA429" s="26">
        <f t="shared" si="55"/>
        <v>21830427</v>
      </c>
    </row>
    <row r="430" spans="1:53" s="15" customFormat="1" ht="27.75" customHeight="1">
      <c r="A430" s="13"/>
      <c r="B430" s="12" t="s">
        <v>1696</v>
      </c>
      <c r="C430" s="27" t="s">
        <v>7</v>
      </c>
      <c r="D430" s="27" t="s">
        <v>8</v>
      </c>
      <c r="E430" s="12" t="s">
        <v>1693</v>
      </c>
      <c r="F430" s="12" t="s">
        <v>1694</v>
      </c>
      <c r="G430" s="12" t="s">
        <v>1692</v>
      </c>
      <c r="H430" s="12" t="s">
        <v>1695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525000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8">
        <v>0</v>
      </c>
      <c r="AG430" s="8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  <c r="AU430" s="14">
        <v>0</v>
      </c>
      <c r="AV430" s="14">
        <v>728315</v>
      </c>
      <c r="AW430" s="14">
        <v>0</v>
      </c>
      <c r="AX430" s="14">
        <v>0</v>
      </c>
      <c r="AY430" s="14">
        <v>0</v>
      </c>
      <c r="AZ430" s="14">
        <v>0</v>
      </c>
      <c r="BA430" s="26">
        <f t="shared" si="55"/>
        <v>1253315</v>
      </c>
    </row>
    <row r="431" spans="1:53" s="15" customFormat="1" ht="27.75" customHeight="1">
      <c r="A431" s="13"/>
      <c r="B431" s="12" t="s">
        <v>1699</v>
      </c>
      <c r="C431" s="27" t="s">
        <v>7</v>
      </c>
      <c r="D431" s="27" t="s">
        <v>8</v>
      </c>
      <c r="E431" s="12" t="s">
        <v>1698</v>
      </c>
      <c r="F431" s="12" t="s">
        <v>1629</v>
      </c>
      <c r="G431" s="12" t="s">
        <v>1697</v>
      </c>
      <c r="H431" s="12" t="s">
        <v>1320</v>
      </c>
      <c r="I431" s="14">
        <v>0</v>
      </c>
      <c r="J431" s="14">
        <v>0</v>
      </c>
      <c r="K431" s="14">
        <v>635500</v>
      </c>
      <c r="L431" s="14">
        <v>0</v>
      </c>
      <c r="M431" s="14">
        <v>0</v>
      </c>
      <c r="N431" s="14">
        <v>0</v>
      </c>
      <c r="O431" s="14">
        <v>0</v>
      </c>
      <c r="P431" s="14">
        <v>9350000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1549000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8">
        <v>0</v>
      </c>
      <c r="AG431" s="8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3207235.49</v>
      </c>
      <c r="AS431" s="14">
        <v>0</v>
      </c>
      <c r="AT431" s="14">
        <v>0</v>
      </c>
      <c r="AU431" s="14">
        <v>0</v>
      </c>
      <c r="AV431" s="14">
        <v>5297453</v>
      </c>
      <c r="AW431" s="14">
        <v>0</v>
      </c>
      <c r="AX431" s="14">
        <v>0</v>
      </c>
      <c r="AY431" s="14">
        <v>0</v>
      </c>
      <c r="AZ431" s="14">
        <v>0</v>
      </c>
      <c r="BA431" s="26">
        <f t="shared" si="55"/>
        <v>20039188.490000002</v>
      </c>
    </row>
    <row r="432" spans="1:53" s="15" customFormat="1" ht="27.75" customHeight="1">
      <c r="A432" s="13"/>
      <c r="B432" s="12" t="s">
        <v>1703</v>
      </c>
      <c r="C432" s="27" t="s">
        <v>7</v>
      </c>
      <c r="D432" s="27" t="s">
        <v>8</v>
      </c>
      <c r="E432" s="12" t="s">
        <v>1701</v>
      </c>
      <c r="F432" s="12" t="s">
        <v>1689</v>
      </c>
      <c r="G432" s="12" t="s">
        <v>1700</v>
      </c>
      <c r="H432" s="12" t="s">
        <v>1702</v>
      </c>
      <c r="I432" s="14">
        <v>0</v>
      </c>
      <c r="J432" s="14">
        <v>0</v>
      </c>
      <c r="K432" s="14">
        <v>3373070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8">
        <v>0</v>
      </c>
      <c r="AG432" s="8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6380890.67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14">
        <v>0</v>
      </c>
      <c r="AW432" s="14">
        <v>0</v>
      </c>
      <c r="AX432" s="14">
        <v>0</v>
      </c>
      <c r="AY432" s="14">
        <v>0</v>
      </c>
      <c r="AZ432" s="14">
        <v>0</v>
      </c>
      <c r="BA432" s="26">
        <f t="shared" si="55"/>
        <v>9753960.67</v>
      </c>
    </row>
    <row r="433" spans="1:53" s="15" customFormat="1" ht="27.75" customHeight="1">
      <c r="A433" s="13"/>
      <c r="B433" s="12" t="s">
        <v>1705</v>
      </c>
      <c r="C433" s="27" t="s">
        <v>7</v>
      </c>
      <c r="D433" s="27" t="s">
        <v>8</v>
      </c>
      <c r="E433" s="12" t="s">
        <v>1327</v>
      </c>
      <c r="F433" s="12"/>
      <c r="G433" s="12" t="s">
        <v>1704</v>
      </c>
      <c r="H433" s="12" t="s">
        <v>1328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5205400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8">
        <v>0</v>
      </c>
      <c r="AG433" s="8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6263818.57</v>
      </c>
      <c r="AS433" s="14">
        <v>0</v>
      </c>
      <c r="AT433" s="14">
        <v>0</v>
      </c>
      <c r="AU433" s="14">
        <v>0</v>
      </c>
      <c r="AV433" s="14">
        <v>0</v>
      </c>
      <c r="AW433" s="14">
        <v>0</v>
      </c>
      <c r="AX433" s="14">
        <v>0</v>
      </c>
      <c r="AY433" s="14">
        <v>0</v>
      </c>
      <c r="AZ433" s="14">
        <v>0</v>
      </c>
      <c r="BA433" s="26">
        <f t="shared" si="55"/>
        <v>11469218.57</v>
      </c>
    </row>
    <row r="434" spans="1:53" s="15" customFormat="1" ht="27.75" customHeight="1">
      <c r="A434" s="13"/>
      <c r="B434" s="12" t="s">
        <v>1710</v>
      </c>
      <c r="C434" s="27" t="s">
        <v>7</v>
      </c>
      <c r="D434" s="27" t="s">
        <v>8</v>
      </c>
      <c r="E434" s="12" t="s">
        <v>1707</v>
      </c>
      <c r="F434" s="12" t="s">
        <v>1708</v>
      </c>
      <c r="G434" s="12" t="s">
        <v>1706</v>
      </c>
      <c r="H434" s="12" t="s">
        <v>1709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8">
        <v>0</v>
      </c>
      <c r="AG434" s="8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  <c r="AU434" s="14">
        <v>0</v>
      </c>
      <c r="AV434" s="14">
        <v>3607497</v>
      </c>
      <c r="AW434" s="14">
        <v>0</v>
      </c>
      <c r="AX434" s="14">
        <v>0</v>
      </c>
      <c r="AY434" s="14">
        <v>0</v>
      </c>
      <c r="AZ434" s="14">
        <v>0</v>
      </c>
      <c r="BA434" s="26">
        <f t="shared" si="55"/>
        <v>3607497</v>
      </c>
    </row>
    <row r="435" spans="1:53" s="15" customFormat="1" ht="27.75" customHeight="1">
      <c r="A435" s="13"/>
      <c r="B435" s="12" t="s">
        <v>1713</v>
      </c>
      <c r="C435" s="27" t="s">
        <v>7</v>
      </c>
      <c r="D435" s="27" t="s">
        <v>8</v>
      </c>
      <c r="E435" s="12" t="s">
        <v>1712</v>
      </c>
      <c r="F435" s="12" t="s">
        <v>1648</v>
      </c>
      <c r="G435" s="12" t="s">
        <v>1711</v>
      </c>
      <c r="H435" s="12" t="s">
        <v>1606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8363856.18</v>
      </c>
      <c r="O435" s="14">
        <v>5457000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666743.22</v>
      </c>
      <c r="W435" s="14">
        <v>0</v>
      </c>
      <c r="X435" s="14">
        <v>1337550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8">
        <v>0</v>
      </c>
      <c r="AG435" s="8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14">
        <v>0</v>
      </c>
      <c r="AW435" s="14">
        <v>0</v>
      </c>
      <c r="AX435" s="14">
        <v>0</v>
      </c>
      <c r="AY435" s="14">
        <v>0</v>
      </c>
      <c r="AZ435" s="14">
        <v>0</v>
      </c>
      <c r="BA435" s="26">
        <f t="shared" si="55"/>
        <v>15825149.4</v>
      </c>
    </row>
    <row r="436" spans="1:53" s="15" customFormat="1" ht="27.75" customHeight="1">
      <c r="A436" s="13"/>
      <c r="B436" s="12" t="s">
        <v>1717</v>
      </c>
      <c r="C436" s="27" t="s">
        <v>7</v>
      </c>
      <c r="D436" s="27" t="s">
        <v>8</v>
      </c>
      <c r="E436" s="12" t="s">
        <v>1715</v>
      </c>
      <c r="F436" s="12" t="s">
        <v>1624</v>
      </c>
      <c r="G436" s="12" t="s">
        <v>1714</v>
      </c>
      <c r="H436" s="12" t="s">
        <v>1716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2578016.27</v>
      </c>
      <c r="O436" s="14">
        <v>2346000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138765</v>
      </c>
      <c r="W436" s="14">
        <v>0</v>
      </c>
      <c r="X436" s="14">
        <v>622600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8">
        <v>0</v>
      </c>
      <c r="AG436" s="8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  <c r="AU436" s="14">
        <v>0</v>
      </c>
      <c r="AV436" s="14">
        <v>0</v>
      </c>
      <c r="AW436" s="14">
        <v>0</v>
      </c>
      <c r="AX436" s="14">
        <v>0</v>
      </c>
      <c r="AY436" s="14">
        <v>0</v>
      </c>
      <c r="AZ436" s="14">
        <v>0</v>
      </c>
      <c r="BA436" s="26">
        <f t="shared" si="55"/>
        <v>5685381.27</v>
      </c>
    </row>
    <row r="437" spans="1:53" s="15" customFormat="1" ht="27.75" customHeight="1">
      <c r="A437" s="13"/>
      <c r="B437" s="12" t="s">
        <v>1722</v>
      </c>
      <c r="C437" s="27" t="s">
        <v>7</v>
      </c>
      <c r="D437" s="27" t="s">
        <v>8</v>
      </c>
      <c r="E437" s="12" t="s">
        <v>1719</v>
      </c>
      <c r="F437" s="12" t="s">
        <v>1720</v>
      </c>
      <c r="G437" s="12" t="s">
        <v>1718</v>
      </c>
      <c r="H437" s="12" t="s">
        <v>1721</v>
      </c>
      <c r="I437" s="14">
        <v>0</v>
      </c>
      <c r="J437" s="14">
        <v>0</v>
      </c>
      <c r="K437" s="14">
        <v>622763</v>
      </c>
      <c r="L437" s="14">
        <v>0</v>
      </c>
      <c r="M437" s="14">
        <v>60000</v>
      </c>
      <c r="N437" s="14">
        <v>7122310.99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3357210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8">
        <v>0</v>
      </c>
      <c r="AG437" s="8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  <c r="AU437" s="14">
        <v>0</v>
      </c>
      <c r="AV437" s="14">
        <v>0</v>
      </c>
      <c r="AW437" s="14">
        <v>0</v>
      </c>
      <c r="AX437" s="14">
        <v>0</v>
      </c>
      <c r="AY437" s="14">
        <v>0</v>
      </c>
      <c r="AZ437" s="14">
        <v>0</v>
      </c>
      <c r="BA437" s="26">
        <f t="shared" si="55"/>
        <v>11162283.99</v>
      </c>
    </row>
    <row r="438" spans="1:53" s="15" customFormat="1" ht="27.75" customHeight="1">
      <c r="A438" s="13"/>
      <c r="B438" s="12" t="s">
        <v>1727</v>
      </c>
      <c r="C438" s="27" t="s">
        <v>7</v>
      </c>
      <c r="D438" s="27" t="s">
        <v>8</v>
      </c>
      <c r="E438" s="12" t="s">
        <v>1724</v>
      </c>
      <c r="F438" s="12" t="s">
        <v>1725</v>
      </c>
      <c r="G438" s="12" t="s">
        <v>1723</v>
      </c>
      <c r="H438" s="12" t="s">
        <v>1726</v>
      </c>
      <c r="I438" s="14">
        <v>0</v>
      </c>
      <c r="J438" s="14">
        <v>52629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8">
        <v>0</v>
      </c>
      <c r="AG438" s="8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  <c r="AU438" s="14">
        <v>0</v>
      </c>
      <c r="AV438" s="14">
        <v>0</v>
      </c>
      <c r="AW438" s="14">
        <v>0</v>
      </c>
      <c r="AX438" s="14">
        <v>0</v>
      </c>
      <c r="AY438" s="14">
        <v>0</v>
      </c>
      <c r="AZ438" s="14">
        <v>0</v>
      </c>
      <c r="BA438" s="26">
        <f t="shared" si="55"/>
        <v>52629</v>
      </c>
    </row>
    <row r="439" spans="1:53" s="1" customFormat="1" ht="11.25" hidden="1">
      <c r="A439" s="4"/>
      <c r="B439" s="7"/>
      <c r="C439" s="7"/>
      <c r="D439" s="7"/>
      <c r="E439" s="7"/>
      <c r="F439" s="7"/>
      <c r="G439" s="7"/>
      <c r="H439" s="7"/>
      <c r="I439" s="9"/>
      <c r="J439" s="9"/>
      <c r="K439" s="9">
        <v>0</v>
      </c>
      <c r="L439" s="9"/>
      <c r="M439" s="9"/>
      <c r="N439" s="9"/>
      <c r="O439" s="8">
        <v>0</v>
      </c>
      <c r="P439" s="9"/>
      <c r="Q439" s="9"/>
      <c r="R439" s="9"/>
      <c r="S439" s="9"/>
      <c r="T439" s="9"/>
      <c r="U439" s="9"/>
      <c r="V439" s="9"/>
      <c r="W439" s="9"/>
      <c r="X439" s="9">
        <v>0</v>
      </c>
      <c r="Y439" s="9"/>
      <c r="Z439" s="9"/>
      <c r="AA439" s="9"/>
      <c r="AB439" s="9"/>
      <c r="AC439" s="9"/>
      <c r="AD439" s="14">
        <v>0</v>
      </c>
      <c r="AE439" s="9"/>
      <c r="AF439" s="8">
        <v>0</v>
      </c>
      <c r="AG439" s="8">
        <v>0</v>
      </c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 t="e">
        <f>SUM(I439:Y439)+#REF!+#REF!+Z439+AC439</f>
        <v>#REF!</v>
      </c>
    </row>
    <row r="440" spans="1:53" s="1" customFormat="1" ht="11.25" hidden="1">
      <c r="A440" s="4"/>
      <c r="B440" s="7"/>
      <c r="C440" s="7"/>
      <c r="D440" s="7"/>
      <c r="E440" s="7"/>
      <c r="F440" s="7"/>
      <c r="G440" s="7"/>
      <c r="H440" s="7"/>
      <c r="I440" s="9"/>
      <c r="J440" s="9"/>
      <c r="K440" s="9">
        <v>0</v>
      </c>
      <c r="L440" s="9"/>
      <c r="M440" s="9"/>
      <c r="N440" s="9"/>
      <c r="O440" s="8">
        <v>0</v>
      </c>
      <c r="P440" s="9"/>
      <c r="Q440" s="9"/>
      <c r="R440" s="9"/>
      <c r="S440" s="9"/>
      <c r="T440" s="9"/>
      <c r="U440" s="9"/>
      <c r="V440" s="9"/>
      <c r="W440" s="9"/>
      <c r="X440" s="9">
        <v>0</v>
      </c>
      <c r="Y440" s="9"/>
      <c r="Z440" s="9"/>
      <c r="AA440" s="9"/>
      <c r="AB440" s="9"/>
      <c r="AC440" s="9"/>
      <c r="AD440" s="14">
        <v>0</v>
      </c>
      <c r="AE440" s="9"/>
      <c r="AF440" s="8">
        <v>0</v>
      </c>
      <c r="AG440" s="8">
        <v>0</v>
      </c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</row>
    <row r="441" spans="1:53" s="1" customFormat="1" ht="22.5" customHeight="1">
      <c r="A441" s="4"/>
      <c r="B441" s="28" t="s">
        <v>0</v>
      </c>
      <c r="C441" s="28"/>
      <c r="D441" s="28"/>
      <c r="E441" s="29"/>
      <c r="F441" s="29"/>
      <c r="G441" s="29"/>
      <c r="H441" s="29"/>
      <c r="I441" s="8">
        <f aca="true" t="shared" si="56" ref="I441:AI441">SUM(I8:I440)/2</f>
        <v>18142089.549999997</v>
      </c>
      <c r="J441" s="8">
        <f t="shared" si="56"/>
        <v>3793582.1</v>
      </c>
      <c r="K441" s="8">
        <v>30846797</v>
      </c>
      <c r="L441" s="8">
        <f t="shared" si="56"/>
        <v>35015334</v>
      </c>
      <c r="M441" s="8">
        <f t="shared" si="56"/>
        <v>24934260</v>
      </c>
      <c r="N441" s="8">
        <f t="shared" si="56"/>
        <v>647400666.5399997</v>
      </c>
      <c r="O441" s="8">
        <v>521005950</v>
      </c>
      <c r="P441" s="8">
        <f t="shared" si="56"/>
        <v>42391800</v>
      </c>
      <c r="Q441" s="8">
        <f t="shared" si="56"/>
        <v>28100000</v>
      </c>
      <c r="R441" s="8">
        <f t="shared" si="56"/>
        <v>3588200</v>
      </c>
      <c r="S441" s="8">
        <f t="shared" si="56"/>
        <v>26667000.000000007</v>
      </c>
      <c r="T441" s="8">
        <f t="shared" si="56"/>
        <v>24000000</v>
      </c>
      <c r="U441" s="8">
        <f t="shared" si="56"/>
        <v>6277803.12</v>
      </c>
      <c r="V441" s="8">
        <f t="shared" si="56"/>
        <v>242749876.18000004</v>
      </c>
      <c r="W441" s="8">
        <f t="shared" si="56"/>
        <v>57965854.34</v>
      </c>
      <c r="X441" s="8">
        <v>640752430.67</v>
      </c>
      <c r="Y441" s="8">
        <f t="shared" si="56"/>
        <v>29411764.71</v>
      </c>
      <c r="Z441" s="8">
        <f t="shared" si="56"/>
        <v>500000</v>
      </c>
      <c r="AA441" s="8">
        <f t="shared" si="56"/>
        <v>1520213.63</v>
      </c>
      <c r="AB441" s="8">
        <f t="shared" si="56"/>
        <v>5427216.319999999</v>
      </c>
      <c r="AC441" s="8">
        <f t="shared" si="56"/>
        <v>2148554.21</v>
      </c>
      <c r="AD441" s="14">
        <v>87484775.95</v>
      </c>
      <c r="AE441" s="8">
        <f t="shared" si="56"/>
        <v>14802500</v>
      </c>
      <c r="AF441" s="8">
        <v>55184616.1</v>
      </c>
      <c r="AG441" s="8">
        <v>35610746.56</v>
      </c>
      <c r="AH441" s="8">
        <f t="shared" si="56"/>
        <v>1465836</v>
      </c>
      <c r="AI441" s="8">
        <f t="shared" si="56"/>
        <v>7940920</v>
      </c>
      <c r="AJ441" s="8">
        <f aca="true" t="shared" si="57" ref="AJ441:AZ441">SUM(AJ8:AJ440)/2</f>
        <v>1200000</v>
      </c>
      <c r="AK441" s="8">
        <f t="shared" si="57"/>
        <v>41200402.870000005</v>
      </c>
      <c r="AL441" s="8">
        <f t="shared" si="57"/>
        <v>26865300</v>
      </c>
      <c r="AM441" s="8">
        <f t="shared" si="57"/>
        <v>21000000</v>
      </c>
      <c r="AN441" s="8">
        <f t="shared" si="57"/>
        <v>9000000</v>
      </c>
      <c r="AO441" s="8">
        <f t="shared" si="57"/>
        <v>149877866.61</v>
      </c>
      <c r="AP441" s="8">
        <f t="shared" si="57"/>
        <v>781616.52</v>
      </c>
      <c r="AQ441" s="8">
        <f t="shared" si="57"/>
        <v>52431000</v>
      </c>
      <c r="AR441" s="8">
        <f t="shared" si="57"/>
        <v>25000000</v>
      </c>
      <c r="AS441" s="8">
        <f t="shared" si="57"/>
        <v>61010</v>
      </c>
      <c r="AT441" s="8">
        <f t="shared" si="57"/>
        <v>12953657</v>
      </c>
      <c r="AU441" s="8">
        <f t="shared" si="57"/>
        <v>39008783</v>
      </c>
      <c r="AV441" s="8">
        <f t="shared" si="57"/>
        <v>406642132</v>
      </c>
      <c r="AW441" s="8">
        <f t="shared" si="57"/>
        <v>1287356</v>
      </c>
      <c r="AX441" s="8">
        <f t="shared" si="57"/>
        <v>445938.93</v>
      </c>
      <c r="AY441" s="8">
        <f t="shared" si="57"/>
        <v>175378.73</v>
      </c>
      <c r="AZ441" s="8">
        <f t="shared" si="57"/>
        <v>2034304</v>
      </c>
      <c r="BA441" s="26">
        <f>SUM(I441:AZ441)</f>
        <v>3385093532.6399994</v>
      </c>
    </row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</sheetData>
  <sheetProtection/>
  <printOptions/>
  <pageMargins left="0.2362204724409449" right="0.2362204724409449" top="0.35433070866141736" bottom="0.35433070866141736" header="0.11811023622047245" footer="0.11811023622047245"/>
  <pageSetup horizontalDpi="600" verticalDpi="600" orientation="landscape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2022-07-05T08:24:35Z</cp:lastPrinted>
  <dcterms:created xsi:type="dcterms:W3CDTF">2006-08-25T09:40:47Z</dcterms:created>
  <dcterms:modified xsi:type="dcterms:W3CDTF">2022-07-05T08:27:16Z</dcterms:modified>
  <cp:category/>
  <cp:version/>
  <cp:contentType/>
  <cp:contentStatus/>
</cp:coreProperties>
</file>