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>
    <definedName name="_xlnm.Print_Titles" localSheetId="0">'Лист1'!$A:$A,'Лист1'!$2:$6</definedName>
    <definedName name="Районы_delme">'Лист1'!#REF!</definedName>
  </definedNames>
  <calcPr fullCalcOnLoad="1" refMode="R1C1"/>
</workbook>
</file>

<file path=xl/sharedStrings.xml><?xml version="1.0" encoding="utf-8"?>
<sst xmlns="http://schemas.openxmlformats.org/spreadsheetml/2006/main" count="1051" uniqueCount="1047">
  <si>
    <t>Итого</t>
  </si>
  <si>
    <t>Информация</t>
  </si>
  <si>
    <t>Наименование хозяйств</t>
  </si>
  <si>
    <t>ИНН</t>
  </si>
  <si>
    <t>4715029573</t>
  </si>
  <si>
    <t>Администрация Самойловского сельского поселения</t>
  </si>
  <si>
    <t>470102799846</t>
  </si>
  <si>
    <t xml:space="preserve">ИП Павлов Вячеслав Олегович </t>
  </si>
  <si>
    <t>780615852296</t>
  </si>
  <si>
    <t xml:space="preserve">ИП Станков Александр Николаевич </t>
  </si>
  <si>
    <t>4715029534</t>
  </si>
  <si>
    <t>К(Ф)Х "Катумские овцы"</t>
  </si>
  <si>
    <t>471507342954</t>
  </si>
  <si>
    <t>К(Ф)Х Китаева Романа Сергеевича</t>
  </si>
  <si>
    <t>052801667352</t>
  </si>
  <si>
    <t>К(Ф)Х Магомедова Магомеда Ахмедовича</t>
  </si>
  <si>
    <t>470100679198</t>
  </si>
  <si>
    <t>К(Ф)Х Соболева Валерия Ивановича</t>
  </si>
  <si>
    <t>470101066853</t>
  </si>
  <si>
    <t>К(Ф)Х Тихонова Александра Валериевича</t>
  </si>
  <si>
    <t>780153567929</t>
  </si>
  <si>
    <t xml:space="preserve">К(Ф)Х Хаджаева Шамиля Магомедовича </t>
  </si>
  <si>
    <t>4715019159</t>
  </si>
  <si>
    <t>ООО "Волна"</t>
  </si>
  <si>
    <t>4715025459</t>
  </si>
  <si>
    <t>ООО "Круглый год"</t>
  </si>
  <si>
    <t>4701002300</t>
  </si>
  <si>
    <t>СНТ "Строитель"</t>
  </si>
  <si>
    <t>4701003462</t>
  </si>
  <si>
    <t>ТСН "Металлург"</t>
  </si>
  <si>
    <t>4701001377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</si>
  <si>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</si>
  <si>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</si>
  <si>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4717008498</t>
  </si>
  <si>
    <t>Администрация Рабитицкого сельского поселение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</si>
  <si>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</si>
  <si>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</si>
  <si>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</si>
  <si>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</si>
  <si>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</si>
  <si>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</si>
  <si>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4717001132</t>
  </si>
  <si>
    <t>АО "Труд"</t>
  </si>
  <si>
    <t>4717001100</t>
  </si>
  <si>
    <t>ГУП ЛО «Каложицы»</t>
  </si>
  <si>
    <t>4717000812</t>
  </si>
  <si>
    <t>ЗАО "Октябрьское"</t>
  </si>
  <si>
    <t>4717000611</t>
  </si>
  <si>
    <t>ЗАО "ПЗ" Рабитицы"</t>
  </si>
  <si>
    <t>780717681586</t>
  </si>
  <si>
    <t xml:space="preserve">ИП Вуколова Елена Георгиевна </t>
  </si>
  <si>
    <t>531802259852</t>
  </si>
  <si>
    <t>ИП Килин Владимир Валентинович</t>
  </si>
  <si>
    <t>4705089622</t>
  </si>
  <si>
    <t>К(Ф)Х «АЙРШИРСКИЕ БУРЕНКИ»</t>
  </si>
  <si>
    <t>781014972047</t>
  </si>
  <si>
    <t>К(Ф)Х Алексеницер Ольги Васильевны</t>
  </si>
  <si>
    <t>782607907442</t>
  </si>
  <si>
    <t>К(Ф)Х Горячевской Елены Викторовны</t>
  </si>
  <si>
    <t>781100996010</t>
  </si>
  <si>
    <t>К(Ф)Х Жагло Наталии Владимировны</t>
  </si>
  <si>
    <t>780629895130</t>
  </si>
  <si>
    <t>К(Ф)Х Кирилловой Анастасии Михайловны</t>
  </si>
  <si>
    <t>781140214519</t>
  </si>
  <si>
    <t xml:space="preserve">К(Ф)Х Кудрявцевой Дарьи Евгеньевны </t>
  </si>
  <si>
    <t>471700264454</t>
  </si>
  <si>
    <t>К(Ф)Х Кузьмина Сергея Владимировича</t>
  </si>
  <si>
    <t>781429247374</t>
  </si>
  <si>
    <t xml:space="preserve">К(Ф)Х Ладыки Марии Юрьевны </t>
  </si>
  <si>
    <t>054306977201</t>
  </si>
  <si>
    <t>К(Ф)Х Магомедова Абдулы Мурадовича</t>
  </si>
  <si>
    <t>780536990536</t>
  </si>
  <si>
    <t>К(Ф)Х Махмудова Рамиля Шахвалад Оглы</t>
  </si>
  <si>
    <t>781309760961</t>
  </si>
  <si>
    <t>К(Ф)Х Натёкиной Ирины Алексеевны</t>
  </si>
  <si>
    <t>471700092886</t>
  </si>
  <si>
    <t xml:space="preserve">К(Ф)Х Пантелеева Бориса Михайловича </t>
  </si>
  <si>
    <t>471700055330</t>
  </si>
  <si>
    <t>К(Ф)Х Петровой Риммы Николаевны</t>
  </si>
  <si>
    <t>471700928641</t>
  </si>
  <si>
    <t>К(Ф)Х Солопаева Сергея Александровича</t>
  </si>
  <si>
    <t>471703523900</t>
  </si>
  <si>
    <t>К(Ф)Х Тальман Ольги Тимофеевны</t>
  </si>
  <si>
    <t>471704063413</t>
  </si>
  <si>
    <t>К(Ф)Х Тинамагомедова Абакара Кадиевича</t>
  </si>
  <si>
    <t>471305257833</t>
  </si>
  <si>
    <t>К(Ф)Х Усмонова Фирдавса Рахмоновича</t>
  </si>
  <si>
    <t>471700105197</t>
  </si>
  <si>
    <t>К(Ф)Х Шариповой Мадины Гайнетдиновны</t>
  </si>
  <si>
    <t>301513216799</t>
  </si>
  <si>
    <t>Карпушина Ксения Игоревна</t>
  </si>
  <si>
    <t>470419187680</t>
  </si>
  <si>
    <t>Каштанова Алена Алексеевна</t>
  </si>
  <si>
    <t>4717009170</t>
  </si>
  <si>
    <t>ООО "АгроИнтер"</t>
  </si>
  <si>
    <t>4705076327</t>
  </si>
  <si>
    <t>ООО "Волосовский хлебокомбинат"</t>
  </si>
  <si>
    <t>7813409970</t>
  </si>
  <si>
    <t>ООО "Молочная культура"</t>
  </si>
  <si>
    <t>4705056874</t>
  </si>
  <si>
    <t>ООО "Остроговицы"</t>
  </si>
  <si>
    <t>4717008931</t>
  </si>
  <si>
    <t>ООО "Семена Северо-Запада"</t>
  </si>
  <si>
    <t>4705073414</t>
  </si>
  <si>
    <t>ООО СХП "Русское поле"</t>
  </si>
  <si>
    <t>471705036275</t>
  </si>
  <si>
    <t>Спиридонов Ефим Михайлович</t>
  </si>
  <si>
    <t>470507878253</t>
  </si>
  <si>
    <t>Спиридонова София Сергеевна</t>
  </si>
  <si>
    <t>4717008434</t>
  </si>
  <si>
    <t>УФК по Ленинградской области (Администрация Бегуницкого сельского поселения)</t>
  </si>
  <si>
    <t>4717008402</t>
  </si>
  <si>
    <t>УФК по Ленинградской области (Администрация МО Калитинское сельское поселение)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</si>
  <si>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</si>
  <si>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</si>
  <si>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781147547877</t>
  </si>
  <si>
    <t>Черепова  Екатерина Сергеевна</t>
  </si>
  <si>
    <t>Волосовский</t>
  </si>
  <si>
    <t>4718002604</t>
  </si>
  <si>
    <t>Администрация МО Вындиноостровское сельское поселение Волховского муниципального района Ленинградской области.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</si>
  <si>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</si>
  <si>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</si>
  <si>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</si>
  <si>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</si>
  <si>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</si>
  <si>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</si>
  <si>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</si>
  <si>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</si>
  <si>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471801021105</t>
  </si>
  <si>
    <t>ИП "Сиротина Л.В."</t>
  </si>
  <si>
    <t>471802148961</t>
  </si>
  <si>
    <t>ИП Иванов Андрей Сергеевич</t>
  </si>
  <si>
    <t>471804235867</t>
  </si>
  <si>
    <t xml:space="preserve">ИП Макаров Андрей Валерьевич </t>
  </si>
  <si>
    <t>4718002315</t>
  </si>
  <si>
    <t>К(Ф)Х "Виковщина"</t>
  </si>
  <si>
    <t>4702020453</t>
  </si>
  <si>
    <t xml:space="preserve">К(Ф)Х "Развитие" </t>
  </si>
  <si>
    <t>471800050350</t>
  </si>
  <si>
    <t>К(Ф)Х Базановой Ольги Николаевны</t>
  </si>
  <si>
    <t>780525207478</t>
  </si>
  <si>
    <t>К(Ф)Х Васильева Андрея Викторовича</t>
  </si>
  <si>
    <t>471803616299</t>
  </si>
  <si>
    <t>К(Ф)Х Гордиенко Сергея Михайловича</t>
  </si>
  <si>
    <t>470204260676</t>
  </si>
  <si>
    <t>К(Ф)Х Парфенюка Виктора Алексеевича</t>
  </si>
  <si>
    <t>782576873134</t>
  </si>
  <si>
    <t>К(Ф)Х Рожновой Ксении Олеговны</t>
  </si>
  <si>
    <t>471804493836</t>
  </si>
  <si>
    <t>К(Ф)Х Столбова Игоря Сергеевича</t>
  </si>
  <si>
    <t>470500260980</t>
  </si>
  <si>
    <t>К(Ф)Х Яцубы Станислава Николаевича</t>
  </si>
  <si>
    <t>4702017806</t>
  </si>
  <si>
    <t>ООО "ВОСТОЧНОЕ ПРИЛАДОЖЬЕ"</t>
  </si>
  <si>
    <t>4702019715</t>
  </si>
  <si>
    <t xml:space="preserve">ООО "Комбинат "Волховхлеб" </t>
  </si>
  <si>
    <t>4702017549</t>
  </si>
  <si>
    <t>ООО "Племенной завод "Новоладожский"</t>
  </si>
  <si>
    <t>4702019948</t>
  </si>
  <si>
    <t>ООО "Племзавод "Мыслинский"</t>
  </si>
  <si>
    <t>4702011201</t>
  </si>
  <si>
    <t>ООО "Причал"</t>
  </si>
  <si>
    <t>4702020693</t>
  </si>
  <si>
    <t>ООО "РК "Нево"</t>
  </si>
  <si>
    <t>4702006113</t>
  </si>
  <si>
    <t>ООО "ФЕРМА"</t>
  </si>
  <si>
    <t>3910003418</t>
  </si>
  <si>
    <t>ООО «Объединенная морская компания»</t>
  </si>
  <si>
    <t>4718004908</t>
  </si>
  <si>
    <t>СНТ "Бумажник"</t>
  </si>
  <si>
    <t>4718004922</t>
  </si>
  <si>
    <t>СНТ "Связист"</t>
  </si>
  <si>
    <t>4718005250</t>
  </si>
  <si>
    <t>СНТ "Художник"</t>
  </si>
  <si>
    <t>4702019634</t>
  </si>
  <si>
    <t>СППССОК "ПРИОРИТЕТ"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</si>
  <si>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</si>
  <si>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</si>
  <si>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</si>
  <si>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4703098413</t>
  </si>
  <si>
    <t>..Администрация МО "Новодевяткинское сельское поселение"</t>
  </si>
  <si>
    <t>4703083784</t>
  </si>
  <si>
    <t>..Администрация муниципального образования "Муринское городское поселение"Всеволожского муниципального района Ленинградской области</t>
  </si>
  <si>
    <t>4703083760</t>
  </si>
  <si>
    <t xml:space="preserve">.Администрация муниципального образования "Лесколовское сельское поселение" Всеволожского муниципального района Ленинградской области </t>
  </si>
  <si>
    <t>4703083738</t>
  </si>
  <si>
    <t>АДМ. МО "БУГРОВСКОЕ СЕЛЬСКОЕ ПОСЕЛЕНИЕ"</t>
  </si>
  <si>
    <t>4703083488</t>
  </si>
  <si>
    <t>Администрация МО "Токсовское городское поселение"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</si>
  <si>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</si>
  <si>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</si>
  <si>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</si>
  <si>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</si>
  <si>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</si>
  <si>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</si>
  <si>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291903446552</t>
  </si>
  <si>
    <t>Зубова Анастасия Юрьевна</t>
  </si>
  <si>
    <t>470305604563</t>
  </si>
  <si>
    <t>К(Ф)Х Ворожцовой Ольги Анатольевны</t>
  </si>
  <si>
    <t>781301501806</t>
  </si>
  <si>
    <t>К(Ф)Х Крибелевой Натальи Сергеевны</t>
  </si>
  <si>
    <t>4703010257</t>
  </si>
  <si>
    <t>К(Ф)Х Ксенофонтова Николая Ивановича</t>
  </si>
  <si>
    <t>470309873824</t>
  </si>
  <si>
    <t>К(Ф)Х Мнацаканян Гаро Левоновича</t>
  </si>
  <si>
    <t>055000275398</t>
  </si>
  <si>
    <t>К(Ф)Х Мутагиева Нажмудина Султанахмедовича</t>
  </si>
  <si>
    <t>290108961203</t>
  </si>
  <si>
    <t>К(Ф)Х Остаповой Анны Валерьевны</t>
  </si>
  <si>
    <t>780202346234</t>
  </si>
  <si>
    <t>К(Ф)Х Перекреста Александра Алексеевича</t>
  </si>
  <si>
    <t>470300316603</t>
  </si>
  <si>
    <t>К(Ф)Х Поповой Татьяны Львовны</t>
  </si>
  <si>
    <t>183505545358</t>
  </si>
  <si>
    <t>К(Ф)Х Шишова Станислава Германовича</t>
  </si>
  <si>
    <t>782616885812</t>
  </si>
  <si>
    <t>Николаева Елена Викторовна</t>
  </si>
  <si>
    <t>2609024594</t>
  </si>
  <si>
    <t>ООО "Дары Природы"</t>
  </si>
  <si>
    <t>4703146113</t>
  </si>
  <si>
    <t>ООО "Племзавод "Бугры"</t>
  </si>
  <si>
    <t>4703037114</t>
  </si>
  <si>
    <t>ООО "РОСТХЛЕБПРОДТОРГ"</t>
  </si>
  <si>
    <t>7802630747</t>
  </si>
  <si>
    <t>ООО "СПК Пригородный"</t>
  </si>
  <si>
    <t>4703171180</t>
  </si>
  <si>
    <t>ООО "Спутник-Агро"</t>
  </si>
  <si>
    <t>4703027451</t>
  </si>
  <si>
    <t>ООО СХП "Катумы"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</si>
  <si>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</si>
  <si>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</si>
  <si>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</si>
  <si>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Михаила Алексеевича</t>
  </si>
  <si>
    <t>Всеволожский</t>
  </si>
  <si>
    <t>4704063660</t>
  </si>
  <si>
    <t>администрация МО "Гончаровское сельское поселение"</t>
  </si>
  <si>
    <t>4704063773</t>
  </si>
  <si>
    <t>Администрация МО "Первомайское сельское поселение"</t>
  </si>
  <si>
    <t>4704063653</t>
  </si>
  <si>
    <t>администрация МО "Советское городское поселение"</t>
  </si>
  <si>
    <t>4704063678</t>
  </si>
  <si>
    <t>Администрация МО Красносельское сельское поселение</t>
  </si>
  <si>
    <t>052903952373</t>
  </si>
  <si>
    <t>Алисултанов Махмуд Надирович</t>
  </si>
  <si>
    <t>4704008395</t>
  </si>
  <si>
    <t>АО "Птицефабрика Роскар"</t>
  </si>
  <si>
    <t>4704011687</t>
  </si>
  <si>
    <t>Выборгское потребительское общество</t>
  </si>
  <si>
    <t>781434910100</t>
  </si>
  <si>
    <t xml:space="preserve">ИП Алексеев Олег Владимирович </t>
  </si>
  <si>
    <t>780209872645</t>
  </si>
  <si>
    <t xml:space="preserve">ИП Волков Геннадий Михайлович </t>
  </si>
  <si>
    <t>470400507680</t>
  </si>
  <si>
    <t>ИП Дударов Руслан Ахметович</t>
  </si>
  <si>
    <t>470400444905</t>
  </si>
  <si>
    <t xml:space="preserve">ИП Кашеева Наталья Фоминична </t>
  </si>
  <si>
    <t>4704109562</t>
  </si>
  <si>
    <t xml:space="preserve">К(Ф)Х "МАКВАД" </t>
  </si>
  <si>
    <t>780706649502</t>
  </si>
  <si>
    <t>К(Ф)Х Блинова Константина Эдуардовича</t>
  </si>
  <si>
    <t>781490309220</t>
  </si>
  <si>
    <t>К(Ф)Х Калганова Владимира Николаевича</t>
  </si>
  <si>
    <t>470407172263</t>
  </si>
  <si>
    <t>К(Ф)Х Максимова Николая Ивановича</t>
  </si>
  <si>
    <t>470400815331</t>
  </si>
  <si>
    <t>К(Ф)Х Осининой Ирины Евгеньевны</t>
  </si>
  <si>
    <t>780203665561</t>
  </si>
  <si>
    <t>К(Ф)Х Пуриковой Ольги Витальевны</t>
  </si>
  <si>
    <t>471403950436</t>
  </si>
  <si>
    <t>К(Ф)Х Суетина Артема Георгиевича</t>
  </si>
  <si>
    <t>781402353618</t>
  </si>
  <si>
    <t xml:space="preserve">К(Ф)Х Чайковского Игоря Михайловича </t>
  </si>
  <si>
    <t>781444981780</t>
  </si>
  <si>
    <t>К(Ф)Х Чайковского Романа Игоревича</t>
  </si>
  <si>
    <t>470314722348</t>
  </si>
  <si>
    <t>К(Ф)Х Черненко Елены Геннадьевны</t>
  </si>
  <si>
    <t>4704106360</t>
  </si>
  <si>
    <t>КФХ Поместье "Солнечная Мелькеля"</t>
  </si>
  <si>
    <t>4704019679</t>
  </si>
  <si>
    <t xml:space="preserve">КХ "Алакюль-3" </t>
  </si>
  <si>
    <t>4704084068</t>
  </si>
  <si>
    <t>ООО "Агрикола"</t>
  </si>
  <si>
    <t>4704104170</t>
  </si>
  <si>
    <t>ООО "АГРОАЛЬЯНС СЕВЕР"</t>
  </si>
  <si>
    <t>4704091266</t>
  </si>
  <si>
    <t>ООО "Акватория"</t>
  </si>
  <si>
    <t>4704105783</t>
  </si>
  <si>
    <t>ООО "Карельский"</t>
  </si>
  <si>
    <t>4704062152</t>
  </si>
  <si>
    <t>ООО "Радужное"</t>
  </si>
  <si>
    <t>4704099730</t>
  </si>
  <si>
    <t>ООО "Расватту"</t>
  </si>
  <si>
    <t>7802680603</t>
  </si>
  <si>
    <t>ООО "Рыбная Ферма"</t>
  </si>
  <si>
    <t>7838047088</t>
  </si>
  <si>
    <t>ООО "Рыбстандарт"</t>
  </si>
  <si>
    <t>4704046489</t>
  </si>
  <si>
    <t xml:space="preserve">ООО "РЫБСТАНДАРТ" </t>
  </si>
  <si>
    <t>4704056720</t>
  </si>
  <si>
    <t>ООО "Сельхозпредприятие "Смена"</t>
  </si>
  <si>
    <t>4704088785</t>
  </si>
  <si>
    <t>ООО "СП Матросово"</t>
  </si>
  <si>
    <t>4704096306</t>
  </si>
  <si>
    <t>ООО "Цвелодубово"</t>
  </si>
  <si>
    <t>4704096747</t>
  </si>
  <si>
    <t xml:space="preserve">ООО «Приморская пекарня» </t>
  </si>
  <si>
    <t>4704083226</t>
  </si>
  <si>
    <t>ООО ТК "Первомайский"</t>
  </si>
  <si>
    <t>4704048454</t>
  </si>
  <si>
    <t>СПК "Кондратьевский"</t>
  </si>
  <si>
    <t>4704004986</t>
  </si>
  <si>
    <t xml:space="preserve">СПК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</si>
  <si>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</si>
  <si>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</si>
  <si>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</si>
  <si>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</si>
  <si>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</si>
  <si>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7819040680</t>
  </si>
  <si>
    <t>ООО "Агрофирма "ГРИН"</t>
  </si>
  <si>
    <t>г. Сосновый Бор</t>
  </si>
  <si>
    <t>4719005453</t>
  </si>
  <si>
    <t>..Администрация муниципального образования город Коммунар Гатчинского муниципального района Ленинградской области</t>
  </si>
  <si>
    <t>4705031125</t>
  </si>
  <si>
    <t>Администрация Новосветского сельского поселения</t>
  </si>
  <si>
    <t>4705031132</t>
  </si>
  <si>
    <t>администрация Пудомягского сельского поселения</t>
  </si>
  <si>
    <t>4719001508</t>
  </si>
  <si>
    <t>АО "Гатчинское"</t>
  </si>
  <si>
    <t>4719011344</t>
  </si>
  <si>
    <t>АО "Нива-1"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</si>
  <si>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</si>
  <si>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</si>
  <si>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</si>
  <si>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</si>
  <si>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4705036726</t>
  </si>
  <si>
    <t xml:space="preserve">АО ПЗ "Красногвардейский" </t>
  </si>
  <si>
    <t>470507927447</t>
  </si>
  <si>
    <t>Дегтярев Дмитрий Олегович</t>
  </si>
  <si>
    <t>4719022995</t>
  </si>
  <si>
    <t>ЗАО "Агрокомплекс "Оредеж"</t>
  </si>
  <si>
    <t>4719005051</t>
  </si>
  <si>
    <t>ЗАО "Искра"</t>
  </si>
  <si>
    <t>4719007605</t>
  </si>
  <si>
    <t>ЗАО "Микельанджело"</t>
  </si>
  <si>
    <t>4705035056</t>
  </si>
  <si>
    <t>ЗАО "Племенной завод "Черново"</t>
  </si>
  <si>
    <t>4719006714</t>
  </si>
  <si>
    <t>ЗАО "Племзавод "Большевик"</t>
  </si>
  <si>
    <t>281816296600</t>
  </si>
  <si>
    <t>Иванова Александра Павловна</t>
  </si>
  <si>
    <t>780605324963</t>
  </si>
  <si>
    <t xml:space="preserve">ИП Соколова Юлия Николаевна </t>
  </si>
  <si>
    <t>782570834883</t>
  </si>
  <si>
    <t xml:space="preserve">ИП Чалышева Светлана Владимировна </t>
  </si>
  <si>
    <t>332762634356</t>
  </si>
  <si>
    <t>Исакова Анна Валерьевна</t>
  </si>
  <si>
    <t>4705094196</t>
  </si>
  <si>
    <t xml:space="preserve">К(Ф)Х "Органическая ферма "ВЕСИ" </t>
  </si>
  <si>
    <t>784800094580</t>
  </si>
  <si>
    <t>К(Ф)Х Алексеева Антона Сергеевича</t>
  </si>
  <si>
    <t>471905795047</t>
  </si>
  <si>
    <t>К(Ф)Х Безденежных Сергея Владимировича</t>
  </si>
  <si>
    <t>401103736740</t>
  </si>
  <si>
    <t>К(Ф)Х Виноградовой Ольги Владимировны</t>
  </si>
  <si>
    <t>471702513917</t>
  </si>
  <si>
    <t>К(Ф)Х Власюка Виталия Анатольевича</t>
  </si>
  <si>
    <t>480800217974</t>
  </si>
  <si>
    <t>К(Ф)Х Гришина Александра Валентиновича</t>
  </si>
  <si>
    <t>782040646901</t>
  </si>
  <si>
    <t>К(Ф)Х Иманова Фаига Алекпер оглы</t>
  </si>
  <si>
    <t>052501507848</t>
  </si>
  <si>
    <t>К(Ф)Х Кадинаевой Магидат Минатуллаевны</t>
  </si>
  <si>
    <t>471901405095</t>
  </si>
  <si>
    <t>К(Ф)Х Кляпко Нины Романовны</t>
  </si>
  <si>
    <t>781013446884</t>
  </si>
  <si>
    <t>К(Ф)Х Колесникова Дмитрия Андреевича</t>
  </si>
  <si>
    <t>471902856245</t>
  </si>
  <si>
    <t>К(Ф)Х Комарова Александра Николаевича</t>
  </si>
  <si>
    <t>471909695290</t>
  </si>
  <si>
    <t>К(Ф)Х Кузьмич Татьяны Борисовны</t>
  </si>
  <si>
    <t>050201523531</t>
  </si>
  <si>
    <t>К(Ф)Х Курбанова Сайпуллы Гасановича</t>
  </si>
  <si>
    <t>782095008545</t>
  </si>
  <si>
    <t>К(Ф)Х Миховича Якова Ивановича</t>
  </si>
  <si>
    <t>782023372217</t>
  </si>
  <si>
    <t>К(Ф)Х Мышастого Алексея Федоровича</t>
  </si>
  <si>
    <t>471910076200</t>
  </si>
  <si>
    <t>К(Ф)Х Пирогова Александра Станиславовича</t>
  </si>
  <si>
    <t>471905401052</t>
  </si>
  <si>
    <t>К(Ф)Х Полторацкого Юрия Александровича</t>
  </si>
  <si>
    <t>381113264679</t>
  </si>
  <si>
    <t>К(Ф)Х Пухлякова Павла Александровича</t>
  </si>
  <si>
    <t>381107173092</t>
  </si>
  <si>
    <t>К(Ф)Х Пухляковой Ларисы Николаевны</t>
  </si>
  <si>
    <t>470507481032</t>
  </si>
  <si>
    <t>К(Ф)Х Садова Алексея Викторовича</t>
  </si>
  <si>
    <t>471900055000</t>
  </si>
  <si>
    <t xml:space="preserve">К(Ф)Х Седакова Алексея Сергеевича </t>
  </si>
  <si>
    <t>470510463932</t>
  </si>
  <si>
    <t>К(Ф)Х Фахриева Навоиддина Аловиддиновича</t>
  </si>
  <si>
    <t>260800256823</t>
  </si>
  <si>
    <t>К(Ф)Х Швец Ирины Валерьевны</t>
  </si>
  <si>
    <t>471907136931</t>
  </si>
  <si>
    <t>К(Ф)Х Шевцова Романа Анатольевича</t>
  </si>
  <si>
    <t>181203022051</t>
  </si>
  <si>
    <t>Королёва Алина Павловна</t>
  </si>
  <si>
    <t>470509629710</t>
  </si>
  <si>
    <t>Лебедев Иван Алексеевич</t>
  </si>
  <si>
    <t>4705002170</t>
  </si>
  <si>
    <t>ОАО "Гатчинский хлебокомбинат"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</si>
  <si>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</si>
  <si>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</si>
  <si>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</si>
  <si>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</si>
  <si>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</si>
  <si>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</si>
  <si>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4705083170</t>
  </si>
  <si>
    <t xml:space="preserve">ООО «Орлинское М» </t>
  </si>
  <si>
    <t>530601378181</t>
  </si>
  <si>
    <t>Понин Данил Александрович</t>
  </si>
  <si>
    <t>470510460402</t>
  </si>
  <si>
    <t>Проценко Дарья Романовна</t>
  </si>
  <si>
    <t>4719008616</t>
  </si>
  <si>
    <t>СНТ "Белогорка "Массив Зеленая Гора"</t>
  </si>
  <si>
    <t>4705041187</t>
  </si>
  <si>
    <t>СНТ "Садоводческий массив Михайловское"</t>
  </si>
  <si>
    <t>4719018438</t>
  </si>
  <si>
    <t>СПК "Кобраловский"</t>
  </si>
  <si>
    <t>470511074093</t>
  </si>
  <si>
    <t>Терновая Марина Юрьевна</t>
  </si>
  <si>
    <t>164511739985</t>
  </si>
  <si>
    <t>Умеркина Регина Маратовна</t>
  </si>
  <si>
    <t>4705031044</t>
  </si>
  <si>
    <t>УФК по Ленинградской области (Администация Войсковицкого сельского поселения)</t>
  </si>
  <si>
    <t>4705031051</t>
  </si>
  <si>
    <t>УФК по Ленинградской области (Администрация  Елизаветинского сельского поселения)</t>
  </si>
  <si>
    <t>4705030996</t>
  </si>
  <si>
    <t>УФК по Ленинградской области (Администрация Большеколпанского сельского поселения)</t>
  </si>
  <si>
    <t>4705030989</t>
  </si>
  <si>
    <t>УФК по Ленинградской области (Администрация Гатчинского муниципального района л/с 04453001770)</t>
  </si>
  <si>
    <t>4705031037</t>
  </si>
  <si>
    <t>УФК по Ленинградской области (Администрация МО Пудостьское сельское поселение)</t>
  </si>
  <si>
    <t>4705031020</t>
  </si>
  <si>
    <t>УФК по Ленинградской области (Администрация Сиверского городского поселения)</t>
  </si>
  <si>
    <t>4705031069</t>
  </si>
  <si>
    <t>УФК по Ленинградской области (Администрация Сяськелевского сельского поселения)</t>
  </si>
  <si>
    <t>4705031090</t>
  </si>
  <si>
    <t>УФК по Ленинградской области (Администрация Таицкого городского поселения)</t>
  </si>
  <si>
    <t>4705031012</t>
  </si>
  <si>
    <t>УФК по Ленинградской области (Кобринского сельского поселения)</t>
  </si>
  <si>
    <t>781631046150</t>
  </si>
  <si>
    <t>Хомченко Любовь Эдуардовна</t>
  </si>
  <si>
    <t>Гатчинский</t>
  </si>
  <si>
    <t>4707023306</t>
  </si>
  <si>
    <t>.Администрация муниципального образования "Куземкинское сельское поселение" Кингисепского муниципального района Ленинградской области</t>
  </si>
  <si>
    <t>470706515582</t>
  </si>
  <si>
    <t>Авсенева Наталия Александровна</t>
  </si>
  <si>
    <t>4707001302</t>
  </si>
  <si>
    <t>АО "Ополье"</t>
  </si>
  <si>
    <t>4707001870</t>
  </si>
  <si>
    <t>АО "Племзавод "Агро-Балт"</t>
  </si>
  <si>
    <t>470707344900</t>
  </si>
  <si>
    <t xml:space="preserve">ИП Иноземцев Вячеслав Алексеевич </t>
  </si>
  <si>
    <t>470700688902</t>
  </si>
  <si>
    <t xml:space="preserve">ИП Яковлев Леонид Николаевич </t>
  </si>
  <si>
    <t>4707041440</t>
  </si>
  <si>
    <t>К(Ф)Х "Шконда"</t>
  </si>
  <si>
    <t>К(Ф)Х Авсеневой Наталии Александровны</t>
  </si>
  <si>
    <t>470700985341</t>
  </si>
  <si>
    <t>К(Ф)Х Бирюкова Юрия Валентиновича</t>
  </si>
  <si>
    <t>470706264709</t>
  </si>
  <si>
    <t>К(Ф)Х Лариной Екатерины Сергеевны</t>
  </si>
  <si>
    <t>519090593408</t>
  </si>
  <si>
    <t>К(Ф)Х Лобана Георгия Михайловича</t>
  </si>
  <si>
    <t>471400360051</t>
  </si>
  <si>
    <t>К(Ф)Х Лукьянчиковой Елены Васильевны</t>
  </si>
  <si>
    <t>470700216201</t>
  </si>
  <si>
    <t>К(Ф)Х Мельникова Владимира Сергеевича</t>
  </si>
  <si>
    <t>470700070224</t>
  </si>
  <si>
    <t xml:space="preserve">К(Ф)Х Михайлова Владимира Викторовича </t>
  </si>
  <si>
    <t>470700088694</t>
  </si>
  <si>
    <t xml:space="preserve">К(Ф)Х Шконда Сергей Захарович </t>
  </si>
  <si>
    <t>4707031770</t>
  </si>
  <si>
    <t>ООО "Агрокомплекс Домашово"</t>
  </si>
  <si>
    <t>4707034749</t>
  </si>
  <si>
    <t>ООО "Агрокомплекс Фалилеево"</t>
  </si>
  <si>
    <t>7838436020</t>
  </si>
  <si>
    <t>ООО "Виктория"</t>
  </si>
  <si>
    <t>4704030922</t>
  </si>
  <si>
    <t>ООО "Петротрал"</t>
  </si>
  <si>
    <t>4704096497</t>
  </si>
  <si>
    <t>СПК "Петротрал 2"</t>
  </si>
  <si>
    <t>4707023352</t>
  </si>
  <si>
    <t xml:space="preserve">УФК по Ленинградской области (Администрация МО Фалилеевское сельское поселение" 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</si>
  <si>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</si>
  <si>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</si>
  <si>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</si>
  <si>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4708018010</t>
  </si>
  <si>
    <t>Администрация Глажевского сельского поселения</t>
  </si>
  <si>
    <t>4708018073</t>
  </si>
  <si>
    <t>Администрация муниципального образования Пчевское сельское поселение Киришского муниципального района</t>
  </si>
  <si>
    <t>4708000051</t>
  </si>
  <si>
    <t>ЗАО "Березовское"</t>
  </si>
  <si>
    <t>470800127442</t>
  </si>
  <si>
    <t>К(Ф)Х Захарова Николая Николаевича</t>
  </si>
  <si>
    <t>470802439990</t>
  </si>
  <si>
    <t>К(Ф)Х Макароничевой Ирины Геннадьевны</t>
  </si>
  <si>
    <t>782600519200</t>
  </si>
  <si>
    <t>К(Ф)Х Москвина Александра Анатольевича</t>
  </si>
  <si>
    <t>402809597307</t>
  </si>
  <si>
    <t>К(Ф)Х Ниёзматова Бурхонидина Имомидиновича</t>
  </si>
  <si>
    <t>470800033949</t>
  </si>
  <si>
    <t>К(Ф)Х Перетина Владимира Алексеевича</t>
  </si>
  <si>
    <t>470802855197</t>
  </si>
  <si>
    <t>К(Ф)Х Пряхина Сергея Евгеньевича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</si>
  <si>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</si>
  <si>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</si>
  <si>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</si>
  <si>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</si>
  <si>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</si>
  <si>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</si>
  <si>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4708007427</t>
  </si>
  <si>
    <t>УФК по Ленинградской области (Администрация Киришского муниципального района, л.с 04453001940)</t>
  </si>
  <si>
    <t>4708018041</t>
  </si>
  <si>
    <t>УФК по Ленинградской области (Администрация Кусинского сельского поселения)</t>
  </si>
  <si>
    <t>4708017993</t>
  </si>
  <si>
    <t>УФК по Ленинградской области (Администрация Пчевжинского сельского поселения)</t>
  </si>
  <si>
    <t>4708014142</t>
  </si>
  <si>
    <t>УФК по Ленинградской области (Комитет финансов Киришского муниципального района, л/с 04453001930)</t>
  </si>
  <si>
    <t>Киришский</t>
  </si>
  <si>
    <t>4706002688</t>
  </si>
  <si>
    <t>АО "Птицефабрика "Северная"</t>
  </si>
  <si>
    <t>4706001780</t>
  </si>
  <si>
    <t>АО "Птицефабрика Синявинская"</t>
  </si>
  <si>
    <t>470609637666</t>
  </si>
  <si>
    <t>Бортникова Виктория Алексеевна</t>
  </si>
  <si>
    <t>781431461417</t>
  </si>
  <si>
    <t xml:space="preserve">ИП Баглей Роман Вячеславович </t>
  </si>
  <si>
    <t>760211131521</t>
  </si>
  <si>
    <t>ИП Костоев Мухамед Магометович</t>
  </si>
  <si>
    <t>780403083698</t>
  </si>
  <si>
    <t>К(Ф)Х Бойко Надежды Николаевны</t>
  </si>
  <si>
    <t>470600005327</t>
  </si>
  <si>
    <t>К(Ф)Х Быкова Алексея Дмитриевича</t>
  </si>
  <si>
    <t>470310194802</t>
  </si>
  <si>
    <t>К(Ф)Х Галебцовой Светланы Федоровны</t>
  </si>
  <si>
    <t>470600107495</t>
  </si>
  <si>
    <t>К(Ф)Х Голубева Сергея Александровича</t>
  </si>
  <si>
    <t>531006874401</t>
  </si>
  <si>
    <t xml:space="preserve">К(Ф)Х Гуцу Марианы </t>
  </si>
  <si>
    <t>471114037192</t>
  </si>
  <si>
    <t>К(Ф)Х Кавки Ивана</t>
  </si>
  <si>
    <t>784800259257</t>
  </si>
  <si>
    <t>К(Ф)Х Карасева Роина Давидовича</t>
  </si>
  <si>
    <t>470604708345</t>
  </si>
  <si>
    <t>К(Ф)Х Кленова Дмитрия Викторовича</t>
  </si>
  <si>
    <t>470605433453</t>
  </si>
  <si>
    <t>К(Ф)Х Лознова Андрея Геннадьевича</t>
  </si>
  <si>
    <t>470600009593</t>
  </si>
  <si>
    <t>К(Ф)Х Пичугина Анатолия Анатольевича</t>
  </si>
  <si>
    <t>781124331078</t>
  </si>
  <si>
    <t>К(Ф)Х Плющева Юрия Вячеславовича</t>
  </si>
  <si>
    <t>470604676703</t>
  </si>
  <si>
    <t>К(Ф)Х Скребневой Евгении Альбертовны</t>
  </si>
  <si>
    <t>782513158879</t>
  </si>
  <si>
    <t>К(Ф)Х Суминой Виктории Васильевны</t>
  </si>
  <si>
    <t>471608293703</t>
  </si>
  <si>
    <t>К(Ф)Х Фионова Юрия Алексеевича</t>
  </si>
  <si>
    <t>784801291133</t>
  </si>
  <si>
    <t>К(Ф)Х Хухунашвили Иосифа Роиновича</t>
  </si>
  <si>
    <t>471600004558</t>
  </si>
  <si>
    <t>К(Ф)Х Чичьянца Евгения Владимировича</t>
  </si>
  <si>
    <t>470601147941</t>
  </si>
  <si>
    <t>К(Ф)Х Шайдецкого Ивана Семеновича</t>
  </si>
  <si>
    <t>784806454462</t>
  </si>
  <si>
    <t>Копосова Екатерина Андреевна</t>
  </si>
  <si>
    <t>525105771045</t>
  </si>
  <si>
    <t>Кочерба Анастасия Олеговна</t>
  </si>
  <si>
    <t>4706004117</t>
  </si>
  <si>
    <t xml:space="preserve">ООО "АГРОФИРМА" </t>
  </si>
  <si>
    <t>4706037680</t>
  </si>
  <si>
    <t xml:space="preserve">ООО "Всеволожская селекционная станция" </t>
  </si>
  <si>
    <t>4706040108</t>
  </si>
  <si>
    <t>С/Х Кооператив "Валовщина"</t>
  </si>
  <si>
    <t>470612434899</t>
  </si>
  <si>
    <t>Серменина Дарья Валерьевна</t>
  </si>
  <si>
    <t>4706011509</t>
  </si>
  <si>
    <t>СНТ "Ижорец"</t>
  </si>
  <si>
    <t>4706010657</t>
  </si>
  <si>
    <t>СНТ "Победа"</t>
  </si>
  <si>
    <t>4706013552</t>
  </si>
  <si>
    <t>СНТ "Приладожское"</t>
  </si>
  <si>
    <t>4706010689</t>
  </si>
  <si>
    <t>СНТ "Пушкинское"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</si>
  <si>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</si>
  <si>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</si>
  <si>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</si>
  <si>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</si>
  <si>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212413625169</t>
  </si>
  <si>
    <t>Шнейдер Эвелин Дмитриевна</t>
  </si>
  <si>
    <t>Кировский</t>
  </si>
  <si>
    <t>470901192399</t>
  </si>
  <si>
    <t xml:space="preserve">ИП Ткачев Михаил Михайлович </t>
  </si>
  <si>
    <t>470520152397</t>
  </si>
  <si>
    <t>К(Ф)Х Безгиной Ольги Ивановны</t>
  </si>
  <si>
    <t>470900048554</t>
  </si>
  <si>
    <t>К(Ф)Х Бондаря Ивана Ефимовича</t>
  </si>
  <si>
    <t>470900486124</t>
  </si>
  <si>
    <t xml:space="preserve">К(Ф)Х Майдакова Александра Николаевича </t>
  </si>
  <si>
    <t>470901534099</t>
  </si>
  <si>
    <t>К(Ф)Х Майдакова Евгения Александровича</t>
  </si>
  <si>
    <t>470901529807</t>
  </si>
  <si>
    <t>К(Ф)Х Майдакова Олега Александровича</t>
  </si>
  <si>
    <t>470900770287</t>
  </si>
  <si>
    <t>К(Ф)Х Малиновской Ольги Валерьевны</t>
  </si>
  <si>
    <t>470900045666</t>
  </si>
  <si>
    <t xml:space="preserve">К(Ф)Х Мокеева Олега Вячеславовича  </t>
  </si>
  <si>
    <t>780430981348</t>
  </si>
  <si>
    <t>К(Ф)Х Панкратьевой Ольги Викторовны</t>
  </si>
  <si>
    <t>781661938609</t>
  </si>
  <si>
    <t>К(Ф)Х Полякова Дмитрия Валерьевича</t>
  </si>
  <si>
    <t>4711013477</t>
  </si>
  <si>
    <t>ООО "Агрофирма Рассвет"</t>
  </si>
  <si>
    <t>4711012240</t>
  </si>
  <si>
    <t>ООО "Экоферма "Алеховщина"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</si>
  <si>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</si>
  <si>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</si>
  <si>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</si>
  <si>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</si>
  <si>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</si>
  <si>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</si>
  <si>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</si>
  <si>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</si>
  <si>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</si>
  <si>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</si>
  <si>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</si>
  <si>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</si>
  <si>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</si>
  <si>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4720002778</t>
  </si>
  <si>
    <t>ЗАО "Предпортовый"</t>
  </si>
  <si>
    <t>290206125221</t>
  </si>
  <si>
    <t>ИП Анисимова Д.В.</t>
  </si>
  <si>
    <t>780723310710</t>
  </si>
  <si>
    <t>К(Ф)Х Алимова Рустама Владимировича</t>
  </si>
  <si>
    <t>780421681637</t>
  </si>
  <si>
    <t>К(Ф)Х Денисенко Михаила Юрьевича</t>
  </si>
  <si>
    <t>780715799864</t>
  </si>
  <si>
    <t>К(Ф)Х Малахова Ильи Васильевича</t>
  </si>
  <si>
    <t>471704333388</t>
  </si>
  <si>
    <t>К(Ф)Х Степаненко Анастасии Сергеевны</t>
  </si>
  <si>
    <t>471705481773</t>
  </si>
  <si>
    <t>К(Ф)Х Чебана Василия Фадеевича.</t>
  </si>
  <si>
    <t>4720007222</t>
  </si>
  <si>
    <t>МА МО ГОРБУНКОВСКОЕ СП МО ЛОМОНОСОВСКОГО МУНИЦИПАЛЬНОГО РАЙОНА ЛЕНИНГРАДСКОЙ ОБЛАСТИ</t>
  </si>
  <si>
    <t>4720008353</t>
  </si>
  <si>
    <t>Местная администрация Кипенское сельское поселение</t>
  </si>
  <si>
    <t>4725482302</t>
  </si>
  <si>
    <t>ООО "СХП "Копорье"</t>
  </si>
  <si>
    <t>4725482239</t>
  </si>
  <si>
    <t>ООО "Фабрика домашних солений"</t>
  </si>
  <si>
    <t>4720008339</t>
  </si>
  <si>
    <t>Оржицкое сельское поселение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</si>
  <si>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</si>
  <si>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</si>
  <si>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</si>
  <si>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4710026201</t>
  </si>
  <si>
    <t xml:space="preserve">Администрация Дзержинское сельское поселение </t>
  </si>
  <si>
    <t>4710026160</t>
  </si>
  <si>
    <t xml:space="preserve">Администрация Мшинского сельского поселения </t>
  </si>
  <si>
    <t>4710026226</t>
  </si>
  <si>
    <t>Администрация Оредежского сельского поселения</t>
  </si>
  <si>
    <t>4710026258</t>
  </si>
  <si>
    <t xml:space="preserve">Администрация Скребловского сельского поселения </t>
  </si>
  <si>
    <t>4710026265</t>
  </si>
  <si>
    <t>Администрация Торковичского сельского поселения</t>
  </si>
  <si>
    <t>4710022976</t>
  </si>
  <si>
    <t>АО "Волошово"</t>
  </si>
  <si>
    <t>4710003677</t>
  </si>
  <si>
    <t>АО "Племзавод "Рапти"</t>
  </si>
  <si>
    <t>860701775408</t>
  </si>
  <si>
    <t xml:space="preserve">ИП Зенкин Игорь Валерьевич </t>
  </si>
  <si>
    <t>246509341100</t>
  </si>
  <si>
    <t xml:space="preserve">ИП Катаев Андрей Александрович </t>
  </si>
  <si>
    <t>472587702672</t>
  </si>
  <si>
    <t xml:space="preserve">ИП Киселёв Евгений Геннадьевич </t>
  </si>
  <si>
    <t>781130095326</t>
  </si>
  <si>
    <t xml:space="preserve">ИП Колесин Сергей Васильевич </t>
  </si>
  <si>
    <t>471009370814</t>
  </si>
  <si>
    <t>ИП Розымбаев Ш.Р.</t>
  </si>
  <si>
    <t>4703165155</t>
  </si>
  <si>
    <t>К(Ф)Х "Якорь"</t>
  </si>
  <si>
    <t>780439291170</t>
  </si>
  <si>
    <t>К(Ф)Х Афанасюка Юрия Васильевича</t>
  </si>
  <si>
    <t>753619383281</t>
  </si>
  <si>
    <t>К(Ф)Х Гафурова Азима Раимовича</t>
  </si>
  <si>
    <t>781624583860</t>
  </si>
  <si>
    <t>К(Ф)Х Ивановой Ирины Николаевны</t>
  </si>
  <si>
    <t>782095188376</t>
  </si>
  <si>
    <t>К(Ф)Х Каврелишвили Лали Лазаревны</t>
  </si>
  <si>
    <t>690504275618</t>
  </si>
  <si>
    <t>К(Ф)Х Клементьева Сергея Петровича</t>
  </si>
  <si>
    <t>781000295490</t>
  </si>
  <si>
    <t>К(Ф)Х Куракина Юрия Васильевича</t>
  </si>
  <si>
    <t>322000062812</t>
  </si>
  <si>
    <t>К(Ф)Х Лукашова Виталия Викторовича</t>
  </si>
  <si>
    <t>471000991119</t>
  </si>
  <si>
    <t>К(Ф)Х Розымбаева Рахматуллы Джоракулиевича</t>
  </si>
  <si>
    <t>471002402513</t>
  </si>
  <si>
    <t>К(Ф)Х Розымбаевой Татьяны Петровны</t>
  </si>
  <si>
    <t>781310164900</t>
  </si>
  <si>
    <t>К(Ф)Х Руденко Игоря Станиславовича</t>
  </si>
  <si>
    <t>471000689885</t>
  </si>
  <si>
    <t>К(Ф)Х Санец Виктор Ануфриевич</t>
  </si>
  <si>
    <t>471008186308</t>
  </si>
  <si>
    <t>К(Ф)Х Степановой Елены Андреевны</t>
  </si>
  <si>
    <t>781419965520</t>
  </si>
  <si>
    <t>К(Ф)Х Тихонова Виктора Сергеевича</t>
  </si>
  <si>
    <t>471004309291</t>
  </si>
  <si>
    <t>К(Ф)Х Федуловой Ирины Викторовны</t>
  </si>
  <si>
    <t>471004939688</t>
  </si>
  <si>
    <t>К(Ф)Х Филиппова Евгения Александровича</t>
  </si>
  <si>
    <t>471009737639</t>
  </si>
  <si>
    <t>К(Ф)Х Харюк Юлии Ивановны</t>
  </si>
  <si>
    <t>244315841358</t>
  </si>
  <si>
    <t>К(Ф)Х Юрковой Киры Илларионовны</t>
  </si>
  <si>
    <t>471005295404</t>
  </si>
  <si>
    <t>К(Ф)Х Ядренцева Геннадия Валентиновича</t>
  </si>
  <si>
    <t>4710006893</t>
  </si>
  <si>
    <t xml:space="preserve">КХ "Лебедь" </t>
  </si>
  <si>
    <t>4710021620</t>
  </si>
  <si>
    <t>ООО  "Племенной завод "Урожай"</t>
  </si>
  <si>
    <t>4710012706</t>
  </si>
  <si>
    <t>ООО "АГРОИННОВАЦИЯ"</t>
  </si>
  <si>
    <t>4710031723</t>
  </si>
  <si>
    <t>ООО "ИДАВАНГ ЛУГА"</t>
  </si>
  <si>
    <t>4710013918</t>
  </si>
  <si>
    <t>ООО "КФХ БРОД"</t>
  </si>
  <si>
    <t>2223623683</t>
  </si>
  <si>
    <t>ООО "МитПром" ОП "Приозерный"</t>
  </si>
  <si>
    <t>7820012630</t>
  </si>
  <si>
    <t>ООО "НПС "Клевер"</t>
  </si>
  <si>
    <t>4710014478</t>
  </si>
  <si>
    <t>ООО "Племенной завод "Оредежский"</t>
  </si>
  <si>
    <t>4710031410</t>
  </si>
  <si>
    <t>ООО "Правда"</t>
  </si>
  <si>
    <t>4710012590</t>
  </si>
  <si>
    <t>ООО "Три Татьяны"</t>
  </si>
  <si>
    <t>4710014654</t>
  </si>
  <si>
    <t>СПОК «ДАРЫ ЗЕМЛИ»</t>
  </si>
  <si>
    <t>4710026120</t>
  </si>
  <si>
    <t xml:space="preserve">УФК по Лениградской области (Администрация Осьминского сельского поселения ) </t>
  </si>
  <si>
    <t>4710026184</t>
  </si>
  <si>
    <t>УФК по Ленинградской области (Администрация  Серебрянского сельского поселения)</t>
  </si>
  <si>
    <t>4710026219</t>
  </si>
  <si>
    <t>УФК по Ленинградской области (Администрация Володарского сельского поселения)</t>
  </si>
  <si>
    <t>4710026145</t>
  </si>
  <si>
    <t>УФК по Ленинградской области (Администрация Волошовского сельского поселения)</t>
  </si>
  <si>
    <t>4710026240</t>
  </si>
  <si>
    <t>УФК по Ленинградской области (Администрация Заклинского сельского поселения)</t>
  </si>
  <si>
    <t>4710026138</t>
  </si>
  <si>
    <t>УФК по Ленинградской области (Администрация Ретюнского сельского поселения)</t>
  </si>
  <si>
    <t>4710026191</t>
  </si>
  <si>
    <t>УФК по Ленинградской области (Администрация Ям-Тесовского сельского поселения)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</si>
  <si>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</si>
  <si>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</si>
  <si>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</si>
  <si>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4703083417</t>
  </si>
  <si>
    <t>..Администрация муниципального образования "Куйвозовское сельское поселение"</t>
  </si>
  <si>
    <t>4703083664</t>
  </si>
  <si>
    <t>..Администрация муниципального образования "Щегловское сельское поселение" Всеволожского муниципального района Ленинградской области</t>
  </si>
  <si>
    <t>4713008095</t>
  </si>
  <si>
    <t>.Администрация Новосельского сельского поселения.</t>
  </si>
  <si>
    <t>4718002869</t>
  </si>
  <si>
    <t>Администрация  Староладожского сельского поселения</t>
  </si>
  <si>
    <t>4715016006</t>
  </si>
  <si>
    <t xml:space="preserve">Администрация Ефимовского городского поселения </t>
  </si>
  <si>
    <t>4710026152</t>
  </si>
  <si>
    <t>Администрация Толмачёвского городского поселения Лужского муниципального района Ленинградской области</t>
  </si>
  <si>
    <t>470508895389</t>
  </si>
  <si>
    <t>Волков Евгений Викторович</t>
  </si>
  <si>
    <t>762202009173</t>
  </si>
  <si>
    <t>Лепанова Юлия Анатольевна</t>
  </si>
  <si>
    <t>780639158506</t>
  </si>
  <si>
    <t>Приходько Екатерина Алексеевна</t>
  </si>
  <si>
    <t>нет</t>
  </si>
  <si>
    <t>471100764984</t>
  </si>
  <si>
    <t>К(Ф)Х Занькина Николая Николаевича</t>
  </si>
  <si>
    <t>780721527562</t>
  </si>
  <si>
    <t>К(Ф)Х Мастицкого Владимира Ивановича</t>
  </si>
  <si>
    <t>4715031075</t>
  </si>
  <si>
    <t>ООО "Вектор"</t>
  </si>
  <si>
    <t>4715031082</t>
  </si>
  <si>
    <t>ООО "Гавань"</t>
  </si>
  <si>
    <t>7814485766</t>
  </si>
  <si>
    <t>ООО "ФОРЕЛЬ НА СВИРИ"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</si>
  <si>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</si>
  <si>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</si>
  <si>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</si>
  <si>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4712039380</t>
  </si>
  <si>
    <t>Администрация муниципального образования Мельниковское сельское поселение</t>
  </si>
  <si>
    <t>530300672408</t>
  </si>
  <si>
    <t>Андреева Елена Владимировна</t>
  </si>
  <si>
    <t>4712000350</t>
  </si>
  <si>
    <t>АО "ПЗ "Мельниково"</t>
  </si>
  <si>
    <t>4712002196</t>
  </si>
  <si>
    <t xml:space="preserve">АО "ПЗ "Первомайский" </t>
  </si>
  <si>
    <t>4712003009</t>
  </si>
  <si>
    <t xml:space="preserve">АО "ПЗ "Раздолье"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</si>
  <si>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</si>
  <si>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</si>
  <si>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</si>
  <si>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</si>
  <si>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</si>
  <si>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</si>
  <si>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</si>
  <si>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</si>
  <si>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</si>
  <si>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</si>
  <si>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471206924645</t>
  </si>
  <si>
    <t>Воронова (бывш. Николаева) Дарья Александровна</t>
  </si>
  <si>
    <t>780501115700</t>
  </si>
  <si>
    <t>Гордеева Милана Денисовна</t>
  </si>
  <si>
    <t>780100390065</t>
  </si>
  <si>
    <t xml:space="preserve">ИП Алексеева Наталья Борисовна </t>
  </si>
  <si>
    <t>741706902335</t>
  </si>
  <si>
    <t xml:space="preserve">ИП Мишина Евгения Александровна </t>
  </si>
  <si>
    <t>470501376017</t>
  </si>
  <si>
    <t xml:space="preserve">ИП Резвых Ольга Николаевна </t>
  </si>
  <si>
    <t>4712026197</t>
  </si>
  <si>
    <t>К(Ф)Х "ПОДВОРЬЕ ПОРТОВОЕ"</t>
  </si>
  <si>
    <t>780617176766</t>
  </si>
  <si>
    <t>К(Ф)Х Зарецкой Галины Александровны</t>
  </si>
  <si>
    <t>783800137899</t>
  </si>
  <si>
    <t>К(Ф)Х Кирилловой Дарьи Степановны</t>
  </si>
  <si>
    <t>471203033190</t>
  </si>
  <si>
    <t>К(Ф)Х Попковой Виктории Алексеевны</t>
  </si>
  <si>
    <t>471208412113</t>
  </si>
  <si>
    <t>Кузьменко София Владимировна</t>
  </si>
  <si>
    <t>4712007162</t>
  </si>
  <si>
    <t>КХ "Бакана В.В."</t>
  </si>
  <si>
    <t>4712027546</t>
  </si>
  <si>
    <t>ООО "Приозерский хлебокомбинат"</t>
  </si>
  <si>
    <t>4712021544</t>
  </si>
  <si>
    <t>ООО "СХП "КУЗНЕЧНОЕ"</t>
  </si>
  <si>
    <t>7806247616</t>
  </si>
  <si>
    <t>ООО "УТКОНОС"</t>
  </si>
  <si>
    <t>4712125529</t>
  </si>
  <si>
    <t>СНТ "Карелия-Бойцово"</t>
  </si>
  <si>
    <t>4712012081</t>
  </si>
  <si>
    <t>СНТ "Лопастное"</t>
  </si>
  <si>
    <t>4712013913</t>
  </si>
  <si>
    <t>УФК по Ленинградской области (Администрация Приозерский муниципальный район  л.с.04453009830)</t>
  </si>
  <si>
    <t>Приозерский</t>
  </si>
  <si>
    <t>Санкт-Петербург</t>
  </si>
  <si>
    <t>4713000025</t>
  </si>
  <si>
    <t>АО "Родина"</t>
  </si>
  <si>
    <t>4713000770</t>
  </si>
  <si>
    <t>ЗАО "Осьминское"</t>
  </si>
  <si>
    <t>780518928704</t>
  </si>
  <si>
    <t>ИП Буянов Виталий Викторович</t>
  </si>
  <si>
    <t>470614055705</t>
  </si>
  <si>
    <t>ИП Гарипов Роман Леонидович</t>
  </si>
  <si>
    <t>781427994691</t>
  </si>
  <si>
    <t xml:space="preserve">ИП Елагина Марина Васильевна </t>
  </si>
  <si>
    <t>780214016375</t>
  </si>
  <si>
    <t>К(Ф)Х Дрызго Марины Олеговны</t>
  </si>
  <si>
    <t>471300580889</t>
  </si>
  <si>
    <t>К(Ф)Х Елагина Олега Ивановича</t>
  </si>
  <si>
    <t>471300383954</t>
  </si>
  <si>
    <t>К(Ф)Х Журавлева Алексея Александровича</t>
  </si>
  <si>
    <t>692800826001</t>
  </si>
  <si>
    <t>К(Ф)Х Махмутова Марата Мунировича</t>
  </si>
  <si>
    <t>471305154250</t>
  </si>
  <si>
    <t>К(Ф)Х Никифорчин Софии Петровны</t>
  </si>
  <si>
    <t>780721877662</t>
  </si>
  <si>
    <t xml:space="preserve">К(Ф)Х Окуня Игоря Павловича </t>
  </si>
  <si>
    <t>471301354096</t>
  </si>
  <si>
    <t>К(Ф)Х Павловской Анны Александровны</t>
  </si>
  <si>
    <t>531700040959</t>
  </si>
  <si>
    <t>К(Ф)Х Улановой Натальи Михайловны</t>
  </si>
  <si>
    <t>470710241655</t>
  </si>
  <si>
    <t>К(Ф)Х Файзулоева Кароматулло Авгоновича</t>
  </si>
  <si>
    <t>471304304826</t>
  </si>
  <si>
    <t>К(Ф)Х Цветкова Андрея Борисовича</t>
  </si>
  <si>
    <t>471301435370</t>
  </si>
  <si>
    <t>К(Ф)Х Чака Александра Николаевича</t>
  </si>
  <si>
    <t>471300050867</t>
  </si>
  <si>
    <t>КХ Чака Татьяна Николаевна</t>
  </si>
  <si>
    <t>4713008137</t>
  </si>
  <si>
    <t>УФК по Ленинградской области (Администрации  Сланцевского муниципального района л/с 04453002690)</t>
  </si>
  <si>
    <t>4713008105</t>
  </si>
  <si>
    <t>УФК по Ленинградской области (Администрация Загривского сельского поселения, 04453003230)</t>
  </si>
  <si>
    <t>4713008112</t>
  </si>
  <si>
    <t>УФК по Ленинградской области (Администрация Старопольского сельского поселения л/с 04453202820)</t>
  </si>
  <si>
    <t>Сланцевский</t>
  </si>
  <si>
    <t>4715002099</t>
  </si>
  <si>
    <t>АО "КУЛЬТУРА-АГРО"</t>
  </si>
  <si>
    <t>4715003007</t>
  </si>
  <si>
    <t>АО "СП Андреевское"</t>
  </si>
  <si>
    <t>6154556649</t>
  </si>
  <si>
    <t>ЗАО "Южный гриб"</t>
  </si>
  <si>
    <t>780415813074</t>
  </si>
  <si>
    <t>К(Ф)Х Ильинской Екатерины Евгеньевны</t>
  </si>
  <si>
    <t>471507482101</t>
  </si>
  <si>
    <t>К(Ф)Х Моисеева Александра Борисовича</t>
  </si>
  <si>
    <t>4715029654</t>
  </si>
  <si>
    <t>ООО "Лапландия"</t>
  </si>
  <si>
    <t>4715031999</t>
  </si>
  <si>
    <t>ООО "Тихвинский хлебокомбинат"</t>
  </si>
  <si>
    <t>4715005220</t>
  </si>
  <si>
    <t>СНТ  №4 "Приозерский"</t>
  </si>
  <si>
    <t>291803723890</t>
  </si>
  <si>
    <t>Старостин Илья Андреевич</t>
  </si>
  <si>
    <t>4715015877</t>
  </si>
  <si>
    <t>УФК по Ленинградской области ( Администрация Тихвинского района л/с 04453010630)</t>
  </si>
  <si>
    <t>4715016126</t>
  </si>
  <si>
    <t xml:space="preserve">Цвылёвское сельское поселение </t>
  </si>
  <si>
    <t>Тихвинский</t>
  </si>
  <si>
    <t>4716024546</t>
  </si>
  <si>
    <t>Администрация Красноборского городского поселения Тосненского района Ленинградской области</t>
  </si>
  <si>
    <t>4716024585</t>
  </si>
  <si>
    <t>Администрация Любанского городского поселения Тосненского района Ленинградской области</t>
  </si>
  <si>
    <t>4716024747</t>
  </si>
  <si>
    <t>Администрация муниципального образования Тельмановское сельское поселение Тосненского района Ленинградской области</t>
  </si>
  <si>
    <t>4716024480</t>
  </si>
  <si>
    <t>Администрация муниципального образования Тосненский район Ленинградской области</t>
  </si>
  <si>
    <t>4716024722</t>
  </si>
  <si>
    <t>Администрация Ульяновского городского поселения Тосненского района</t>
  </si>
  <si>
    <t>4716000489</t>
  </si>
  <si>
    <t>АО "ЛЮБАНЬ"</t>
  </si>
  <si>
    <t>4716000496</t>
  </si>
  <si>
    <t>АО "Племхоз имени Тельмана"</t>
  </si>
  <si>
    <t>780731950618</t>
  </si>
  <si>
    <t>Дорохина Анна Юрьевна</t>
  </si>
  <si>
    <t>782006351023</t>
  </si>
  <si>
    <t>ИП Маланичева Марина Борисовна</t>
  </si>
  <si>
    <t>471609767699</t>
  </si>
  <si>
    <t>К(Ф)Х Демидовой Ирины Викторовны</t>
  </si>
  <si>
    <t>471609814941</t>
  </si>
  <si>
    <t>К(Ф)Х Дубровского Егора Анатольевича</t>
  </si>
  <si>
    <t>471604440731</t>
  </si>
  <si>
    <t>К(Ф)Х Евсютина Виктора Ивановича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</si>
  <si>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</si>
  <si>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</si>
  <si>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</si>
  <si>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</si>
  <si>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</si>
  <si>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</si>
  <si>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231708394013</t>
  </si>
  <si>
    <t>К(Ф)Х Лебедева Алексея Юрьевича</t>
  </si>
  <si>
    <t>471604860341</t>
  </si>
  <si>
    <t>К(Ф)Х Летягина Михаила Юрьевича</t>
  </si>
  <si>
    <t>471600961300</t>
  </si>
  <si>
    <t>К(Ф)Х Лукьянова Евгения Андреевича</t>
  </si>
  <si>
    <t>782006162690</t>
  </si>
  <si>
    <t>К(Ф)Х Маланичева Сергея Дмитриевича</t>
  </si>
  <si>
    <t>782570935426</t>
  </si>
  <si>
    <t>К(Ф)Х Малиновского Александра Валерьяновича</t>
  </si>
  <si>
    <t>471601390480</t>
  </si>
  <si>
    <t>К(Ф)Х Носова Константина Ивановича</t>
  </si>
  <si>
    <t>780529340960</t>
  </si>
  <si>
    <t>К(Ф)Х Пунчевой Дианы Васильевны</t>
  </si>
  <si>
    <t>782609766042</t>
  </si>
  <si>
    <t>К(Ф)Х Степанова Петра Леонидовича</t>
  </si>
  <si>
    <t>260401992349</t>
  </si>
  <si>
    <t>К(Ф)Х Цымбала Владимира Сергеевича</t>
  </si>
  <si>
    <t>471609030552</t>
  </si>
  <si>
    <t>К(Ф)Х Ширалиева Сеймура Октай оглы</t>
  </si>
  <si>
    <t>471701442879</t>
  </si>
  <si>
    <t>К(Ф)Х Янковского Андрея Александровича</t>
  </si>
  <si>
    <t>346100998475</t>
  </si>
  <si>
    <t>Колодяжная Оксана Сергеевна</t>
  </si>
  <si>
    <t>590773373723</t>
  </si>
  <si>
    <t>Лузина Марина Викторовна</t>
  </si>
  <si>
    <t>4716029840</t>
  </si>
  <si>
    <t>ООО "ИДАВАНГ АГРО"</t>
  </si>
  <si>
    <t>4716022764</t>
  </si>
  <si>
    <t>ООО "КОНКОРД"</t>
  </si>
  <si>
    <t>ООО "МитПром" ОП «Пулковский»</t>
  </si>
  <si>
    <t>4716020534</t>
  </si>
  <si>
    <t>ООО "МПК Тосненский"</t>
  </si>
  <si>
    <t>4716018870</t>
  </si>
  <si>
    <t>ООО "Петрохолод. Аграрные технологии"</t>
  </si>
  <si>
    <t>4716015781</t>
  </si>
  <si>
    <t>ООО "СП "Восход"</t>
  </si>
  <si>
    <t>7811547340</t>
  </si>
  <si>
    <t>ООО «Технократ»</t>
  </si>
  <si>
    <t>344209120847</t>
  </si>
  <si>
    <t>Рыльцева Елена Николаевна</t>
  </si>
  <si>
    <t>4716032875</t>
  </si>
  <si>
    <t>СНТ "Саблинское"</t>
  </si>
  <si>
    <t>4716046860</t>
  </si>
  <si>
    <t>СПОСК "ЛЕНИНГРАДСКИЕ ФЕРМЕРЫ"</t>
  </si>
  <si>
    <t>4716024560</t>
  </si>
  <si>
    <t>Форносовское городское поселение Тосненского района Ленинградской области( 04453002930)</t>
  </si>
  <si>
    <t>Тосненский</t>
  </si>
  <si>
    <t>Возмещение части затрат на приобретение кормов,Возмещение части затрат на приобретение кормов для свиней</t>
  </si>
  <si>
    <t>Грант «Агростартап»</t>
  </si>
  <si>
    <t>Субсидии на поддержку покупателям семян, произведенных в рамках ФНТП</t>
  </si>
  <si>
    <t>Субсидии на  производство семян многолетних трав</t>
  </si>
  <si>
    <t>Субсидии на поддержку собственного производства молока</t>
  </si>
  <si>
    <t>Субсидии на поддержку племенного животноводства</t>
  </si>
  <si>
    <t>Субсидии на развитие мясного животноводства</t>
  </si>
  <si>
    <t>Субсидии  на приобретение племенного молодняка</t>
  </si>
  <si>
    <t>Субс.на поддержку мероприятий по созданию и внедрению конкурентоспособных технологий</t>
  </si>
  <si>
    <t>Субсидии  на закладку и (или) уход за многолетними насаждениями</t>
  </si>
  <si>
    <t>Субс.на возмещение части затрат на производство и реализацию зерновых культур</t>
  </si>
  <si>
    <t>Субсидии на развитие семейных ферм</t>
  </si>
  <si>
    <t>Субс. на стимулирование производства молока</t>
  </si>
  <si>
    <t>Субс. на стимулирование  производства овощей закрытого грунта с примен. технологии досвечивания</t>
  </si>
  <si>
    <t>Субс. на возмещение части затрат на проведение агротехнологич. работ</t>
  </si>
  <si>
    <t>Субсидии на поддержку мясного животноводства</t>
  </si>
  <si>
    <t>Управление рисками в области растениеводства</t>
  </si>
  <si>
    <t>Управление рисками в области животноводства</t>
  </si>
  <si>
    <t>Управление рисками в области товарной аквакультуры (товарного рыбоводства)</t>
  </si>
  <si>
    <t>Субсидии на возмещение части процентной ставки по инвестиционным  кредитам</t>
  </si>
  <si>
    <t>Грант на развитие сельского туризма</t>
  </si>
  <si>
    <t>Субс. на гидромелиоративные мероприятия</t>
  </si>
  <si>
    <t>Субс. на культуртехнические мероприятия</t>
  </si>
  <si>
    <t>Субс. на возмещение части затрат на проведение агрохимических обследований</t>
  </si>
  <si>
    <t xml:space="preserve">Субс.на разработку проектно-сметной документации на реконструкцию мелиоративных систем </t>
  </si>
  <si>
    <t>Субс. на  известкования кислых почв на пашне</t>
  </si>
  <si>
    <t>Финансовое обеспечение части затрат при проведении мероприятий регионального значения</t>
  </si>
  <si>
    <t>Субвенции на поддержку с/х пр-ва</t>
  </si>
  <si>
    <t>Субс.на возмещение части затрат на  содержание маточного поголовья с/х животных К(Ф)Х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</si>
  <si>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</si>
  <si>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</si>
  <si>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Субсидии на возмещение части затрат на приобретение кормов для птицы</t>
  </si>
  <si>
    <t>Развитие пчеловодствав Ленинградской области</t>
  </si>
  <si>
    <t>Субсидии на возмещение части затрат на приобр. кормов для клеточных пушных зверей</t>
  </si>
  <si>
    <t>Субс. на возмещение части затрат на производство продукции рыболовства</t>
  </si>
  <si>
    <t>Субс.на возмещение части затрат на приобретение кормов для объектов товарной аквакультуры (товарного рыбов-ва)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</si>
  <si>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</si>
  <si>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Субс. на возмещ. части прямых понесенных затрат на  на приобретение техники и оборудов.</t>
  </si>
  <si>
    <t>Субсидии на возмещение части прямых понесенных затрат на строит. и модернизация объектов АПК</t>
  </si>
  <si>
    <t xml:space="preserve">Социальная поддержка молодых специалистов Ленинградской области </t>
  </si>
  <si>
    <t>Субс. на переподготовку и повышение квалификации кадров</t>
  </si>
  <si>
    <t>Мероприятия по кап.ремонтуобъектов культурно-досугового типа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</si>
  <si>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</t>
  </si>
  <si>
    <t>Субсидии на реализацию комплекса мероприятий по борьбе с борщевиком Сосновского на территориях МО ЛО</t>
  </si>
  <si>
    <t>Субсидии на благоустройство сельских территорий</t>
  </si>
  <si>
    <t>Субс.на возм. части затрат на производство и реализацию произведенных и реализованных хлеба и х/б изделий</t>
  </si>
  <si>
    <t>Мероприятия по благоустр-ву сельских территорий</t>
  </si>
  <si>
    <t>Субсидии на поддержку элитного сем-ва</t>
  </si>
  <si>
    <t>Поддержка сельскохозяйственных потребительских кооперативов</t>
  </si>
  <si>
    <t>о финансировании из федерального бюджета и областного бюджета Ленинградской области за 9 месяцев 2022 г,  рублей</t>
  </si>
  <si>
    <t>Субсидии на  проведение агротехнологических работ в области семеноводства с/х культур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</si>
</sst>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R556"/>
  <sheetViews>
    <sheetView showZeros="0" tabSelected="1" zoomScale="120" zoomScaleNormal="120" zoomScalePageLayoutView="0" workbookViewId="0" topLeftCell="A1">
      <pane xSplit="2" ySplit="7" topLeftCell="C54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C543" sqref="B543:C543"/>
    </sheetView>
  </sheetViews>
  <sheetFormatPr defaultColWidth="9.00390625" defaultRowHeight="12.75"/>
  <cols>
    <col min="1" max="1" width="23.00390625" style="0" customWidth="1"/>
    <col min="2" max="2" width="10.625" style="0" customWidth="1"/>
    <col min="3" max="3" width="11.25390625" style="0" customWidth="1"/>
    <col min="4" max="4" width="12.00390625" style="0" customWidth="1"/>
    <col min="5" max="6" width="10.375" style="0" customWidth="1"/>
    <col min="7" max="8" width="12.00390625" style="0" customWidth="1"/>
    <col min="9" max="9" width="13.125" style="0" customWidth="1"/>
    <col min="10" max="36" width="12.00390625" style="0" customWidth="1"/>
    <col min="37" max="37" width="9.25390625" style="0" customWidth="1"/>
    <col min="38" max="53" width="12.00390625" style="0" customWidth="1"/>
    <col min="54" max="54" width="12.625" style="0" customWidth="1"/>
    <col min="55" max="55" width="5.375" style="0" customWidth="1"/>
    <col min="56" max="56" width="2.25390625" style="0" customWidth="1"/>
    <col min="57" max="57" width="2.625" style="0" customWidth="1"/>
    <col min="58" max="58" width="3.00390625" style="0" customWidth="1"/>
    <col min="59" max="59" width="2.875" style="0" customWidth="1"/>
    <col min="60" max="60" width="3.25390625" style="0" customWidth="1"/>
    <col min="61" max="62" width="2.875" style="0" customWidth="1"/>
    <col min="63" max="93" width="2.375" style="0" customWidth="1"/>
    <col min="94" max="94" width="3.625" style="0" customWidth="1"/>
    <col min="95" max="96" width="3.25390625" style="0" customWidth="1"/>
    <col min="97" max="97" width="5.125" style="0" customWidth="1"/>
    <col min="98" max="98" width="4.75390625" style="0" customWidth="1"/>
  </cols>
  <sheetData>
    <row r="1" s="1" customFormat="1" ht="11.25"/>
    <row r="2" s="1" customFormat="1" ht="11.25"/>
    <row r="3" spans="2:52" s="25" customFormat="1" ht="14.25">
      <c r="B3" s="26"/>
      <c r="C3" s="26"/>
      <c r="D3" s="27"/>
      <c r="E3" s="27"/>
      <c r="F3" s="27"/>
      <c r="G3" s="27"/>
      <c r="H3" s="27" t="s">
        <v>1</v>
      </c>
      <c r="I3" s="27"/>
      <c r="J3" s="27"/>
      <c r="K3" s="27"/>
      <c r="L3" s="27"/>
      <c r="M3" s="27"/>
      <c r="N3" s="27"/>
      <c r="O3" s="27"/>
      <c r="P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3:52" s="29" customFormat="1" ht="14.25">
      <c r="C4" s="26"/>
      <c r="D4" s="27" t="s">
        <v>1045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30"/>
      <c r="S4" s="30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="1" customFormat="1" ht="12" thickBot="1"/>
    <row r="6" spans="1:54" s="2" customFormat="1" ht="77.25" customHeight="1" thickBot="1">
      <c r="A6" s="13" t="s">
        <v>2</v>
      </c>
      <c r="B6" s="8" t="s">
        <v>3</v>
      </c>
      <c r="C6" s="9" t="s">
        <v>997</v>
      </c>
      <c r="D6" s="9" t="s">
        <v>1044</v>
      </c>
      <c r="E6" s="9" t="s">
        <v>1043</v>
      </c>
      <c r="F6" s="9" t="s">
        <v>998</v>
      </c>
      <c r="G6" s="9" t="s">
        <v>1046</v>
      </c>
      <c r="H6" s="9" t="s">
        <v>999</v>
      </c>
      <c r="I6" s="9" t="s">
        <v>1000</v>
      </c>
      <c r="J6" s="9" t="s">
        <v>1001</v>
      </c>
      <c r="K6" s="9" t="s">
        <v>1002</v>
      </c>
      <c r="L6" s="9" t="s">
        <v>1003</v>
      </c>
      <c r="M6" s="9" t="s">
        <v>1004</v>
      </c>
      <c r="N6" s="9" t="s">
        <v>1005</v>
      </c>
      <c r="O6" s="9" t="s">
        <v>1006</v>
      </c>
      <c r="P6" s="31" t="s">
        <v>1007</v>
      </c>
      <c r="Q6" s="31" t="s">
        <v>1008</v>
      </c>
      <c r="R6" s="31" t="s">
        <v>1009</v>
      </c>
      <c r="S6" s="31" t="s">
        <v>1010</v>
      </c>
      <c r="T6" s="9" t="s">
        <v>1000</v>
      </c>
      <c r="U6" s="9" t="s">
        <v>1011</v>
      </c>
      <c r="V6" s="9" t="s">
        <v>1012</v>
      </c>
      <c r="W6" s="9" t="s">
        <v>1013</v>
      </c>
      <c r="X6" s="9" t="s">
        <v>1014</v>
      </c>
      <c r="Y6" s="31" t="s">
        <v>1015</v>
      </c>
      <c r="Z6" s="31" t="s">
        <v>1016</v>
      </c>
      <c r="AA6" s="31" t="s">
        <v>1017</v>
      </c>
      <c r="AB6" s="31" t="s">
        <v>1018</v>
      </c>
      <c r="AC6" s="9" t="s">
        <v>1020</v>
      </c>
      <c r="AD6" s="31" t="s">
        <v>1019</v>
      </c>
      <c r="AE6" s="31" t="s">
        <v>1021</v>
      </c>
      <c r="AF6" s="9" t="s">
        <v>1022</v>
      </c>
      <c r="AG6" s="31" t="s">
        <v>1023</v>
      </c>
      <c r="AH6" s="31" t="s">
        <v>1024</v>
      </c>
      <c r="AI6" s="31" t="s">
        <v>1025</v>
      </c>
      <c r="AJ6" s="31" t="s">
        <v>1026</v>
      </c>
      <c r="AK6" s="9" t="s">
        <v>1028</v>
      </c>
      <c r="AL6" s="31" t="s">
        <v>1027</v>
      </c>
      <c r="AM6" s="31" t="s">
        <v>1029</v>
      </c>
      <c r="AN6" s="9" t="s">
        <v>1031</v>
      </c>
      <c r="AO6" s="9" t="s">
        <v>996</v>
      </c>
      <c r="AP6" s="9" t="s">
        <v>1030</v>
      </c>
      <c r="AQ6" s="9" t="s">
        <v>1032</v>
      </c>
      <c r="AR6" s="31" t="s">
        <v>1034</v>
      </c>
      <c r="AS6" s="31" t="s">
        <v>1033</v>
      </c>
      <c r="AT6" s="31" t="s">
        <v>1037</v>
      </c>
      <c r="AU6" s="31" t="s">
        <v>1035</v>
      </c>
      <c r="AV6" s="31" t="s">
        <v>1036</v>
      </c>
      <c r="AW6" s="9" t="s">
        <v>1038</v>
      </c>
      <c r="AX6" s="9" t="s">
        <v>1039</v>
      </c>
      <c r="AY6" s="9" t="s">
        <v>1040</v>
      </c>
      <c r="AZ6" s="31" t="s">
        <v>1041</v>
      </c>
      <c r="BA6" s="9" t="s">
        <v>1042</v>
      </c>
      <c r="BB6" s="14" t="s">
        <v>0</v>
      </c>
    </row>
    <row r="7" spans="1:54" s="1" customFormat="1" ht="12" customHeight="1" hidden="1">
      <c r="A7" s="34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3"/>
    </row>
    <row r="8" spans="1:96" s="1" customFormat="1" ht="12.75" customHeight="1">
      <c r="A8" s="35" t="s">
        <v>32</v>
      </c>
      <c r="B8" s="5"/>
      <c r="C8" s="15">
        <f>SUM(C9:C24)</f>
        <v>0</v>
      </c>
      <c r="D8" s="15">
        <f aca="true" t="shared" si="0" ref="D8:AW8">SUM(D9:D24)</f>
        <v>0</v>
      </c>
      <c r="E8" s="15">
        <v>2633447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v>0</v>
      </c>
      <c r="K8" s="15">
        <f t="shared" si="0"/>
        <v>35000</v>
      </c>
      <c r="L8" s="15">
        <f t="shared" si="0"/>
        <v>0</v>
      </c>
      <c r="M8" s="15">
        <f t="shared" si="0"/>
        <v>0</v>
      </c>
      <c r="N8" s="15"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12006793.11</v>
      </c>
      <c r="S8" s="15">
        <v>6242060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v>0</v>
      </c>
      <c r="Z8" s="15">
        <f t="shared" si="0"/>
        <v>0</v>
      </c>
      <c r="AA8" s="15">
        <v>0</v>
      </c>
      <c r="AB8" s="15">
        <v>0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5">
        <f t="shared" si="0"/>
        <v>0</v>
      </c>
      <c r="AG8" s="15">
        <f t="shared" si="0"/>
        <v>4172000</v>
      </c>
      <c r="AH8" s="15">
        <f t="shared" si="0"/>
        <v>1389000</v>
      </c>
      <c r="AI8" s="15">
        <f t="shared" si="0"/>
        <v>0</v>
      </c>
      <c r="AJ8" s="15">
        <f t="shared" si="0"/>
        <v>6000000</v>
      </c>
      <c r="AK8" s="15">
        <f t="shared" si="0"/>
        <v>0</v>
      </c>
      <c r="AL8" s="15">
        <f t="shared" si="0"/>
        <v>0</v>
      </c>
      <c r="AM8" s="15">
        <f t="shared" si="0"/>
        <v>0</v>
      </c>
      <c r="AN8" s="15">
        <f t="shared" si="0"/>
        <v>918423.04</v>
      </c>
      <c r="AO8" s="15">
        <f t="shared" si="0"/>
        <v>0</v>
      </c>
      <c r="AP8" s="15">
        <f t="shared" si="0"/>
        <v>0</v>
      </c>
      <c r="AQ8" s="15">
        <f t="shared" si="0"/>
        <v>7426343</v>
      </c>
      <c r="AR8" s="15">
        <f t="shared" si="0"/>
        <v>0</v>
      </c>
      <c r="AS8" s="15">
        <f t="shared" si="0"/>
        <v>1857231</v>
      </c>
      <c r="AT8" s="15">
        <v>0</v>
      </c>
      <c r="AU8" s="15">
        <f t="shared" si="0"/>
        <v>0</v>
      </c>
      <c r="AV8" s="15">
        <f t="shared" si="0"/>
        <v>0</v>
      </c>
      <c r="AW8" s="15">
        <f t="shared" si="0"/>
        <v>0</v>
      </c>
      <c r="AX8" s="15">
        <f>SUM(AX9:AX24)</f>
        <v>565571.61</v>
      </c>
      <c r="AY8" s="15">
        <f>SUM(AY9:AY24)</f>
        <v>0</v>
      </c>
      <c r="AZ8" s="15">
        <f>SUM(AZ9:AZ24)</f>
        <v>0</v>
      </c>
      <c r="BA8" s="15">
        <f>SUM(BA9:BA24)</f>
        <v>0</v>
      </c>
      <c r="BB8" s="16">
        <f aca="true" t="shared" si="1" ref="BB8:BB23">SUM(C8:BA8)</f>
        <v>43245868.76</v>
      </c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54" s="1" customFormat="1" ht="12.75" customHeight="1" hidden="1">
      <c r="A9" s="36"/>
      <c r="B9" s="5"/>
      <c r="C9" s="15"/>
      <c r="D9" s="15"/>
      <c r="E9" s="15">
        <v>0</v>
      </c>
      <c r="F9" s="15"/>
      <c r="G9" s="15"/>
      <c r="H9" s="15"/>
      <c r="I9" s="15"/>
      <c r="J9" s="15">
        <v>0</v>
      </c>
      <c r="K9" s="15"/>
      <c r="L9" s="15"/>
      <c r="M9" s="15"/>
      <c r="N9" s="15">
        <v>0</v>
      </c>
      <c r="O9" s="15"/>
      <c r="P9" s="15"/>
      <c r="Q9" s="15"/>
      <c r="R9" s="15"/>
      <c r="S9" s="15">
        <v>0</v>
      </c>
      <c r="T9" s="15"/>
      <c r="U9" s="15"/>
      <c r="V9" s="15"/>
      <c r="W9" s="15"/>
      <c r="X9" s="15"/>
      <c r="Y9" s="15">
        <v>0</v>
      </c>
      <c r="Z9" s="15"/>
      <c r="AA9" s="15">
        <v>0</v>
      </c>
      <c r="AB9" s="15">
        <v>0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>
        <v>0</v>
      </c>
      <c r="AU9" s="15"/>
      <c r="AV9" s="15"/>
      <c r="AW9" s="15"/>
      <c r="AX9" s="15"/>
      <c r="AY9" s="15"/>
      <c r="AZ9" s="15"/>
      <c r="BA9" s="15"/>
      <c r="BB9" s="16">
        <f t="shared" si="1"/>
        <v>0</v>
      </c>
    </row>
    <row r="10" spans="1:54" s="7" customFormat="1" ht="24" customHeight="1">
      <c r="A10" s="37" t="s">
        <v>5</v>
      </c>
      <c r="B10" s="6" t="s">
        <v>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565571.61</v>
      </c>
      <c r="AY10" s="17">
        <v>0</v>
      </c>
      <c r="AZ10" s="17">
        <v>0</v>
      </c>
      <c r="BA10" s="17">
        <v>0</v>
      </c>
      <c r="BB10" s="16">
        <f t="shared" si="1"/>
        <v>565571.61</v>
      </c>
    </row>
    <row r="11" spans="1:54" s="7" customFormat="1" ht="24" customHeight="1">
      <c r="A11" s="37" t="s">
        <v>7</v>
      </c>
      <c r="B11" s="6" t="s">
        <v>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78600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6">
        <f t="shared" si="1"/>
        <v>78600</v>
      </c>
    </row>
    <row r="12" spans="1:54" s="7" customFormat="1" ht="24" customHeight="1">
      <c r="A12" s="37" t="s">
        <v>9</v>
      </c>
      <c r="B12" s="6" t="s">
        <v>8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3000000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6">
        <f t="shared" si="1"/>
        <v>3000000</v>
      </c>
    </row>
    <row r="13" spans="1:54" s="7" customFormat="1" ht="24" customHeight="1">
      <c r="A13" s="37" t="s">
        <v>11</v>
      </c>
      <c r="B13" s="6" t="s">
        <v>10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416000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6">
        <f t="shared" si="1"/>
        <v>416000</v>
      </c>
    </row>
    <row r="14" spans="1:54" s="7" customFormat="1" ht="24" customHeight="1">
      <c r="A14" s="37" t="s">
        <v>13</v>
      </c>
      <c r="B14" s="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35000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292250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648000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1634631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6">
        <f t="shared" si="1"/>
        <v>2609881</v>
      </c>
    </row>
    <row r="15" spans="1:54" s="7" customFormat="1" ht="24" customHeight="1">
      <c r="A15" s="37" t="s">
        <v>15</v>
      </c>
      <c r="B15" s="6" t="s">
        <v>14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621000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6">
        <f t="shared" si="1"/>
        <v>621000</v>
      </c>
    </row>
    <row r="16" spans="1:54" s="7" customFormat="1" ht="24" customHeight="1">
      <c r="A16" s="37" t="s">
        <v>17</v>
      </c>
      <c r="B16" s="6" t="s">
        <v>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305837.33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6">
        <f t="shared" si="1"/>
        <v>305837.33</v>
      </c>
    </row>
    <row r="17" spans="1:54" s="7" customFormat="1" ht="24" customHeight="1">
      <c r="A17" s="37" t="s">
        <v>19</v>
      </c>
      <c r="B17" s="6" t="s">
        <v>18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498000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120000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6">
        <f t="shared" si="1"/>
        <v>618000</v>
      </c>
    </row>
    <row r="18" spans="1:54" s="7" customFormat="1" ht="24" customHeight="1">
      <c r="A18" s="37" t="s">
        <v>21</v>
      </c>
      <c r="B18" s="6" t="s">
        <v>20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16600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3000000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144000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6">
        <f t="shared" si="1"/>
        <v>3160600</v>
      </c>
    </row>
    <row r="19" spans="1:54" s="7" customFormat="1" ht="24" customHeight="1">
      <c r="A19" s="37" t="s">
        <v>23</v>
      </c>
      <c r="B19" s="6" t="s">
        <v>22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612585.71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6">
        <f t="shared" si="1"/>
        <v>612585.71</v>
      </c>
    </row>
    <row r="20" spans="1:54" s="7" customFormat="1" ht="24" customHeight="1">
      <c r="A20" s="37" t="s">
        <v>25</v>
      </c>
      <c r="B20" s="6" t="s">
        <v>24</v>
      </c>
      <c r="C20" s="17">
        <v>0</v>
      </c>
      <c r="D20" s="17">
        <v>0</v>
      </c>
      <c r="E20" s="17">
        <v>2633447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12006793.11</v>
      </c>
      <c r="S20" s="17">
        <v>5019210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6">
        <f t="shared" si="1"/>
        <v>19659450.11</v>
      </c>
    </row>
    <row r="21" spans="1:54" s="7" customFormat="1" ht="24" customHeight="1">
      <c r="A21" s="37" t="s">
        <v>27</v>
      </c>
      <c r="B21" s="6" t="s">
        <v>26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3937166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6">
        <f t="shared" si="1"/>
        <v>3937166</v>
      </c>
    </row>
    <row r="22" spans="1:54" s="7" customFormat="1" ht="24" customHeight="1">
      <c r="A22" s="37" t="s">
        <v>29</v>
      </c>
      <c r="B22" s="6" t="s">
        <v>28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3489177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6">
        <f t="shared" si="1"/>
        <v>3489177</v>
      </c>
    </row>
    <row r="23" spans="1:54" s="7" customFormat="1" ht="42">
      <c r="A23" s="37" t="s">
        <v>31</v>
      </c>
      <c r="B23" s="6" t="s">
        <v>30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4172000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6">
        <f t="shared" si="1"/>
        <v>4172000</v>
      </c>
    </row>
    <row r="24" spans="1:54" s="1" customFormat="1" ht="11.25" hidden="1">
      <c r="A24" s="38"/>
      <c r="B24" s="4"/>
      <c r="C24" s="18"/>
      <c r="D24" s="18"/>
      <c r="E24" s="18">
        <v>0</v>
      </c>
      <c r="F24" s="18"/>
      <c r="G24" s="18"/>
      <c r="H24" s="18"/>
      <c r="I24" s="18"/>
      <c r="J24" s="18">
        <v>0</v>
      </c>
      <c r="K24" s="18"/>
      <c r="L24" s="18"/>
      <c r="M24" s="18"/>
      <c r="N24" s="18">
        <v>0</v>
      </c>
      <c r="O24" s="18"/>
      <c r="P24" s="18"/>
      <c r="Q24" s="18"/>
      <c r="R24" s="18"/>
      <c r="S24" s="18">
        <v>0</v>
      </c>
      <c r="T24" s="18"/>
      <c r="U24" s="18"/>
      <c r="V24" s="18"/>
      <c r="W24" s="18"/>
      <c r="X24" s="18"/>
      <c r="Y24" s="18">
        <v>0</v>
      </c>
      <c r="Z24" s="18"/>
      <c r="AA24" s="18">
        <v>0</v>
      </c>
      <c r="AB24" s="18">
        <v>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>
        <v>0</v>
      </c>
      <c r="AU24" s="18"/>
      <c r="AV24" s="18"/>
      <c r="AW24" s="18"/>
      <c r="AX24" s="18"/>
      <c r="AY24" s="18"/>
      <c r="AZ24" s="18"/>
      <c r="BA24" s="18"/>
      <c r="BB24" s="19" t="e">
        <f>SUM(C24:T24)+#REF!+#REF!+U24+X24</f>
        <v>#REF!</v>
      </c>
    </row>
    <row r="25" spans="1:96" s="1" customFormat="1" ht="12.75" customHeight="1">
      <c r="A25" s="35" t="s">
        <v>117</v>
      </c>
      <c r="B25" s="5"/>
      <c r="C25" s="15">
        <f>SUM(C26:C69)</f>
        <v>6000000</v>
      </c>
      <c r="D25" s="15">
        <f>SUM(D26:D69)</f>
        <v>0</v>
      </c>
      <c r="E25" s="15">
        <v>13041622</v>
      </c>
      <c r="F25" s="15">
        <f>SUM(F26:F69)</f>
        <v>840000</v>
      </c>
      <c r="G25" s="15">
        <f>SUM(G26:G69)</f>
        <v>18716118</v>
      </c>
      <c r="H25" s="15">
        <f>SUM(H26:H69)</f>
        <v>15860100</v>
      </c>
      <c r="I25" s="15">
        <f>SUM(I26:I69)</f>
        <v>62488284.18</v>
      </c>
      <c r="J25" s="15">
        <v>61465790</v>
      </c>
      <c r="K25" s="15">
        <f>SUM(K26:K69)</f>
        <v>7777000</v>
      </c>
      <c r="L25" s="15">
        <f>SUM(L26:L69)</f>
        <v>0</v>
      </c>
      <c r="M25" s="15">
        <f>SUM(M26:M69)</f>
        <v>28100000</v>
      </c>
      <c r="N25" s="15">
        <v>0</v>
      </c>
      <c r="O25" s="15">
        <f>SUM(O26:O69)</f>
        <v>13794349.07</v>
      </c>
      <c r="P25" s="15">
        <f>SUM(P26:P69)</f>
        <v>0</v>
      </c>
      <c r="Q25" s="15">
        <f>SUM(Q26:Q69)</f>
        <v>65375146.26</v>
      </c>
      <c r="R25" s="15">
        <f>SUM(R26:R69)</f>
        <v>0</v>
      </c>
      <c r="S25" s="15">
        <v>102211301.71000001</v>
      </c>
      <c r="T25" s="15">
        <f>SUM(T26:T69)</f>
        <v>29411764.71</v>
      </c>
      <c r="U25" s="15">
        <f>SUM(U26:U69)</f>
        <v>0</v>
      </c>
      <c r="V25" s="15">
        <f>SUM(V26:V69)</f>
        <v>434846.17</v>
      </c>
      <c r="W25" s="15">
        <f>SUM(W26:W69)</f>
        <v>342224.47</v>
      </c>
      <c r="X25" s="15">
        <f>SUM(X26:X69)</f>
        <v>0</v>
      </c>
      <c r="Y25" s="15">
        <v>0</v>
      </c>
      <c r="Z25" s="15">
        <f>SUM(Z26:Z69)</f>
        <v>9802500</v>
      </c>
      <c r="AA25" s="15">
        <v>23776523</v>
      </c>
      <c r="AB25" s="15">
        <v>0</v>
      </c>
      <c r="AC25" s="15">
        <f aca="true" t="shared" si="2" ref="AC25:AS25">SUM(AC26:AC69)</f>
        <v>1365858</v>
      </c>
      <c r="AD25" s="15">
        <f t="shared" si="2"/>
        <v>640688</v>
      </c>
      <c r="AE25" s="15">
        <f t="shared" si="2"/>
        <v>0</v>
      </c>
      <c r="AF25" s="15">
        <f t="shared" si="2"/>
        <v>29655000</v>
      </c>
      <c r="AG25" s="15">
        <f t="shared" si="2"/>
        <v>7918458</v>
      </c>
      <c r="AH25" s="15">
        <f t="shared" si="2"/>
        <v>2252400</v>
      </c>
      <c r="AI25" s="15">
        <f t="shared" si="2"/>
        <v>0</v>
      </c>
      <c r="AJ25" s="15">
        <f t="shared" si="2"/>
        <v>0</v>
      </c>
      <c r="AK25" s="15">
        <f t="shared" si="2"/>
        <v>0</v>
      </c>
      <c r="AL25" s="15">
        <f t="shared" si="2"/>
        <v>0</v>
      </c>
      <c r="AM25" s="15">
        <f t="shared" si="2"/>
        <v>0</v>
      </c>
      <c r="AN25" s="15">
        <f t="shared" si="2"/>
        <v>129470</v>
      </c>
      <c r="AO25" s="15">
        <f t="shared" si="2"/>
        <v>0</v>
      </c>
      <c r="AP25" s="15">
        <f t="shared" si="2"/>
        <v>0</v>
      </c>
      <c r="AQ25" s="15">
        <f t="shared" si="2"/>
        <v>0</v>
      </c>
      <c r="AR25" s="15">
        <f t="shared" si="2"/>
        <v>71795512</v>
      </c>
      <c r="AS25" s="15">
        <f t="shared" si="2"/>
        <v>85918109</v>
      </c>
      <c r="AT25" s="15">
        <v>6132600</v>
      </c>
      <c r="AU25" s="15">
        <f aca="true" t="shared" si="3" ref="AU25:BA25">SUM(AU26:AU69)</f>
        <v>459770</v>
      </c>
      <c r="AV25" s="15">
        <f t="shared" si="3"/>
        <v>22933.33</v>
      </c>
      <c r="AW25" s="15">
        <f t="shared" si="3"/>
        <v>31221640.099999998</v>
      </c>
      <c r="AX25" s="15">
        <f t="shared" si="3"/>
        <v>2751747.4</v>
      </c>
      <c r="AY25" s="15">
        <f t="shared" si="3"/>
        <v>0</v>
      </c>
      <c r="AZ25" s="15">
        <f t="shared" si="3"/>
        <v>168768</v>
      </c>
      <c r="BA25" s="15">
        <f t="shared" si="3"/>
        <v>0</v>
      </c>
      <c r="BB25" s="16">
        <f aca="true" t="shared" si="4" ref="BB25:BB68">SUM(C25:BA25)</f>
        <v>699870523.4000001</v>
      </c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54" s="1" customFormat="1" ht="12.75" customHeight="1" hidden="1">
      <c r="A26" s="36"/>
      <c r="B26" s="5"/>
      <c r="C26" s="15"/>
      <c r="D26" s="15"/>
      <c r="E26" s="15">
        <v>0</v>
      </c>
      <c r="F26" s="15"/>
      <c r="G26" s="15"/>
      <c r="H26" s="15"/>
      <c r="I26" s="15"/>
      <c r="J26" s="15">
        <v>0</v>
      </c>
      <c r="K26" s="15"/>
      <c r="L26" s="15"/>
      <c r="M26" s="15"/>
      <c r="N26" s="15">
        <v>0</v>
      </c>
      <c r="O26" s="15"/>
      <c r="P26" s="15"/>
      <c r="Q26" s="15"/>
      <c r="R26" s="15"/>
      <c r="S26" s="15">
        <v>0</v>
      </c>
      <c r="T26" s="15"/>
      <c r="U26" s="15"/>
      <c r="V26" s="15"/>
      <c r="W26" s="15"/>
      <c r="X26" s="15"/>
      <c r="Y26" s="15">
        <v>0</v>
      </c>
      <c r="Z26" s="15"/>
      <c r="AA26" s="15">
        <v>0</v>
      </c>
      <c r="AB26" s="15">
        <v>0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>
        <v>0</v>
      </c>
      <c r="AU26" s="15"/>
      <c r="AV26" s="15"/>
      <c r="AW26" s="15"/>
      <c r="AX26" s="15"/>
      <c r="AY26" s="15"/>
      <c r="AZ26" s="15"/>
      <c r="BA26" s="15"/>
      <c r="BB26" s="16">
        <f t="shared" si="4"/>
        <v>0</v>
      </c>
    </row>
    <row r="27" spans="1:54" s="7" customFormat="1" ht="21">
      <c r="A27" s="37" t="s">
        <v>34</v>
      </c>
      <c r="B27" s="6" t="s">
        <v>33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685808.75</v>
      </c>
      <c r="AY27" s="17">
        <v>0</v>
      </c>
      <c r="AZ27" s="17">
        <v>0</v>
      </c>
      <c r="BA27" s="17">
        <v>0</v>
      </c>
      <c r="BB27" s="16">
        <f t="shared" si="4"/>
        <v>685808.75</v>
      </c>
    </row>
    <row r="28" spans="1:54" s="7" customFormat="1" ht="10.5">
      <c r="A28" s="37" t="s">
        <v>36</v>
      </c>
      <c r="B28" s="6" t="s">
        <v>35</v>
      </c>
      <c r="C28" s="17">
        <v>0</v>
      </c>
      <c r="D28" s="17">
        <v>0</v>
      </c>
      <c r="E28" s="17">
        <v>189850</v>
      </c>
      <c r="F28" s="17">
        <v>0</v>
      </c>
      <c r="G28" s="17">
        <v>0</v>
      </c>
      <c r="H28" s="17">
        <v>126000</v>
      </c>
      <c r="I28" s="17">
        <v>4027209.84</v>
      </c>
      <c r="J28" s="17">
        <v>6187500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4312500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22933.33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6">
        <f t="shared" si="4"/>
        <v>14865993.17</v>
      </c>
    </row>
    <row r="29" spans="1:54" s="7" customFormat="1" ht="10.5">
      <c r="A29" s="37" t="s">
        <v>38</v>
      </c>
      <c r="B29" s="6" t="s">
        <v>37</v>
      </c>
      <c r="C29" s="17">
        <v>0</v>
      </c>
      <c r="D29" s="17">
        <v>0</v>
      </c>
      <c r="E29" s="17">
        <v>1249772</v>
      </c>
      <c r="F29" s="17">
        <v>0</v>
      </c>
      <c r="G29" s="17">
        <v>0</v>
      </c>
      <c r="H29" s="17">
        <v>895200</v>
      </c>
      <c r="I29" s="17">
        <v>8166093.14</v>
      </c>
      <c r="J29" s="17">
        <v>13092500</v>
      </c>
      <c r="K29" s="17">
        <v>1988000</v>
      </c>
      <c r="L29" s="17">
        <v>0</v>
      </c>
      <c r="M29" s="17">
        <v>0</v>
      </c>
      <c r="N29" s="17">
        <v>0</v>
      </c>
      <c r="O29" s="17">
        <v>1956372.41</v>
      </c>
      <c r="P29" s="17">
        <v>0</v>
      </c>
      <c r="Q29" s="17">
        <v>11998411.12</v>
      </c>
      <c r="R29" s="17">
        <v>0</v>
      </c>
      <c r="S29" s="17">
        <v>14590640</v>
      </c>
      <c r="T29" s="17">
        <v>13068153.74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21760986</v>
      </c>
      <c r="AT29" s="17">
        <v>0</v>
      </c>
      <c r="AU29" s="17">
        <v>0</v>
      </c>
      <c r="AV29" s="17">
        <v>0</v>
      </c>
      <c r="AW29" s="17">
        <v>10027758.24</v>
      </c>
      <c r="AX29" s="17">
        <v>0</v>
      </c>
      <c r="AY29" s="17">
        <v>0</v>
      </c>
      <c r="AZ29" s="17">
        <v>0</v>
      </c>
      <c r="BA29" s="17">
        <v>0</v>
      </c>
      <c r="BB29" s="16">
        <f t="shared" si="4"/>
        <v>98793886.64999999</v>
      </c>
    </row>
    <row r="30" spans="1:54" s="7" customFormat="1" ht="10.5">
      <c r="A30" s="37" t="s">
        <v>40</v>
      </c>
      <c r="B30" s="6" t="s">
        <v>39</v>
      </c>
      <c r="C30" s="17">
        <v>0</v>
      </c>
      <c r="D30" s="17">
        <v>0</v>
      </c>
      <c r="E30" s="17">
        <v>363766</v>
      </c>
      <c r="F30" s="17">
        <v>0</v>
      </c>
      <c r="G30" s="17">
        <v>0</v>
      </c>
      <c r="H30" s="17">
        <v>0</v>
      </c>
      <c r="I30" s="17">
        <v>10344423.01</v>
      </c>
      <c r="J30" s="17">
        <v>7245000</v>
      </c>
      <c r="K30" s="17">
        <v>385000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9045175.77</v>
      </c>
      <c r="R30" s="17">
        <v>0</v>
      </c>
      <c r="S30" s="17">
        <v>7081900</v>
      </c>
      <c r="T30" s="17">
        <v>0</v>
      </c>
      <c r="U30" s="17">
        <v>0</v>
      </c>
      <c r="V30" s="17">
        <v>184955.4</v>
      </c>
      <c r="W30" s="17">
        <v>342224.47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4567661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6">
        <f t="shared" si="4"/>
        <v>39560105.65</v>
      </c>
    </row>
    <row r="31" spans="1:54" s="7" customFormat="1" ht="10.5">
      <c r="A31" s="37" t="s">
        <v>42</v>
      </c>
      <c r="B31" s="6" t="s">
        <v>41</v>
      </c>
      <c r="C31" s="17">
        <v>0</v>
      </c>
      <c r="D31" s="17">
        <v>0</v>
      </c>
      <c r="E31" s="17">
        <v>464656</v>
      </c>
      <c r="F31" s="17">
        <v>0</v>
      </c>
      <c r="G31" s="17">
        <v>0</v>
      </c>
      <c r="H31" s="17">
        <v>0</v>
      </c>
      <c r="I31" s="17">
        <v>8872121.36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4332000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6">
        <f t="shared" si="4"/>
        <v>13668777.36</v>
      </c>
    </row>
    <row r="32" spans="1:54" s="7" customFormat="1" ht="10.5">
      <c r="A32" s="37" t="s">
        <v>44</v>
      </c>
      <c r="B32" s="6" t="s">
        <v>43</v>
      </c>
      <c r="C32" s="17">
        <v>0</v>
      </c>
      <c r="D32" s="17">
        <v>0</v>
      </c>
      <c r="E32" s="17">
        <v>360295</v>
      </c>
      <c r="F32" s="17">
        <v>0</v>
      </c>
      <c r="G32" s="17">
        <v>0</v>
      </c>
      <c r="H32" s="17">
        <v>870000</v>
      </c>
      <c r="I32" s="17">
        <v>11287467.57</v>
      </c>
      <c r="J32" s="17">
        <v>8790000</v>
      </c>
      <c r="K32" s="17">
        <v>651000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388647.16</v>
      </c>
      <c r="R32" s="17">
        <v>0</v>
      </c>
      <c r="S32" s="17">
        <v>6303450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602508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8144672</v>
      </c>
      <c r="AT32" s="17">
        <v>0</v>
      </c>
      <c r="AU32" s="17">
        <v>0</v>
      </c>
      <c r="AV32" s="17">
        <v>0</v>
      </c>
      <c r="AW32" s="17">
        <v>11518430.16</v>
      </c>
      <c r="AX32" s="17">
        <v>0</v>
      </c>
      <c r="AY32" s="17">
        <v>0</v>
      </c>
      <c r="AZ32" s="17">
        <v>0</v>
      </c>
      <c r="BA32" s="17">
        <v>0</v>
      </c>
      <c r="BB32" s="16">
        <f t="shared" si="4"/>
        <v>48916469.89</v>
      </c>
    </row>
    <row r="33" spans="1:54" s="7" customFormat="1" ht="10.5">
      <c r="A33" s="37" t="s">
        <v>46</v>
      </c>
      <c r="B33" s="6" t="s">
        <v>45</v>
      </c>
      <c r="C33" s="17">
        <v>0</v>
      </c>
      <c r="D33" s="17">
        <v>0</v>
      </c>
      <c r="E33" s="17">
        <v>1566295</v>
      </c>
      <c r="F33" s="17">
        <v>0</v>
      </c>
      <c r="G33" s="17">
        <v>14058000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3192566.07</v>
      </c>
      <c r="P33" s="17">
        <v>0</v>
      </c>
      <c r="Q33" s="17">
        <v>0</v>
      </c>
      <c r="R33" s="17">
        <v>0</v>
      </c>
      <c r="S33" s="17">
        <v>14926000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6">
        <f t="shared" si="4"/>
        <v>33742861.07</v>
      </c>
    </row>
    <row r="34" spans="1:54" s="7" customFormat="1" ht="10.5">
      <c r="A34" s="37" t="s">
        <v>48</v>
      </c>
      <c r="B34" s="6" t="s">
        <v>47</v>
      </c>
      <c r="C34" s="17">
        <v>0</v>
      </c>
      <c r="D34" s="17">
        <v>0</v>
      </c>
      <c r="E34" s="17">
        <v>641049</v>
      </c>
      <c r="F34" s="17">
        <v>0</v>
      </c>
      <c r="G34" s="17">
        <v>0</v>
      </c>
      <c r="H34" s="17">
        <v>1786500</v>
      </c>
      <c r="I34" s="17">
        <v>10212877.19</v>
      </c>
      <c r="J34" s="17">
        <v>19200000</v>
      </c>
      <c r="K34" s="17">
        <v>3871000</v>
      </c>
      <c r="L34" s="17">
        <v>0</v>
      </c>
      <c r="M34" s="17">
        <v>0</v>
      </c>
      <c r="N34" s="17">
        <v>0</v>
      </c>
      <c r="O34" s="17">
        <v>454332.6</v>
      </c>
      <c r="P34" s="17">
        <v>0</v>
      </c>
      <c r="Q34" s="17">
        <v>43753342.83</v>
      </c>
      <c r="R34" s="17">
        <v>0</v>
      </c>
      <c r="S34" s="17">
        <v>13136400</v>
      </c>
      <c r="T34" s="17">
        <v>16343610.97</v>
      </c>
      <c r="U34" s="17">
        <v>0</v>
      </c>
      <c r="V34" s="17">
        <v>249890.77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14180000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52385682</v>
      </c>
      <c r="AS34" s="17">
        <v>16874081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6">
        <f t="shared" si="4"/>
        <v>193088766.36</v>
      </c>
    </row>
    <row r="35" spans="1:54" s="7" customFormat="1" ht="18" customHeight="1">
      <c r="A35" s="37" t="s">
        <v>50</v>
      </c>
      <c r="B35" s="6" t="s">
        <v>49</v>
      </c>
      <c r="C35" s="17">
        <v>3000000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6">
        <f t="shared" si="4"/>
        <v>3000000</v>
      </c>
    </row>
    <row r="36" spans="1:54" s="7" customFormat="1" ht="10.5">
      <c r="A36" s="37" t="s">
        <v>52</v>
      </c>
      <c r="B36" s="6" t="s">
        <v>51</v>
      </c>
      <c r="C36" s="17">
        <v>3000000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6">
        <f t="shared" si="4"/>
        <v>3000000</v>
      </c>
    </row>
    <row r="37" spans="1:54" s="7" customFormat="1" ht="10.5">
      <c r="A37" s="37" t="s">
        <v>54</v>
      </c>
      <c r="B37" s="6" t="s">
        <v>53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180600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6">
        <f t="shared" si="4"/>
        <v>180600</v>
      </c>
    </row>
    <row r="38" spans="1:54" s="7" customFormat="1" ht="24.75" customHeight="1">
      <c r="A38" s="37" t="s">
        <v>56</v>
      </c>
      <c r="B38" s="6" t="s">
        <v>55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282600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6">
        <f t="shared" si="4"/>
        <v>282600</v>
      </c>
    </row>
    <row r="39" spans="1:54" s="7" customFormat="1" ht="24.75" customHeight="1">
      <c r="A39" s="37" t="s">
        <v>58</v>
      </c>
      <c r="B39" s="6" t="s">
        <v>57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48000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6">
        <f t="shared" si="4"/>
        <v>48000</v>
      </c>
    </row>
    <row r="40" spans="1:54" s="7" customFormat="1" ht="24.75" customHeight="1">
      <c r="A40" s="37" t="s">
        <v>60</v>
      </c>
      <c r="B40" s="6" t="s">
        <v>59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60000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6">
        <f t="shared" si="4"/>
        <v>60000</v>
      </c>
    </row>
    <row r="41" spans="1:54" s="7" customFormat="1" ht="24.75" customHeight="1">
      <c r="A41" s="37" t="s">
        <v>62</v>
      </c>
      <c r="B41" s="6" t="s">
        <v>61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144600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6">
        <f t="shared" si="4"/>
        <v>144600</v>
      </c>
    </row>
    <row r="42" spans="1:54" s="7" customFormat="1" ht="24.75" customHeight="1">
      <c r="A42" s="37" t="s">
        <v>64</v>
      </c>
      <c r="B42" s="6" t="s">
        <v>63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69600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2204977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6">
        <f t="shared" si="4"/>
        <v>2274577</v>
      </c>
    </row>
    <row r="43" spans="1:54" s="7" customFormat="1" ht="24.75" customHeight="1">
      <c r="A43" s="37" t="s">
        <v>66</v>
      </c>
      <c r="B43" s="6" t="s">
        <v>65</v>
      </c>
      <c r="C43" s="17">
        <v>0</v>
      </c>
      <c r="D43" s="17">
        <v>0</v>
      </c>
      <c r="E43" s="17">
        <v>1629090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35000</v>
      </c>
      <c r="L43" s="17">
        <v>0</v>
      </c>
      <c r="M43" s="17">
        <v>0</v>
      </c>
      <c r="N43" s="17">
        <v>0</v>
      </c>
      <c r="O43" s="17">
        <v>7680058.58</v>
      </c>
      <c r="P43" s="17">
        <v>0</v>
      </c>
      <c r="Q43" s="17">
        <v>0</v>
      </c>
      <c r="R43" s="17">
        <v>0</v>
      </c>
      <c r="S43" s="17">
        <v>8025200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23776523</v>
      </c>
      <c r="AB43" s="17">
        <v>0</v>
      </c>
      <c r="AC43" s="17">
        <v>1365858</v>
      </c>
      <c r="AD43" s="17">
        <v>0</v>
      </c>
      <c r="AE43" s="17">
        <v>0</v>
      </c>
      <c r="AF43" s="17">
        <v>0</v>
      </c>
      <c r="AG43" s="17">
        <v>0</v>
      </c>
      <c r="AH43" s="17">
        <v>258000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9018950</v>
      </c>
      <c r="AT43" s="17">
        <v>0</v>
      </c>
      <c r="AU43" s="17">
        <v>0</v>
      </c>
      <c r="AV43" s="17">
        <v>0</v>
      </c>
      <c r="AW43" s="17">
        <v>9675451.7</v>
      </c>
      <c r="AX43" s="17">
        <v>0</v>
      </c>
      <c r="AY43" s="17">
        <v>0</v>
      </c>
      <c r="AZ43" s="17">
        <v>0</v>
      </c>
      <c r="BA43" s="17">
        <v>0</v>
      </c>
      <c r="BB43" s="16">
        <f t="shared" si="4"/>
        <v>61464131.28</v>
      </c>
    </row>
    <row r="44" spans="1:54" s="7" customFormat="1" ht="24.75" customHeight="1">
      <c r="A44" s="37" t="s">
        <v>68</v>
      </c>
      <c r="B44" s="6" t="s">
        <v>67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426200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96000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6">
        <f t="shared" si="4"/>
        <v>522200</v>
      </c>
    </row>
    <row r="45" spans="1:54" s="7" customFormat="1" ht="24.75" customHeight="1">
      <c r="A45" s="37" t="s">
        <v>70</v>
      </c>
      <c r="B45" s="6" t="s">
        <v>69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210000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6">
        <f t="shared" si="4"/>
        <v>210000</v>
      </c>
    </row>
    <row r="46" spans="1:54" s="7" customFormat="1" ht="24.75" customHeight="1">
      <c r="A46" s="37" t="s">
        <v>72</v>
      </c>
      <c r="B46" s="6" t="s">
        <v>71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253169.28</v>
      </c>
      <c r="J46" s="17">
        <v>0</v>
      </c>
      <c r="K46" s="17">
        <v>21000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399000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6">
        <f t="shared" si="4"/>
        <v>673169.28</v>
      </c>
    </row>
    <row r="47" spans="1:54" s="7" customFormat="1" ht="18.75" customHeight="1">
      <c r="A47" s="37" t="s">
        <v>74</v>
      </c>
      <c r="B47" s="6" t="s">
        <v>73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18761.71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9802500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6">
        <f t="shared" si="4"/>
        <v>9821261.71</v>
      </c>
    </row>
    <row r="48" spans="1:54" s="7" customFormat="1" ht="18.75" customHeight="1">
      <c r="A48" s="37" t="s">
        <v>76</v>
      </c>
      <c r="B48" s="6" t="s">
        <v>75</v>
      </c>
      <c r="C48" s="17">
        <v>0</v>
      </c>
      <c r="D48" s="17">
        <v>0</v>
      </c>
      <c r="E48" s="17">
        <v>1762510</v>
      </c>
      <c r="F48" s="17">
        <v>840000</v>
      </c>
      <c r="G48" s="17">
        <v>2610000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950000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38180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6">
        <f t="shared" si="4"/>
        <v>6200690</v>
      </c>
    </row>
    <row r="49" spans="1:54" s="7" customFormat="1" ht="18.75" customHeight="1">
      <c r="A49" s="37" t="s">
        <v>78</v>
      </c>
      <c r="B49" s="6" t="s">
        <v>77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129470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6">
        <f t="shared" si="4"/>
        <v>129470</v>
      </c>
    </row>
    <row r="50" spans="1:54" s="7" customFormat="1" ht="18.75" customHeight="1">
      <c r="A50" s="37" t="s">
        <v>80</v>
      </c>
      <c r="B50" s="6" t="s">
        <v>79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660000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6">
        <f t="shared" si="4"/>
        <v>660000</v>
      </c>
    </row>
    <row r="51" spans="1:54" s="7" customFormat="1" ht="18.75" customHeight="1">
      <c r="A51" s="37" t="s">
        <v>82</v>
      </c>
      <c r="B51" s="6" t="s">
        <v>81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138000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6">
        <f t="shared" si="4"/>
        <v>138000</v>
      </c>
    </row>
    <row r="52" spans="1:54" s="7" customFormat="1" ht="18.75" customHeight="1">
      <c r="A52" s="37" t="s">
        <v>84</v>
      </c>
      <c r="B52" s="6" t="s">
        <v>83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37000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216000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6">
        <f t="shared" si="4"/>
        <v>253000</v>
      </c>
    </row>
    <row r="53" spans="1:54" s="7" customFormat="1" ht="18.75" customHeight="1">
      <c r="A53" s="37" t="s">
        <v>86</v>
      </c>
      <c r="B53" s="6" t="s">
        <v>85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342000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6">
        <f t="shared" si="4"/>
        <v>342000</v>
      </c>
    </row>
    <row r="54" spans="1:54" s="7" customFormat="1" ht="18.75" customHeight="1">
      <c r="A54" s="37" t="s">
        <v>88</v>
      </c>
      <c r="B54" s="6" t="s">
        <v>87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273000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18000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6">
        <f t="shared" si="4"/>
        <v>291000</v>
      </c>
    </row>
    <row r="55" spans="1:54" s="7" customFormat="1" ht="18.75" customHeight="1">
      <c r="A55" s="37" t="s">
        <v>90</v>
      </c>
      <c r="B55" s="6" t="s">
        <v>89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91954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6">
        <f t="shared" si="4"/>
        <v>91954</v>
      </c>
    </row>
    <row r="56" spans="1:54" s="7" customFormat="1" ht="18.75" customHeight="1">
      <c r="A56" s="37" t="s">
        <v>92</v>
      </c>
      <c r="B56" s="6" t="s">
        <v>91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91954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6">
        <f t="shared" si="4"/>
        <v>91954</v>
      </c>
    </row>
    <row r="57" spans="1:54" s="7" customFormat="1" ht="18.75" customHeight="1">
      <c r="A57" s="37" t="s">
        <v>94</v>
      </c>
      <c r="B57" s="6" t="s">
        <v>93</v>
      </c>
      <c r="C57" s="17">
        <v>0</v>
      </c>
      <c r="D57" s="17">
        <v>0</v>
      </c>
      <c r="E57" s="17">
        <v>1124600</v>
      </c>
      <c r="F57" s="17">
        <v>0</v>
      </c>
      <c r="G57" s="17">
        <v>739500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890000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6">
        <f t="shared" si="4"/>
        <v>2754100</v>
      </c>
    </row>
    <row r="58" spans="1:54" s="7" customFormat="1" ht="18.75" customHeight="1">
      <c r="A58" s="37" t="s">
        <v>96</v>
      </c>
      <c r="B58" s="6" t="s">
        <v>95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168768</v>
      </c>
      <c r="BA58" s="17">
        <v>0</v>
      </c>
      <c r="BB58" s="16">
        <f t="shared" si="4"/>
        <v>168768</v>
      </c>
    </row>
    <row r="59" spans="1:54" s="7" customFormat="1" ht="18.75" customHeight="1">
      <c r="A59" s="37" t="s">
        <v>98</v>
      </c>
      <c r="B59" s="6" t="s">
        <v>97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19409830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6">
        <f t="shared" si="4"/>
        <v>19409830</v>
      </c>
    </row>
    <row r="60" spans="1:54" s="7" customFormat="1" ht="21" customHeight="1">
      <c r="A60" s="37" t="s">
        <v>100</v>
      </c>
      <c r="B60" s="6" t="s">
        <v>99</v>
      </c>
      <c r="C60" s="17">
        <v>0</v>
      </c>
      <c r="D60" s="17">
        <v>0</v>
      </c>
      <c r="E60" s="17">
        <v>2339804</v>
      </c>
      <c r="F60" s="17">
        <v>0</v>
      </c>
      <c r="G60" s="17">
        <v>0</v>
      </c>
      <c r="H60" s="17">
        <v>0</v>
      </c>
      <c r="I60" s="17">
        <v>9324922.79</v>
      </c>
      <c r="J60" s="17">
        <v>6950790</v>
      </c>
      <c r="K60" s="17">
        <v>0</v>
      </c>
      <c r="L60" s="17">
        <v>0</v>
      </c>
      <c r="M60" s="17">
        <v>0</v>
      </c>
      <c r="N60" s="17">
        <v>0</v>
      </c>
      <c r="O60" s="17">
        <v>55653.41</v>
      </c>
      <c r="P60" s="17">
        <v>0</v>
      </c>
      <c r="Q60" s="17">
        <v>189569.38</v>
      </c>
      <c r="R60" s="17">
        <v>0</v>
      </c>
      <c r="S60" s="17">
        <v>14178200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23022652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6">
        <f t="shared" si="4"/>
        <v>56061591.58</v>
      </c>
    </row>
    <row r="61" spans="1:54" s="7" customFormat="1" ht="21" customHeight="1">
      <c r="A61" s="37" t="s">
        <v>102</v>
      </c>
      <c r="B61" s="6" t="s">
        <v>101</v>
      </c>
      <c r="C61" s="17">
        <v>0</v>
      </c>
      <c r="D61" s="17">
        <v>0</v>
      </c>
      <c r="E61" s="17">
        <v>0</v>
      </c>
      <c r="F61" s="17">
        <v>0</v>
      </c>
      <c r="G61" s="17">
        <v>1308618</v>
      </c>
      <c r="H61" s="17">
        <v>0</v>
      </c>
      <c r="I61" s="17">
        <v>0</v>
      </c>
      <c r="J61" s="17">
        <v>0</v>
      </c>
      <c r="K61" s="17">
        <v>343000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6436650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324130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6">
        <f t="shared" si="4"/>
        <v>8412398</v>
      </c>
    </row>
    <row r="62" spans="1:54" s="7" customFormat="1" ht="21" customHeight="1">
      <c r="A62" s="37" t="s">
        <v>104</v>
      </c>
      <c r="B62" s="6" t="s">
        <v>103</v>
      </c>
      <c r="C62" s="17">
        <v>0</v>
      </c>
      <c r="D62" s="17">
        <v>0</v>
      </c>
      <c r="E62" s="17">
        <v>1349935</v>
      </c>
      <c r="F62" s="17">
        <v>0</v>
      </c>
      <c r="G62" s="17">
        <v>0</v>
      </c>
      <c r="H62" s="17">
        <v>12182400</v>
      </c>
      <c r="I62" s="17">
        <v>0</v>
      </c>
      <c r="J62" s="17">
        <v>0</v>
      </c>
      <c r="K62" s="17">
        <v>0</v>
      </c>
      <c r="L62" s="17">
        <v>0</v>
      </c>
      <c r="M62" s="17">
        <v>28100000</v>
      </c>
      <c r="N62" s="17">
        <v>0</v>
      </c>
      <c r="O62" s="17">
        <v>455366</v>
      </c>
      <c r="P62" s="17">
        <v>0</v>
      </c>
      <c r="Q62" s="17">
        <v>0</v>
      </c>
      <c r="R62" s="17">
        <v>0</v>
      </c>
      <c r="S62" s="17">
        <v>5906400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15475000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6">
        <f t="shared" si="4"/>
        <v>63469101</v>
      </c>
    </row>
    <row r="63" spans="1:54" s="7" customFormat="1" ht="21" customHeight="1">
      <c r="A63" s="37" t="s">
        <v>106</v>
      </c>
      <c r="B63" s="6" t="s">
        <v>105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91954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6">
        <f t="shared" si="4"/>
        <v>91954</v>
      </c>
    </row>
    <row r="64" spans="1:54" s="7" customFormat="1" ht="21" customHeight="1">
      <c r="A64" s="37" t="s">
        <v>108</v>
      </c>
      <c r="B64" s="6" t="s">
        <v>107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91954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6">
        <f t="shared" si="4"/>
        <v>91954</v>
      </c>
    </row>
    <row r="65" spans="1:54" s="7" customFormat="1" ht="31.5">
      <c r="A65" s="37" t="s">
        <v>110</v>
      </c>
      <c r="B65" s="6" t="s">
        <v>109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907274.07</v>
      </c>
      <c r="AY65" s="17">
        <v>0</v>
      </c>
      <c r="AZ65" s="17">
        <v>0</v>
      </c>
      <c r="BA65" s="17">
        <v>0</v>
      </c>
      <c r="BB65" s="16">
        <f t="shared" si="4"/>
        <v>907274.07</v>
      </c>
    </row>
    <row r="66" spans="1:54" s="7" customFormat="1" ht="31.5">
      <c r="A66" s="37" t="s">
        <v>112</v>
      </c>
      <c r="B66" s="6" t="s">
        <v>111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6132600</v>
      </c>
      <c r="AU66" s="17">
        <v>0</v>
      </c>
      <c r="AV66" s="17">
        <v>0</v>
      </c>
      <c r="AW66" s="17">
        <v>0</v>
      </c>
      <c r="AX66" s="17">
        <v>1158664.58</v>
      </c>
      <c r="AY66" s="17">
        <v>0</v>
      </c>
      <c r="AZ66" s="17">
        <v>0</v>
      </c>
      <c r="BA66" s="17">
        <v>0</v>
      </c>
      <c r="BB66" s="16">
        <f t="shared" si="4"/>
        <v>7291264.58</v>
      </c>
    </row>
    <row r="67" spans="1:54" s="7" customFormat="1" ht="52.5">
      <c r="A67" s="37" t="s">
        <v>114</v>
      </c>
      <c r="B67" s="6" t="s">
        <v>113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7918458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6">
        <f t="shared" si="4"/>
        <v>7918458</v>
      </c>
    </row>
    <row r="68" spans="1:54" s="7" customFormat="1" ht="22.5" customHeight="1">
      <c r="A68" s="37" t="s">
        <v>116</v>
      </c>
      <c r="B68" s="6" t="s">
        <v>115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91954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6">
        <f t="shared" si="4"/>
        <v>91954</v>
      </c>
    </row>
    <row r="69" spans="1:54" s="1" customFormat="1" ht="11.25" hidden="1">
      <c r="A69" s="38"/>
      <c r="B69" s="4"/>
      <c r="C69" s="18"/>
      <c r="D69" s="18"/>
      <c r="E69" s="18">
        <v>0</v>
      </c>
      <c r="F69" s="18"/>
      <c r="G69" s="18"/>
      <c r="H69" s="18"/>
      <c r="I69" s="18"/>
      <c r="J69" s="18">
        <v>0</v>
      </c>
      <c r="K69" s="18"/>
      <c r="L69" s="18"/>
      <c r="M69" s="18"/>
      <c r="N69" s="18">
        <v>0</v>
      </c>
      <c r="O69" s="18"/>
      <c r="P69" s="18"/>
      <c r="Q69" s="18"/>
      <c r="R69" s="18"/>
      <c r="S69" s="18">
        <v>0</v>
      </c>
      <c r="T69" s="18"/>
      <c r="U69" s="18"/>
      <c r="V69" s="18"/>
      <c r="W69" s="18"/>
      <c r="X69" s="18"/>
      <c r="Y69" s="18">
        <v>0</v>
      </c>
      <c r="Z69" s="18"/>
      <c r="AA69" s="18">
        <v>0</v>
      </c>
      <c r="AB69" s="18">
        <v>0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>
        <v>0</v>
      </c>
      <c r="AU69" s="18"/>
      <c r="AV69" s="18"/>
      <c r="AW69" s="18"/>
      <c r="AX69" s="18"/>
      <c r="AY69" s="18"/>
      <c r="AZ69" s="18"/>
      <c r="BA69" s="18"/>
      <c r="BB69" s="19" t="e">
        <f>SUM(C69:T69)+#REF!+#REF!+U69+X69</f>
        <v>#REF!</v>
      </c>
    </row>
    <row r="70" spans="1:96" s="1" customFormat="1" ht="12.75" customHeight="1">
      <c r="A70" s="35" t="s">
        <v>178</v>
      </c>
      <c r="B70" s="5"/>
      <c r="C70" s="15">
        <f>SUM(C71:C102)</f>
        <v>0</v>
      </c>
      <c r="D70" s="15">
        <f>SUM(D71:D102)</f>
        <v>400000</v>
      </c>
      <c r="E70" s="15">
        <v>511733</v>
      </c>
      <c r="F70" s="15">
        <f>SUM(F71:F102)</f>
        <v>0</v>
      </c>
      <c r="G70" s="15">
        <f>SUM(G71:G102)</f>
        <v>0</v>
      </c>
      <c r="H70" s="15">
        <f>SUM(H71:H102)</f>
        <v>1641000</v>
      </c>
      <c r="I70" s="15">
        <f>SUM(I71:I102)</f>
        <v>97446695.43</v>
      </c>
      <c r="J70" s="15">
        <v>54322750.00000001</v>
      </c>
      <c r="K70" s="15">
        <f>SUM(K71:K102)</f>
        <v>469000</v>
      </c>
      <c r="L70" s="15">
        <f>SUM(L71:L102)</f>
        <v>0</v>
      </c>
      <c r="M70" s="15">
        <f>SUM(M71:M102)</f>
        <v>0</v>
      </c>
      <c r="N70" s="15">
        <v>0</v>
      </c>
      <c r="O70" s="15">
        <f>SUM(O71:O102)</f>
        <v>0</v>
      </c>
      <c r="P70" s="15">
        <f>SUM(P71:P102)</f>
        <v>0</v>
      </c>
      <c r="Q70" s="15">
        <f>SUM(Q71:Q102)</f>
        <v>1939924.8</v>
      </c>
      <c r="R70" s="15">
        <f>SUM(R71:R102)</f>
        <v>0</v>
      </c>
      <c r="S70" s="15">
        <v>42431150</v>
      </c>
      <c r="T70" s="15">
        <f>SUM(T71:T102)</f>
        <v>0</v>
      </c>
      <c r="U70" s="15">
        <f>SUM(U71:U102)</f>
        <v>0</v>
      </c>
      <c r="V70" s="15">
        <f>SUM(V71:V102)</f>
        <v>238853.27000000002</v>
      </c>
      <c r="W70" s="15">
        <f>SUM(W71:W102)</f>
        <v>0</v>
      </c>
      <c r="X70" s="15">
        <f>SUM(X71:X102)</f>
        <v>0</v>
      </c>
      <c r="Y70" s="15">
        <v>0</v>
      </c>
      <c r="Z70" s="15">
        <f>SUM(Z71:Z102)</f>
        <v>0</v>
      </c>
      <c r="AA70" s="15">
        <v>0</v>
      </c>
      <c r="AB70" s="15">
        <v>4486862.75</v>
      </c>
      <c r="AC70" s="15">
        <f aca="true" t="shared" si="5" ref="AC70:AS70">SUM(AC71:AC102)</f>
        <v>0</v>
      </c>
      <c r="AD70" s="15">
        <f t="shared" si="5"/>
        <v>0</v>
      </c>
      <c r="AE70" s="15">
        <f t="shared" si="5"/>
        <v>0</v>
      </c>
      <c r="AF70" s="15">
        <f t="shared" si="5"/>
        <v>0</v>
      </c>
      <c r="AG70" s="15">
        <f t="shared" si="5"/>
        <v>4938404</v>
      </c>
      <c r="AH70" s="15">
        <f t="shared" si="5"/>
        <v>1028100</v>
      </c>
      <c r="AI70" s="15">
        <f t="shared" si="5"/>
        <v>0</v>
      </c>
      <c r="AJ70" s="15">
        <f t="shared" si="5"/>
        <v>0</v>
      </c>
      <c r="AK70" s="15">
        <f t="shared" si="5"/>
        <v>0</v>
      </c>
      <c r="AL70" s="15">
        <f t="shared" si="5"/>
        <v>0</v>
      </c>
      <c r="AM70" s="15">
        <f t="shared" si="5"/>
        <v>0</v>
      </c>
      <c r="AN70" s="15">
        <f t="shared" si="5"/>
        <v>0</v>
      </c>
      <c r="AO70" s="15">
        <f t="shared" si="5"/>
        <v>0</v>
      </c>
      <c r="AP70" s="15">
        <f t="shared" si="5"/>
        <v>4747864</v>
      </c>
      <c r="AQ70" s="15">
        <f t="shared" si="5"/>
        <v>6867443</v>
      </c>
      <c r="AR70" s="15">
        <f t="shared" si="5"/>
        <v>0</v>
      </c>
      <c r="AS70" s="15">
        <f t="shared" si="5"/>
        <v>18479063</v>
      </c>
      <c r="AT70" s="15">
        <v>0</v>
      </c>
      <c r="AU70" s="15">
        <f aca="true" t="shared" si="6" ref="AU70:BA70">SUM(AU71:AU102)</f>
        <v>0</v>
      </c>
      <c r="AV70" s="15">
        <f t="shared" si="6"/>
        <v>20600</v>
      </c>
      <c r="AW70" s="15">
        <f t="shared" si="6"/>
        <v>0</v>
      </c>
      <c r="AX70" s="15">
        <f t="shared" si="6"/>
        <v>467700</v>
      </c>
      <c r="AY70" s="15">
        <f t="shared" si="6"/>
        <v>0</v>
      </c>
      <c r="AZ70" s="15">
        <f t="shared" si="6"/>
        <v>193816</v>
      </c>
      <c r="BA70" s="15">
        <f t="shared" si="6"/>
        <v>0</v>
      </c>
      <c r="BB70" s="16">
        <f aca="true" t="shared" si="7" ref="BB70:BB101">SUM(C70:BA70)</f>
        <v>240630959.25000003</v>
      </c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</row>
    <row r="71" spans="1:54" s="1" customFormat="1" ht="12.75" customHeight="1" hidden="1">
      <c r="A71" s="36"/>
      <c r="B71" s="5"/>
      <c r="C71" s="15"/>
      <c r="D71" s="15"/>
      <c r="E71" s="15">
        <v>0</v>
      </c>
      <c r="F71" s="15"/>
      <c r="G71" s="15"/>
      <c r="H71" s="15"/>
      <c r="I71" s="15"/>
      <c r="J71" s="15">
        <v>0</v>
      </c>
      <c r="K71" s="15"/>
      <c r="L71" s="15"/>
      <c r="M71" s="15"/>
      <c r="N71" s="15">
        <v>0</v>
      </c>
      <c r="O71" s="15"/>
      <c r="P71" s="15"/>
      <c r="Q71" s="15"/>
      <c r="R71" s="15"/>
      <c r="S71" s="15">
        <v>0</v>
      </c>
      <c r="T71" s="15"/>
      <c r="U71" s="15"/>
      <c r="V71" s="15"/>
      <c r="W71" s="15"/>
      <c r="X71" s="15"/>
      <c r="Y71" s="15">
        <v>0</v>
      </c>
      <c r="Z71" s="15"/>
      <c r="AA71" s="15">
        <v>0</v>
      </c>
      <c r="AB71" s="15">
        <v>0</v>
      </c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>
        <v>0</v>
      </c>
      <c r="AU71" s="15"/>
      <c r="AV71" s="15"/>
      <c r="AW71" s="15"/>
      <c r="AX71" s="15"/>
      <c r="AY71" s="15"/>
      <c r="AZ71" s="15"/>
      <c r="BA71" s="15"/>
      <c r="BB71" s="16">
        <f t="shared" si="7"/>
        <v>0</v>
      </c>
    </row>
    <row r="72" spans="1:54" s="7" customFormat="1" ht="52.5">
      <c r="A72" s="37" t="s">
        <v>119</v>
      </c>
      <c r="B72" s="6" t="s">
        <v>118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467700</v>
      </c>
      <c r="AY72" s="17">
        <v>0</v>
      </c>
      <c r="AZ72" s="17">
        <v>0</v>
      </c>
      <c r="BA72" s="17">
        <v>0</v>
      </c>
      <c r="BB72" s="16">
        <f t="shared" si="7"/>
        <v>467700</v>
      </c>
    </row>
    <row r="73" spans="1:54" s="7" customFormat="1" ht="17.25" customHeight="1">
      <c r="A73" s="37" t="s">
        <v>121</v>
      </c>
      <c r="B73" s="6" t="s">
        <v>120</v>
      </c>
      <c r="C73" s="17">
        <v>0</v>
      </c>
      <c r="D73" s="17">
        <v>0</v>
      </c>
      <c r="E73" s="17">
        <v>164453</v>
      </c>
      <c r="F73" s="17">
        <v>0</v>
      </c>
      <c r="G73" s="17">
        <v>0</v>
      </c>
      <c r="H73" s="17">
        <v>165000</v>
      </c>
      <c r="I73" s="17">
        <v>12334650.23</v>
      </c>
      <c r="J73" s="17">
        <v>7921875</v>
      </c>
      <c r="K73" s="17">
        <v>161000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1662233.76</v>
      </c>
      <c r="R73" s="17">
        <v>0</v>
      </c>
      <c r="S73" s="17">
        <v>3537600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4911165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6">
        <f t="shared" si="7"/>
        <v>30857976.990000002</v>
      </c>
    </row>
    <row r="74" spans="1:54" s="7" customFormat="1" ht="17.25" customHeight="1">
      <c r="A74" s="37" t="s">
        <v>123</v>
      </c>
      <c r="B74" s="6" t="s">
        <v>122</v>
      </c>
      <c r="C74" s="17">
        <v>0</v>
      </c>
      <c r="D74" s="17">
        <v>0</v>
      </c>
      <c r="E74" s="17">
        <v>78000</v>
      </c>
      <c r="F74" s="17">
        <v>0</v>
      </c>
      <c r="G74" s="17">
        <v>0</v>
      </c>
      <c r="H74" s="17">
        <v>1080000</v>
      </c>
      <c r="I74" s="17">
        <v>15639552.23</v>
      </c>
      <c r="J74" s="17">
        <v>8307750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5474500</v>
      </c>
      <c r="T74" s="17">
        <v>0</v>
      </c>
      <c r="U74" s="17">
        <v>0</v>
      </c>
      <c r="V74" s="17">
        <v>85738.73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3469767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6">
        <f t="shared" si="7"/>
        <v>34135307.96</v>
      </c>
    </row>
    <row r="75" spans="1:54" s="7" customFormat="1" ht="17.25" customHeight="1">
      <c r="A75" s="37" t="s">
        <v>125</v>
      </c>
      <c r="B75" s="6" t="s">
        <v>124</v>
      </c>
      <c r="C75" s="17">
        <v>0</v>
      </c>
      <c r="D75" s="17">
        <v>0</v>
      </c>
      <c r="E75" s="17">
        <v>65650</v>
      </c>
      <c r="F75" s="17">
        <v>0</v>
      </c>
      <c r="G75" s="17">
        <v>0</v>
      </c>
      <c r="H75" s="17">
        <v>396000</v>
      </c>
      <c r="I75" s="17">
        <v>17925459.19</v>
      </c>
      <c r="J75" s="17">
        <v>9918750</v>
      </c>
      <c r="K75" s="17">
        <v>308000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277691.04</v>
      </c>
      <c r="R75" s="17">
        <v>0</v>
      </c>
      <c r="S75" s="17">
        <v>4230000</v>
      </c>
      <c r="T75" s="17">
        <v>0</v>
      </c>
      <c r="U75" s="17">
        <v>0</v>
      </c>
      <c r="V75" s="17">
        <v>153114.54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5437028</v>
      </c>
      <c r="AT75" s="17">
        <v>0</v>
      </c>
      <c r="AU75" s="17">
        <v>0</v>
      </c>
      <c r="AV75" s="17">
        <v>20600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6">
        <f t="shared" si="7"/>
        <v>38732292.769999996</v>
      </c>
    </row>
    <row r="76" spans="1:54" s="7" customFormat="1" ht="17.25" customHeight="1">
      <c r="A76" s="37" t="s">
        <v>127</v>
      </c>
      <c r="B76" s="6" t="s">
        <v>126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15960000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6">
        <f t="shared" si="7"/>
        <v>15960000</v>
      </c>
    </row>
    <row r="77" spans="1:54" s="7" customFormat="1" ht="17.25" customHeight="1">
      <c r="A77" s="37" t="s">
        <v>129</v>
      </c>
      <c r="B77" s="6" t="s">
        <v>128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545444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6">
        <f t="shared" si="7"/>
        <v>545444</v>
      </c>
    </row>
    <row r="78" spans="1:54" s="7" customFormat="1" ht="17.25" customHeight="1">
      <c r="A78" s="37" t="s">
        <v>131</v>
      </c>
      <c r="B78" s="6" t="s">
        <v>130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361245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6">
        <f t="shared" si="7"/>
        <v>361245</v>
      </c>
    </row>
    <row r="79" spans="1:54" s="7" customFormat="1" ht="17.25" customHeight="1">
      <c r="A79" s="37" t="s">
        <v>133</v>
      </c>
      <c r="B79" s="6" t="s">
        <v>132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1340000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6">
        <f t="shared" si="7"/>
        <v>1340000</v>
      </c>
    </row>
    <row r="80" spans="1:54" s="7" customFormat="1" ht="17.25" customHeight="1">
      <c r="A80" s="37" t="s">
        <v>135</v>
      </c>
      <c r="B80" s="6" t="s">
        <v>134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102000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6">
        <f t="shared" si="7"/>
        <v>102000</v>
      </c>
    </row>
    <row r="81" spans="1:54" s="7" customFormat="1" ht="17.25" customHeight="1">
      <c r="A81" s="37" t="s">
        <v>137</v>
      </c>
      <c r="B81" s="6" t="s">
        <v>136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13200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6">
        <f t="shared" si="7"/>
        <v>13200</v>
      </c>
    </row>
    <row r="82" spans="1:54" s="7" customFormat="1" ht="10.5">
      <c r="A82" s="37" t="s">
        <v>139</v>
      </c>
      <c r="B82" s="6" t="s">
        <v>138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102600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6">
        <f t="shared" si="7"/>
        <v>102600</v>
      </c>
    </row>
    <row r="83" spans="1:54" s="7" customFormat="1" ht="29.25" customHeight="1">
      <c r="A83" s="37" t="s">
        <v>141</v>
      </c>
      <c r="B83" s="6" t="s">
        <v>140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54000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6">
        <f t="shared" si="7"/>
        <v>54000</v>
      </c>
    </row>
    <row r="84" spans="1:54" s="7" customFormat="1" ht="29.25" customHeight="1">
      <c r="A84" s="37" t="s">
        <v>143</v>
      </c>
      <c r="B84" s="6" t="s">
        <v>142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416400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6">
        <f t="shared" si="7"/>
        <v>416400</v>
      </c>
    </row>
    <row r="85" spans="1:54" s="7" customFormat="1" ht="29.25" customHeight="1">
      <c r="A85" s="37" t="s">
        <v>145</v>
      </c>
      <c r="B85" s="6" t="s">
        <v>144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48000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6">
        <f t="shared" si="7"/>
        <v>48000</v>
      </c>
    </row>
    <row r="86" spans="1:54" s="7" customFormat="1" ht="24" customHeight="1">
      <c r="A86" s="37" t="s">
        <v>147</v>
      </c>
      <c r="B86" s="6" t="s">
        <v>146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78000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6">
        <f t="shared" si="7"/>
        <v>78000</v>
      </c>
    </row>
    <row r="87" spans="1:54" s="7" customFormat="1" ht="21.75" customHeight="1">
      <c r="A87" s="37" t="s">
        <v>149</v>
      </c>
      <c r="B87" s="6" t="s">
        <v>148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213900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6">
        <f t="shared" si="7"/>
        <v>213900</v>
      </c>
    </row>
    <row r="88" spans="1:54" s="7" customFormat="1" ht="29.25" customHeight="1">
      <c r="A88" s="37" t="s">
        <v>151</v>
      </c>
      <c r="B88" s="6" t="s">
        <v>150</v>
      </c>
      <c r="C88" s="17">
        <v>0</v>
      </c>
      <c r="D88" s="17">
        <v>0</v>
      </c>
      <c r="E88" s="17">
        <v>203630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6">
        <f t="shared" si="7"/>
        <v>203630</v>
      </c>
    </row>
    <row r="89" spans="1:54" s="7" customFormat="1" ht="26.25" customHeight="1">
      <c r="A89" s="37" t="s">
        <v>153</v>
      </c>
      <c r="B89" s="6" t="s">
        <v>152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4486862.75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6">
        <f t="shared" si="7"/>
        <v>4486862.75</v>
      </c>
    </row>
    <row r="90" spans="1:54" s="7" customFormat="1" ht="26.25" customHeight="1">
      <c r="A90" s="37" t="s">
        <v>155</v>
      </c>
      <c r="B90" s="6" t="s">
        <v>154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193816</v>
      </c>
      <c r="BA90" s="17">
        <v>0</v>
      </c>
      <c r="BB90" s="16">
        <f t="shared" si="7"/>
        <v>193816</v>
      </c>
    </row>
    <row r="91" spans="1:54" s="7" customFormat="1" ht="26.25" customHeight="1">
      <c r="A91" s="37" t="s">
        <v>157</v>
      </c>
      <c r="B91" s="6" t="s">
        <v>156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32689491.88</v>
      </c>
      <c r="J91" s="17">
        <v>19346875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5907050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1600699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6">
        <f t="shared" si="7"/>
        <v>59544115.879999995</v>
      </c>
    </row>
    <row r="92" spans="1:54" s="7" customFormat="1" ht="26.25" customHeight="1">
      <c r="A92" s="37" t="s">
        <v>159</v>
      </c>
      <c r="B92" s="6" t="s">
        <v>158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15066345.98</v>
      </c>
      <c r="J92" s="17">
        <v>8827500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5399100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2255404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6">
        <f t="shared" si="7"/>
        <v>31548349.98</v>
      </c>
    </row>
    <row r="93" spans="1:54" s="7" customFormat="1" ht="26.25" customHeight="1">
      <c r="A93" s="37" t="s">
        <v>161</v>
      </c>
      <c r="B93" s="6" t="s">
        <v>160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1125349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6">
        <f t="shared" si="7"/>
        <v>1125349</v>
      </c>
    </row>
    <row r="94" spans="1:54" s="7" customFormat="1" ht="26.25" customHeight="1">
      <c r="A94" s="37" t="s">
        <v>163</v>
      </c>
      <c r="B94" s="6" t="s">
        <v>162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707000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6">
        <f t="shared" si="7"/>
        <v>707000</v>
      </c>
    </row>
    <row r="95" spans="1:54" s="7" customFormat="1" ht="26.25" customHeight="1">
      <c r="A95" s="37" t="s">
        <v>165</v>
      </c>
      <c r="B95" s="6" t="s">
        <v>164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3791195.92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1922900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805000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6">
        <f t="shared" si="7"/>
        <v>6519095.92</v>
      </c>
    </row>
    <row r="96" spans="1:54" s="7" customFormat="1" ht="26.25" customHeight="1">
      <c r="A96" s="37" t="s">
        <v>167</v>
      </c>
      <c r="B96" s="6" t="s">
        <v>166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668826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6">
        <f t="shared" si="7"/>
        <v>668826</v>
      </c>
    </row>
    <row r="97" spans="1:54" s="7" customFormat="1" ht="26.25" customHeight="1">
      <c r="A97" s="37" t="s">
        <v>169</v>
      </c>
      <c r="B97" s="6" t="s">
        <v>168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4137145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6">
        <f t="shared" si="7"/>
        <v>4137145</v>
      </c>
    </row>
    <row r="98" spans="1:54" s="7" customFormat="1" ht="26.25" customHeight="1">
      <c r="A98" s="37" t="s">
        <v>171</v>
      </c>
      <c r="B98" s="6" t="s">
        <v>170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7">
        <v>0</v>
      </c>
      <c r="AQ98" s="17">
        <v>1536240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16">
        <f t="shared" si="7"/>
        <v>1536240</v>
      </c>
    </row>
    <row r="99" spans="1:54" s="7" customFormat="1" ht="26.25" customHeight="1">
      <c r="A99" s="37" t="s">
        <v>173</v>
      </c>
      <c r="B99" s="6" t="s">
        <v>172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1194058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7">
        <v>0</v>
      </c>
      <c r="BA99" s="17">
        <v>0</v>
      </c>
      <c r="BB99" s="16">
        <f t="shared" si="7"/>
        <v>1194058</v>
      </c>
    </row>
    <row r="100" spans="1:54" s="7" customFormat="1" ht="26.25" customHeight="1">
      <c r="A100" s="37" t="s">
        <v>175</v>
      </c>
      <c r="B100" s="6" t="s">
        <v>174</v>
      </c>
      <c r="C100" s="17">
        <v>0</v>
      </c>
      <c r="D100" s="17">
        <v>400000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6">
        <f t="shared" si="7"/>
        <v>400000</v>
      </c>
    </row>
    <row r="101" spans="1:54" s="7" customFormat="1" ht="42">
      <c r="A101" s="37" t="s">
        <v>177</v>
      </c>
      <c r="B101" s="6" t="s">
        <v>176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4938404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6">
        <f t="shared" si="7"/>
        <v>4938404</v>
      </c>
    </row>
    <row r="102" spans="1:54" s="1" customFormat="1" ht="11.25" hidden="1">
      <c r="A102" s="38"/>
      <c r="B102" s="4"/>
      <c r="C102" s="18"/>
      <c r="D102" s="18"/>
      <c r="E102" s="18">
        <v>0</v>
      </c>
      <c r="F102" s="18"/>
      <c r="G102" s="18"/>
      <c r="H102" s="18"/>
      <c r="I102" s="18"/>
      <c r="J102" s="18">
        <v>0</v>
      </c>
      <c r="K102" s="18"/>
      <c r="L102" s="18"/>
      <c r="M102" s="18"/>
      <c r="N102" s="18">
        <v>0</v>
      </c>
      <c r="O102" s="18"/>
      <c r="P102" s="18"/>
      <c r="Q102" s="18"/>
      <c r="R102" s="18"/>
      <c r="S102" s="18">
        <v>0</v>
      </c>
      <c r="T102" s="18"/>
      <c r="U102" s="18"/>
      <c r="V102" s="18"/>
      <c r="W102" s="18"/>
      <c r="X102" s="18"/>
      <c r="Y102" s="18">
        <v>0</v>
      </c>
      <c r="Z102" s="18"/>
      <c r="AA102" s="18">
        <v>0</v>
      </c>
      <c r="AB102" s="18">
        <v>0</v>
      </c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>
        <v>0</v>
      </c>
      <c r="AU102" s="18"/>
      <c r="AV102" s="18"/>
      <c r="AW102" s="18"/>
      <c r="AX102" s="18"/>
      <c r="AY102" s="18"/>
      <c r="AZ102" s="18"/>
      <c r="BA102" s="18"/>
      <c r="BB102" s="19" t="e">
        <f>SUM(C102:T102)+#REF!+#REF!+U102+X102</f>
        <v>#REF!</v>
      </c>
    </row>
    <row r="103" spans="1:96" s="1" customFormat="1" ht="12.75" customHeight="1">
      <c r="A103" s="35" t="s">
        <v>233</v>
      </c>
      <c r="B103" s="5"/>
      <c r="C103" s="15">
        <f>SUM(C104:C132)</f>
        <v>0</v>
      </c>
      <c r="D103" s="15">
        <f>SUM(D104:D132)</f>
        <v>0</v>
      </c>
      <c r="E103" s="15">
        <v>16684537</v>
      </c>
      <c r="F103" s="15">
        <f>SUM(F104:F132)</f>
        <v>0</v>
      </c>
      <c r="G103" s="15">
        <f>SUM(G104:G132)</f>
        <v>4388808</v>
      </c>
      <c r="H103" s="15">
        <f>SUM(H104:H132)</f>
        <v>0</v>
      </c>
      <c r="I103" s="15">
        <f>SUM(I104:I132)</f>
        <v>51926591.199999996</v>
      </c>
      <c r="J103" s="15">
        <v>40977325.00000001</v>
      </c>
      <c r="K103" s="15">
        <f>SUM(K104:K132)</f>
        <v>2632000</v>
      </c>
      <c r="L103" s="15">
        <f>SUM(L104:L132)</f>
        <v>0</v>
      </c>
      <c r="M103" s="15">
        <f>SUM(M104:M132)</f>
        <v>0</v>
      </c>
      <c r="N103" s="15">
        <v>0</v>
      </c>
      <c r="O103" s="15">
        <f>SUM(O104:O132)</f>
        <v>0</v>
      </c>
      <c r="P103" s="15">
        <f>SUM(P104:P132)</f>
        <v>0</v>
      </c>
      <c r="Q103" s="15">
        <f>SUM(Q104:Q132)</f>
        <v>22020112.51</v>
      </c>
      <c r="R103" s="15">
        <f>SUM(R104:R132)</f>
        <v>42976863.36</v>
      </c>
      <c r="S103" s="15">
        <v>98206395</v>
      </c>
      <c r="T103" s="15">
        <f>SUM(T104:T132)</f>
        <v>0</v>
      </c>
      <c r="U103" s="15">
        <f>SUM(U104:U132)</f>
        <v>0</v>
      </c>
      <c r="V103" s="15">
        <f>SUM(V104:V132)</f>
        <v>0</v>
      </c>
      <c r="W103" s="15">
        <f>SUM(W104:W132)</f>
        <v>0</v>
      </c>
      <c r="X103" s="15">
        <f>SUM(X104:X132)</f>
        <v>0</v>
      </c>
      <c r="Y103" s="15">
        <v>113790790.25</v>
      </c>
      <c r="Z103" s="15">
        <f>SUM(Z104:Z132)</f>
        <v>0</v>
      </c>
      <c r="AA103" s="15">
        <v>0</v>
      </c>
      <c r="AB103" s="15">
        <v>0</v>
      </c>
      <c r="AC103" s="15">
        <f aca="true" t="shared" si="8" ref="AC103:AS103">SUM(AC104:AC132)</f>
        <v>0</v>
      </c>
      <c r="AD103" s="15">
        <f t="shared" si="8"/>
        <v>56350</v>
      </c>
      <c r="AE103" s="15">
        <f t="shared" si="8"/>
        <v>3301804</v>
      </c>
      <c r="AF103" s="15">
        <f t="shared" si="8"/>
        <v>31585200</v>
      </c>
      <c r="AG103" s="15">
        <f t="shared" si="8"/>
        <v>6774100</v>
      </c>
      <c r="AH103" s="15">
        <f t="shared" si="8"/>
        <v>3675000</v>
      </c>
      <c r="AI103" s="15">
        <f t="shared" si="8"/>
        <v>0</v>
      </c>
      <c r="AJ103" s="15">
        <f t="shared" si="8"/>
        <v>0</v>
      </c>
      <c r="AK103" s="15">
        <f t="shared" si="8"/>
        <v>0</v>
      </c>
      <c r="AL103" s="15">
        <f t="shared" si="8"/>
        <v>0</v>
      </c>
      <c r="AM103" s="15">
        <f t="shared" si="8"/>
        <v>0</v>
      </c>
      <c r="AN103" s="15">
        <f t="shared" si="8"/>
        <v>0</v>
      </c>
      <c r="AO103" s="15">
        <f t="shared" si="8"/>
        <v>0</v>
      </c>
      <c r="AP103" s="15">
        <f t="shared" si="8"/>
        <v>0</v>
      </c>
      <c r="AQ103" s="15">
        <f t="shared" si="8"/>
        <v>0</v>
      </c>
      <c r="AR103" s="15">
        <f t="shared" si="8"/>
        <v>0</v>
      </c>
      <c r="AS103" s="15">
        <f t="shared" si="8"/>
        <v>79658937</v>
      </c>
      <c r="AT103" s="15">
        <v>0</v>
      </c>
      <c r="AU103" s="15">
        <f aca="true" t="shared" si="9" ref="AU103:BA103">SUM(AU104:AU132)</f>
        <v>275862</v>
      </c>
      <c r="AV103" s="15">
        <f t="shared" si="9"/>
        <v>539773.6</v>
      </c>
      <c r="AW103" s="15">
        <f t="shared" si="9"/>
        <v>0</v>
      </c>
      <c r="AX103" s="15">
        <f t="shared" si="9"/>
        <v>1072965.01</v>
      </c>
      <c r="AY103" s="15">
        <f t="shared" si="9"/>
        <v>0</v>
      </c>
      <c r="AZ103" s="15">
        <f t="shared" si="9"/>
        <v>2323496</v>
      </c>
      <c r="BA103" s="15">
        <f t="shared" si="9"/>
        <v>0</v>
      </c>
      <c r="BB103" s="16">
        <f aca="true" t="shared" si="10" ref="BB103:BB131">SUM(C103:BA103)</f>
        <v>522866909.93</v>
      </c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</row>
    <row r="104" spans="1:54" s="1" customFormat="1" ht="12.75" customHeight="1" hidden="1">
      <c r="A104" s="36"/>
      <c r="B104" s="5"/>
      <c r="C104" s="15"/>
      <c r="D104" s="15"/>
      <c r="E104" s="15">
        <v>0</v>
      </c>
      <c r="F104" s="15"/>
      <c r="G104" s="15"/>
      <c r="H104" s="15"/>
      <c r="I104" s="15"/>
      <c r="J104" s="15">
        <v>0</v>
      </c>
      <c r="K104" s="15"/>
      <c r="L104" s="15"/>
      <c r="M104" s="15"/>
      <c r="N104" s="15">
        <v>0</v>
      </c>
      <c r="O104" s="15"/>
      <c r="P104" s="15"/>
      <c r="Q104" s="15"/>
      <c r="R104" s="15"/>
      <c r="S104" s="15">
        <v>0</v>
      </c>
      <c r="T104" s="15"/>
      <c r="U104" s="15"/>
      <c r="V104" s="15"/>
      <c r="W104" s="15"/>
      <c r="X104" s="15"/>
      <c r="Y104" s="15">
        <v>0</v>
      </c>
      <c r="Z104" s="15"/>
      <c r="AA104" s="15">
        <v>0</v>
      </c>
      <c r="AB104" s="15">
        <v>0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>
        <v>0</v>
      </c>
      <c r="AU104" s="15"/>
      <c r="AV104" s="15"/>
      <c r="AW104" s="15"/>
      <c r="AX104" s="15"/>
      <c r="AY104" s="15"/>
      <c r="AZ104" s="15"/>
      <c r="BA104" s="15"/>
      <c r="BB104" s="16">
        <f t="shared" si="10"/>
        <v>0</v>
      </c>
    </row>
    <row r="105" spans="1:54" s="7" customFormat="1" ht="31.5">
      <c r="A105" s="37" t="s">
        <v>180</v>
      </c>
      <c r="B105" s="6" t="s">
        <v>179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67700</v>
      </c>
      <c r="AY105" s="17">
        <v>0</v>
      </c>
      <c r="AZ105" s="17">
        <v>0</v>
      </c>
      <c r="BA105" s="17">
        <v>0</v>
      </c>
      <c r="BB105" s="16">
        <f t="shared" si="10"/>
        <v>67700</v>
      </c>
    </row>
    <row r="106" spans="1:54" s="7" customFormat="1" ht="52.5">
      <c r="A106" s="37" t="s">
        <v>182</v>
      </c>
      <c r="B106" s="6" t="s">
        <v>181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151287.5</v>
      </c>
      <c r="AY106" s="17">
        <v>0</v>
      </c>
      <c r="AZ106" s="17">
        <v>0</v>
      </c>
      <c r="BA106" s="17">
        <v>0</v>
      </c>
      <c r="BB106" s="16">
        <f t="shared" si="10"/>
        <v>151287.5</v>
      </c>
    </row>
    <row r="107" spans="1:54" s="7" customFormat="1" ht="63" customHeight="1">
      <c r="A107" s="37" t="s">
        <v>184</v>
      </c>
      <c r="B107" s="6" t="s">
        <v>183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598100</v>
      </c>
      <c r="AY107" s="17">
        <v>0</v>
      </c>
      <c r="AZ107" s="17">
        <v>0</v>
      </c>
      <c r="BA107" s="17">
        <v>0</v>
      </c>
      <c r="BB107" s="16">
        <f t="shared" si="10"/>
        <v>598100</v>
      </c>
    </row>
    <row r="108" spans="1:54" s="7" customFormat="1" ht="31.5" customHeight="1">
      <c r="A108" s="37" t="s">
        <v>186</v>
      </c>
      <c r="B108" s="6" t="s">
        <v>185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0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117434.62</v>
      </c>
      <c r="AY108" s="17">
        <v>0</v>
      </c>
      <c r="AZ108" s="17">
        <v>0</v>
      </c>
      <c r="BA108" s="17">
        <v>0</v>
      </c>
      <c r="BB108" s="16">
        <f t="shared" si="10"/>
        <v>117434.62</v>
      </c>
    </row>
    <row r="109" spans="1:54" s="7" customFormat="1" ht="30.75" customHeight="1">
      <c r="A109" s="37" t="s">
        <v>188</v>
      </c>
      <c r="B109" s="6" t="s">
        <v>187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138442.89</v>
      </c>
      <c r="AY109" s="17">
        <v>0</v>
      </c>
      <c r="AZ109" s="17">
        <v>0</v>
      </c>
      <c r="BA109" s="17">
        <v>0</v>
      </c>
      <c r="BB109" s="16">
        <f t="shared" si="10"/>
        <v>138442.89</v>
      </c>
    </row>
    <row r="110" spans="1:54" s="7" customFormat="1" ht="30.75" customHeight="1">
      <c r="A110" s="37" t="s">
        <v>190</v>
      </c>
      <c r="B110" s="6" t="s">
        <v>189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6471383.47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6923250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11265616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7">
        <v>0</v>
      </c>
      <c r="BA110" s="17">
        <v>0</v>
      </c>
      <c r="BB110" s="16">
        <f t="shared" si="10"/>
        <v>24660249.47</v>
      </c>
    </row>
    <row r="111" spans="1:54" s="7" customFormat="1" ht="30.75" customHeight="1">
      <c r="A111" s="37" t="s">
        <v>192</v>
      </c>
      <c r="B111" s="6" t="s">
        <v>191</v>
      </c>
      <c r="C111" s="17">
        <v>0</v>
      </c>
      <c r="D111" s="17">
        <v>0</v>
      </c>
      <c r="E111" s="17">
        <v>3848674</v>
      </c>
      <c r="F111" s="17">
        <v>0</v>
      </c>
      <c r="G111" s="17">
        <v>4388808</v>
      </c>
      <c r="H111" s="17">
        <v>0</v>
      </c>
      <c r="I111" s="17">
        <v>13934148.98</v>
      </c>
      <c r="J111" s="17">
        <v>9991875</v>
      </c>
      <c r="K111" s="17">
        <v>1141000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4906134</v>
      </c>
      <c r="R111" s="17">
        <v>0</v>
      </c>
      <c r="S111" s="17">
        <v>20020112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56350</v>
      </c>
      <c r="AE111" s="17">
        <v>1891264</v>
      </c>
      <c r="AF111" s="17">
        <v>23585200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33942654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6">
        <f t="shared" si="10"/>
        <v>117706219.98</v>
      </c>
    </row>
    <row r="112" spans="1:54" s="7" customFormat="1" ht="24" customHeight="1">
      <c r="A112" s="37" t="s">
        <v>194</v>
      </c>
      <c r="B112" s="6" t="s">
        <v>193</v>
      </c>
      <c r="C112" s="17">
        <v>0</v>
      </c>
      <c r="D112" s="17">
        <v>0</v>
      </c>
      <c r="E112" s="17">
        <v>7034003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30334506.02</v>
      </c>
      <c r="S112" s="17">
        <v>27912107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113790790.25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5000000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2000000</v>
      </c>
      <c r="AT112" s="17">
        <v>0</v>
      </c>
      <c r="AU112" s="17">
        <v>0</v>
      </c>
      <c r="AV112" s="17">
        <v>502573.6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6">
        <f t="shared" si="10"/>
        <v>186573979.86999997</v>
      </c>
    </row>
    <row r="113" spans="1:54" s="7" customFormat="1" ht="26.25" customHeight="1">
      <c r="A113" s="37" t="s">
        <v>196</v>
      </c>
      <c r="B113" s="6" t="s">
        <v>195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91954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6">
        <f t="shared" si="10"/>
        <v>91954</v>
      </c>
    </row>
    <row r="114" spans="1:54" s="7" customFormat="1" ht="30.75" customHeight="1">
      <c r="A114" s="37" t="s">
        <v>198</v>
      </c>
      <c r="B114" s="6" t="s">
        <v>197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153000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6">
        <f t="shared" si="10"/>
        <v>153000</v>
      </c>
    </row>
    <row r="115" spans="1:54" s="7" customFormat="1" ht="30.75" customHeight="1">
      <c r="A115" s="37" t="s">
        <v>200</v>
      </c>
      <c r="B115" s="6" t="s">
        <v>199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323400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6">
        <f t="shared" si="10"/>
        <v>323400</v>
      </c>
    </row>
    <row r="116" spans="1:54" s="7" customFormat="1" ht="21">
      <c r="A116" s="37" t="s">
        <v>202</v>
      </c>
      <c r="B116" s="6" t="s">
        <v>201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112500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48000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6">
        <f t="shared" si="10"/>
        <v>160500</v>
      </c>
    </row>
    <row r="117" spans="1:54" s="7" customFormat="1" ht="32.25" customHeight="1">
      <c r="A117" s="37" t="s">
        <v>204</v>
      </c>
      <c r="B117" s="6" t="s">
        <v>203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227500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873000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6">
        <f t="shared" si="10"/>
        <v>1100500</v>
      </c>
    </row>
    <row r="118" spans="1:54" s="7" customFormat="1" ht="21">
      <c r="A118" s="37" t="s">
        <v>206</v>
      </c>
      <c r="B118" s="6" t="s">
        <v>205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138000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6">
        <f t="shared" si="10"/>
        <v>138000</v>
      </c>
    </row>
    <row r="119" spans="1:54" s="7" customFormat="1" ht="30" customHeight="1">
      <c r="A119" s="37" t="s">
        <v>208</v>
      </c>
      <c r="B119" s="6" t="s">
        <v>207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1389000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7">
        <v>0</v>
      </c>
      <c r="BB119" s="16">
        <f t="shared" si="10"/>
        <v>1389000</v>
      </c>
    </row>
    <row r="120" spans="1:54" s="7" customFormat="1" ht="30" customHeight="1">
      <c r="A120" s="37" t="s">
        <v>210</v>
      </c>
      <c r="B120" s="6" t="s">
        <v>209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138000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6">
        <f t="shared" si="10"/>
        <v>138000</v>
      </c>
    </row>
    <row r="121" spans="1:54" s="7" customFormat="1" ht="10.5">
      <c r="A121" s="37" t="s">
        <v>212</v>
      </c>
      <c r="B121" s="6" t="s">
        <v>211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150000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6">
        <f t="shared" si="10"/>
        <v>150000</v>
      </c>
    </row>
    <row r="122" spans="1:54" s="7" customFormat="1" ht="21">
      <c r="A122" s="37" t="s">
        <v>214</v>
      </c>
      <c r="B122" s="6" t="s">
        <v>213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162600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6">
        <f t="shared" si="10"/>
        <v>162600</v>
      </c>
    </row>
    <row r="123" spans="1:54" s="7" customFormat="1" ht="10.5">
      <c r="A123" s="37" t="s">
        <v>216</v>
      </c>
      <c r="B123" s="6" t="s">
        <v>215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183908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6">
        <f t="shared" si="10"/>
        <v>183908</v>
      </c>
    </row>
    <row r="124" spans="1:54" s="7" customFormat="1" ht="23.25" customHeight="1">
      <c r="A124" s="37" t="s">
        <v>218</v>
      </c>
      <c r="B124" s="6" t="s">
        <v>217</v>
      </c>
      <c r="C124" s="17">
        <v>0</v>
      </c>
      <c r="D124" s="17">
        <v>0</v>
      </c>
      <c r="E124" s="17">
        <v>245389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12642357.34</v>
      </c>
      <c r="S124" s="17">
        <v>7771680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6">
        <f t="shared" si="10"/>
        <v>20659426.34</v>
      </c>
    </row>
    <row r="125" spans="1:54" s="7" customFormat="1" ht="23.25" customHeight="1">
      <c r="A125" s="37" t="s">
        <v>220</v>
      </c>
      <c r="B125" s="6" t="s">
        <v>219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20738204.1</v>
      </c>
      <c r="J125" s="17">
        <v>17971750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6946161.55</v>
      </c>
      <c r="R125" s="17">
        <v>0</v>
      </c>
      <c r="S125" s="17">
        <v>19851024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3000000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22899193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6">
        <f t="shared" si="10"/>
        <v>91406332.65</v>
      </c>
    </row>
    <row r="126" spans="1:54" s="7" customFormat="1" ht="23.25" customHeight="1">
      <c r="A126" s="37" t="s">
        <v>222</v>
      </c>
      <c r="B126" s="6" t="s">
        <v>221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2323496</v>
      </c>
      <c r="BA126" s="17">
        <v>0</v>
      </c>
      <c r="BB126" s="16">
        <f t="shared" si="10"/>
        <v>2323496</v>
      </c>
    </row>
    <row r="127" spans="1:54" s="7" customFormat="1" ht="23.25" customHeight="1">
      <c r="A127" s="37" t="s">
        <v>224</v>
      </c>
      <c r="B127" s="6" t="s">
        <v>223</v>
      </c>
      <c r="C127" s="17">
        <v>0</v>
      </c>
      <c r="D127" s="17">
        <v>0</v>
      </c>
      <c r="E127" s="17">
        <v>5556471</v>
      </c>
      <c r="F127" s="17">
        <v>0</v>
      </c>
      <c r="G127" s="17">
        <v>0</v>
      </c>
      <c r="H127" s="17">
        <v>0</v>
      </c>
      <c r="I127" s="17">
        <v>10782854.65</v>
      </c>
      <c r="J127" s="17">
        <v>6563700</v>
      </c>
      <c r="K127" s="17">
        <v>1491000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10167816.96</v>
      </c>
      <c r="R127" s="17">
        <v>0</v>
      </c>
      <c r="S127" s="17">
        <v>11619215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1410540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6779648</v>
      </c>
      <c r="AT127" s="17">
        <v>0</v>
      </c>
      <c r="AU127" s="17">
        <v>0</v>
      </c>
      <c r="AV127" s="17">
        <v>37200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6">
        <f t="shared" si="10"/>
        <v>54408445.61</v>
      </c>
    </row>
    <row r="128" spans="1:54" s="7" customFormat="1" ht="23.25" customHeight="1">
      <c r="A128" s="37" t="s">
        <v>226</v>
      </c>
      <c r="B128" s="6" t="s">
        <v>225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5257500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2647200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2590626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6">
        <f t="shared" si="10"/>
        <v>10495326</v>
      </c>
    </row>
    <row r="129" spans="1:54" s="7" customFormat="1" ht="23.25" customHeight="1">
      <c r="A129" s="37" t="s">
        <v>228</v>
      </c>
      <c r="B129" s="6" t="s">
        <v>227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1192500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961807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181200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6">
        <f t="shared" si="10"/>
        <v>2335507</v>
      </c>
    </row>
    <row r="130" spans="1:54" s="7" customFormat="1" ht="31.5">
      <c r="A130" s="37" t="s">
        <v>230</v>
      </c>
      <c r="B130" s="6" t="s">
        <v>229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6774100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6">
        <f t="shared" si="10"/>
        <v>6774100</v>
      </c>
    </row>
    <row r="131" spans="1:54" s="7" customFormat="1" ht="10.5">
      <c r="A131" s="37" t="s">
        <v>232</v>
      </c>
      <c r="B131" s="6" t="s">
        <v>231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160000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300000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6">
        <f t="shared" si="10"/>
        <v>460000</v>
      </c>
    </row>
    <row r="132" spans="1:54" s="1" customFormat="1" ht="11.25" hidden="1">
      <c r="A132" s="38"/>
      <c r="B132" s="4"/>
      <c r="C132" s="18"/>
      <c r="D132" s="18"/>
      <c r="E132" s="18">
        <v>0</v>
      </c>
      <c r="F132" s="18"/>
      <c r="G132" s="18"/>
      <c r="H132" s="18"/>
      <c r="I132" s="18"/>
      <c r="J132" s="18">
        <v>0</v>
      </c>
      <c r="K132" s="18"/>
      <c r="L132" s="18"/>
      <c r="M132" s="18"/>
      <c r="N132" s="18">
        <v>0</v>
      </c>
      <c r="O132" s="18"/>
      <c r="P132" s="18"/>
      <c r="Q132" s="18"/>
      <c r="R132" s="18"/>
      <c r="S132" s="18">
        <v>0</v>
      </c>
      <c r="T132" s="18"/>
      <c r="U132" s="18"/>
      <c r="V132" s="18"/>
      <c r="W132" s="18"/>
      <c r="X132" s="18"/>
      <c r="Y132" s="18">
        <v>0</v>
      </c>
      <c r="Z132" s="18"/>
      <c r="AA132" s="18">
        <v>0</v>
      </c>
      <c r="AB132" s="18">
        <v>0</v>
      </c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>
        <v>0</v>
      </c>
      <c r="AU132" s="18"/>
      <c r="AV132" s="18"/>
      <c r="AW132" s="18"/>
      <c r="AX132" s="18"/>
      <c r="AY132" s="18"/>
      <c r="AZ132" s="18"/>
      <c r="BA132" s="18"/>
      <c r="BB132" s="19" t="e">
        <f>SUM(C132:T132)+#REF!+#REF!+U132+X132</f>
        <v>#REF!</v>
      </c>
    </row>
    <row r="133" spans="1:96" s="1" customFormat="1" ht="12.75" customHeight="1">
      <c r="A133" s="35" t="s">
        <v>316</v>
      </c>
      <c r="B133" s="5"/>
      <c r="C133" s="15">
        <f>SUM(C134:C176)</f>
        <v>3000000</v>
      </c>
      <c r="D133" s="15">
        <f>SUM(D134:D176)</f>
        <v>0</v>
      </c>
      <c r="E133" s="15">
        <v>1671185</v>
      </c>
      <c r="F133" s="15">
        <f>SUM(F134:F176)</f>
        <v>0</v>
      </c>
      <c r="G133" s="15">
        <f>SUM(G134:G176)</f>
        <v>0</v>
      </c>
      <c r="H133" s="15">
        <f>SUM(H134:H176)</f>
        <v>0</v>
      </c>
      <c r="I133" s="15">
        <f>SUM(I134:I176)</f>
        <v>26314998.77</v>
      </c>
      <c r="J133" s="15">
        <v>35898240</v>
      </c>
      <c r="K133" s="15">
        <f>SUM(K134:K176)</f>
        <v>373400</v>
      </c>
      <c r="L133" s="15">
        <f>SUM(L134:L176)</f>
        <v>0</v>
      </c>
      <c r="M133" s="15">
        <f>SUM(M134:M176)</f>
        <v>0</v>
      </c>
      <c r="N133" s="15">
        <v>0</v>
      </c>
      <c r="O133" s="15">
        <f>SUM(O134:O176)</f>
        <v>0</v>
      </c>
      <c r="P133" s="15">
        <f>SUM(P134:P176)</f>
        <v>11714285.71</v>
      </c>
      <c r="Q133" s="15">
        <f>SUM(Q134:Q176)</f>
        <v>23516631.46</v>
      </c>
      <c r="R133" s="15">
        <f>SUM(R134:R176)</f>
        <v>2982197.87</v>
      </c>
      <c r="S133" s="15">
        <v>19441482</v>
      </c>
      <c r="T133" s="15">
        <f>SUM(T134:T176)</f>
        <v>0</v>
      </c>
      <c r="U133" s="15">
        <f>SUM(U134:U176)</f>
        <v>0</v>
      </c>
      <c r="V133" s="15">
        <f>SUM(V134:V176)</f>
        <v>316213.38</v>
      </c>
      <c r="W133" s="15">
        <f>SUM(W134:W176)</f>
        <v>0</v>
      </c>
      <c r="X133" s="15">
        <f>SUM(X134:X176)</f>
        <v>0</v>
      </c>
      <c r="Y133" s="15">
        <v>0</v>
      </c>
      <c r="Z133" s="15">
        <f>SUM(Z134:Z176)</f>
        <v>0</v>
      </c>
      <c r="AA133" s="15">
        <v>0</v>
      </c>
      <c r="AB133" s="15">
        <v>0</v>
      </c>
      <c r="AC133" s="15">
        <f aca="true" t="shared" si="11" ref="AC133:AS133">SUM(AC134:AC176)</f>
        <v>0</v>
      </c>
      <c r="AD133" s="15">
        <f t="shared" si="11"/>
        <v>0</v>
      </c>
      <c r="AE133" s="15">
        <f t="shared" si="11"/>
        <v>0</v>
      </c>
      <c r="AF133" s="15">
        <f t="shared" si="11"/>
        <v>0</v>
      </c>
      <c r="AG133" s="15">
        <f t="shared" si="11"/>
        <v>5662200</v>
      </c>
      <c r="AH133" s="15">
        <f t="shared" si="11"/>
        <v>1106400</v>
      </c>
      <c r="AI133" s="15">
        <f t="shared" si="11"/>
        <v>3000000</v>
      </c>
      <c r="AJ133" s="15">
        <f t="shared" si="11"/>
        <v>0</v>
      </c>
      <c r="AK133" s="15">
        <f t="shared" si="11"/>
        <v>0</v>
      </c>
      <c r="AL133" s="15">
        <f t="shared" si="11"/>
        <v>43190432.43</v>
      </c>
      <c r="AM133" s="15">
        <f t="shared" si="11"/>
        <v>1847500.92</v>
      </c>
      <c r="AN133" s="15">
        <f t="shared" si="11"/>
        <v>46535101.55</v>
      </c>
      <c r="AO133" s="15">
        <f t="shared" si="11"/>
        <v>15553.12</v>
      </c>
      <c r="AP133" s="15">
        <f t="shared" si="11"/>
        <v>0</v>
      </c>
      <c r="AQ133" s="15">
        <f t="shared" si="11"/>
        <v>0</v>
      </c>
      <c r="AR133" s="15">
        <f t="shared" si="11"/>
        <v>9100000</v>
      </c>
      <c r="AS133" s="15">
        <f t="shared" si="11"/>
        <v>24678559</v>
      </c>
      <c r="AT133" s="15">
        <v>1182714.74</v>
      </c>
      <c r="AU133" s="15">
        <f aca="true" t="shared" si="12" ref="AU133:BA133">SUM(AU134:AU176)</f>
        <v>91954</v>
      </c>
      <c r="AV133" s="15">
        <f t="shared" si="12"/>
        <v>452120</v>
      </c>
      <c r="AW133" s="15">
        <f t="shared" si="12"/>
        <v>0</v>
      </c>
      <c r="AX133" s="15">
        <f t="shared" si="12"/>
        <v>839676.23</v>
      </c>
      <c r="AY133" s="15">
        <f t="shared" si="12"/>
        <v>0</v>
      </c>
      <c r="AZ133" s="15">
        <f t="shared" si="12"/>
        <v>1662896</v>
      </c>
      <c r="BA133" s="15">
        <f t="shared" si="12"/>
        <v>0</v>
      </c>
      <c r="BB133" s="16">
        <f aca="true" t="shared" si="13" ref="BB133:BB175">SUM(C133:BA133)</f>
        <v>264593742.17999998</v>
      </c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</row>
    <row r="134" spans="1:54" s="1" customFormat="1" ht="12.75" customHeight="1" hidden="1">
      <c r="A134" s="36"/>
      <c r="B134" s="5"/>
      <c r="C134" s="15"/>
      <c r="D134" s="15"/>
      <c r="E134" s="15">
        <v>0</v>
      </c>
      <c r="F134" s="15"/>
      <c r="G134" s="15"/>
      <c r="H134" s="15"/>
      <c r="I134" s="15"/>
      <c r="J134" s="15">
        <v>0</v>
      </c>
      <c r="K134" s="15"/>
      <c r="L134" s="15"/>
      <c r="M134" s="15"/>
      <c r="N134" s="15">
        <v>0</v>
      </c>
      <c r="O134" s="15"/>
      <c r="P134" s="15"/>
      <c r="Q134" s="15"/>
      <c r="R134" s="15"/>
      <c r="S134" s="15">
        <v>0</v>
      </c>
      <c r="T134" s="15"/>
      <c r="U134" s="15"/>
      <c r="V134" s="15"/>
      <c r="W134" s="15"/>
      <c r="X134" s="15"/>
      <c r="Y134" s="15">
        <v>0</v>
      </c>
      <c r="Z134" s="15"/>
      <c r="AA134" s="15">
        <v>0</v>
      </c>
      <c r="AB134" s="15">
        <v>0</v>
      </c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>
        <v>0</v>
      </c>
      <c r="AU134" s="15"/>
      <c r="AV134" s="15"/>
      <c r="AW134" s="15"/>
      <c r="AX134" s="15"/>
      <c r="AY134" s="15"/>
      <c r="AZ134" s="15"/>
      <c r="BA134" s="15"/>
      <c r="BB134" s="16">
        <f t="shared" si="13"/>
        <v>0</v>
      </c>
    </row>
    <row r="135" spans="1:54" s="7" customFormat="1" ht="30" customHeight="1">
      <c r="A135" s="37" t="s">
        <v>235</v>
      </c>
      <c r="B135" s="6" t="s">
        <v>234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211850</v>
      </c>
      <c r="AY135" s="17">
        <v>0</v>
      </c>
      <c r="AZ135" s="17">
        <v>0</v>
      </c>
      <c r="BA135" s="17">
        <v>0</v>
      </c>
      <c r="BB135" s="16">
        <f t="shared" si="13"/>
        <v>211850</v>
      </c>
    </row>
    <row r="136" spans="1:54" s="7" customFormat="1" ht="30" customHeight="1">
      <c r="A136" s="37" t="s">
        <v>237</v>
      </c>
      <c r="B136" s="6" t="s">
        <v>236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1182714.74</v>
      </c>
      <c r="AU136" s="17">
        <v>0</v>
      </c>
      <c r="AV136" s="17">
        <v>0</v>
      </c>
      <c r="AW136" s="17">
        <v>0</v>
      </c>
      <c r="AX136" s="17">
        <v>286150</v>
      </c>
      <c r="AY136" s="17">
        <v>0</v>
      </c>
      <c r="AZ136" s="17">
        <v>0</v>
      </c>
      <c r="BA136" s="17">
        <v>0</v>
      </c>
      <c r="BB136" s="16">
        <f t="shared" si="13"/>
        <v>1468864.74</v>
      </c>
    </row>
    <row r="137" spans="1:54" s="7" customFormat="1" ht="30" customHeight="1">
      <c r="A137" s="37" t="s">
        <v>239</v>
      </c>
      <c r="B137" s="6" t="s">
        <v>238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166297.5</v>
      </c>
      <c r="AY137" s="17">
        <v>0</v>
      </c>
      <c r="AZ137" s="17">
        <v>0</v>
      </c>
      <c r="BA137" s="17">
        <v>0</v>
      </c>
      <c r="BB137" s="16">
        <f t="shared" si="13"/>
        <v>166297.5</v>
      </c>
    </row>
    <row r="138" spans="1:54" s="7" customFormat="1" ht="30" customHeight="1">
      <c r="A138" s="37" t="s">
        <v>241</v>
      </c>
      <c r="B138" s="6" t="s">
        <v>240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175378.73</v>
      </c>
      <c r="AY138" s="17">
        <v>0</v>
      </c>
      <c r="AZ138" s="17">
        <v>0</v>
      </c>
      <c r="BA138" s="17">
        <v>0</v>
      </c>
      <c r="BB138" s="16">
        <f t="shared" si="13"/>
        <v>175378.73</v>
      </c>
    </row>
    <row r="139" spans="1:54" s="7" customFormat="1" ht="30" customHeight="1">
      <c r="A139" s="37" t="s">
        <v>243</v>
      </c>
      <c r="B139" s="6" t="s">
        <v>242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91954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6">
        <f t="shared" si="13"/>
        <v>91954</v>
      </c>
    </row>
    <row r="140" spans="1:54" s="7" customFormat="1" ht="30" customHeight="1">
      <c r="A140" s="37" t="s">
        <v>245</v>
      </c>
      <c r="B140" s="6" t="s">
        <v>244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5708340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138900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43190432.43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8589521</v>
      </c>
      <c r="AT140" s="17">
        <v>0</v>
      </c>
      <c r="AU140" s="17">
        <v>0</v>
      </c>
      <c r="AV140" s="17">
        <v>428000</v>
      </c>
      <c r="AW140" s="17">
        <v>0</v>
      </c>
      <c r="AX140" s="17">
        <v>0</v>
      </c>
      <c r="AY140" s="17">
        <v>0</v>
      </c>
      <c r="AZ140" s="17">
        <v>0</v>
      </c>
      <c r="BA140" s="17">
        <v>0</v>
      </c>
      <c r="BB140" s="16">
        <f t="shared" si="13"/>
        <v>58055193.43</v>
      </c>
    </row>
    <row r="141" spans="1:54" s="7" customFormat="1" ht="30" customHeight="1">
      <c r="A141" s="37" t="s">
        <v>247</v>
      </c>
      <c r="B141" s="6" t="s">
        <v>246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v>0</v>
      </c>
      <c r="AP141" s="17">
        <v>0</v>
      </c>
      <c r="AQ141" s="17">
        <v>0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436584</v>
      </c>
      <c r="BA141" s="17">
        <v>0</v>
      </c>
      <c r="BB141" s="16">
        <f t="shared" si="13"/>
        <v>436584</v>
      </c>
    </row>
    <row r="142" spans="1:54" s="7" customFormat="1" ht="10.5">
      <c r="A142" s="37" t="s">
        <v>249</v>
      </c>
      <c r="B142" s="6" t="s">
        <v>248</v>
      </c>
      <c r="C142" s="17">
        <v>3000000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>
        <v>0</v>
      </c>
      <c r="AR142" s="17">
        <v>0</v>
      </c>
      <c r="AS142" s="17">
        <v>175329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0</v>
      </c>
      <c r="BA142" s="17">
        <v>0</v>
      </c>
      <c r="BB142" s="16">
        <f t="shared" si="13"/>
        <v>3175329</v>
      </c>
    </row>
    <row r="143" spans="1:54" s="7" customFormat="1" ht="25.5" customHeight="1">
      <c r="A143" s="37" t="s">
        <v>251</v>
      </c>
      <c r="B143" s="6" t="s">
        <v>250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132600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6">
        <f t="shared" si="13"/>
        <v>132600</v>
      </c>
    </row>
    <row r="144" spans="1:54" s="7" customFormat="1" ht="25.5" customHeight="1">
      <c r="A144" s="37" t="s">
        <v>253</v>
      </c>
      <c r="B144" s="6" t="s">
        <v>252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64800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6">
        <f t="shared" si="13"/>
        <v>64800</v>
      </c>
    </row>
    <row r="145" spans="1:54" s="7" customFormat="1" ht="25.5" customHeight="1">
      <c r="A145" s="37" t="s">
        <v>255</v>
      </c>
      <c r="B145" s="6" t="s">
        <v>254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60000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0</v>
      </c>
      <c r="AY145" s="17">
        <v>0</v>
      </c>
      <c r="AZ145" s="17">
        <v>0</v>
      </c>
      <c r="BA145" s="17">
        <v>0</v>
      </c>
      <c r="BB145" s="16">
        <f t="shared" si="13"/>
        <v>60000</v>
      </c>
    </row>
    <row r="146" spans="1:54" s="7" customFormat="1" ht="25.5" customHeight="1">
      <c r="A146" s="37" t="s">
        <v>257</v>
      </c>
      <c r="B146" s="6" t="s">
        <v>256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3000000</v>
      </c>
      <c r="AJ146" s="17">
        <v>0</v>
      </c>
      <c r="AK146" s="17">
        <v>0</v>
      </c>
      <c r="AL146" s="17">
        <v>0</v>
      </c>
      <c r="AM146" s="17">
        <v>0</v>
      </c>
      <c r="AN146" s="17">
        <v>0</v>
      </c>
      <c r="AO146" s="17"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0</v>
      </c>
      <c r="AY146" s="17">
        <v>0</v>
      </c>
      <c r="AZ146" s="17">
        <v>0</v>
      </c>
      <c r="BA146" s="17">
        <v>0</v>
      </c>
      <c r="BB146" s="16">
        <f t="shared" si="13"/>
        <v>3000000</v>
      </c>
    </row>
    <row r="147" spans="1:54" s="7" customFormat="1" ht="21">
      <c r="A147" s="37" t="s">
        <v>259</v>
      </c>
      <c r="B147" s="6" t="s">
        <v>258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0</v>
      </c>
      <c r="AN147" s="17">
        <v>0</v>
      </c>
      <c r="AO147" s="17">
        <v>0</v>
      </c>
      <c r="AP147" s="17">
        <v>0</v>
      </c>
      <c r="AQ147" s="17">
        <v>0</v>
      </c>
      <c r="AR147" s="17">
        <v>0</v>
      </c>
      <c r="AS147" s="17">
        <v>0</v>
      </c>
      <c r="AT147" s="17">
        <v>0</v>
      </c>
      <c r="AU147" s="17">
        <v>0</v>
      </c>
      <c r="AV147" s="17">
        <v>12360</v>
      </c>
      <c r="AW147" s="17">
        <v>0</v>
      </c>
      <c r="AX147" s="17">
        <v>0</v>
      </c>
      <c r="AY147" s="17">
        <v>0</v>
      </c>
      <c r="AZ147" s="17">
        <v>0</v>
      </c>
      <c r="BA147" s="17">
        <v>0</v>
      </c>
      <c r="BB147" s="16">
        <f t="shared" si="13"/>
        <v>12360</v>
      </c>
    </row>
    <row r="148" spans="1:54" s="7" customFormat="1" ht="30" customHeight="1">
      <c r="A148" s="37" t="s">
        <v>261</v>
      </c>
      <c r="B148" s="6" t="s">
        <v>260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580000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16">
        <f t="shared" si="13"/>
        <v>580000</v>
      </c>
    </row>
    <row r="149" spans="1:54" s="7" customFormat="1" ht="30" customHeight="1">
      <c r="A149" s="37" t="s">
        <v>263</v>
      </c>
      <c r="B149" s="6" t="s">
        <v>262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282000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0</v>
      </c>
      <c r="AY149" s="17">
        <v>0</v>
      </c>
      <c r="AZ149" s="17">
        <v>0</v>
      </c>
      <c r="BA149" s="17">
        <v>0</v>
      </c>
      <c r="BB149" s="16">
        <f t="shared" si="13"/>
        <v>282000</v>
      </c>
    </row>
    <row r="150" spans="1:54" s="7" customFormat="1" ht="30" customHeight="1">
      <c r="A150" s="37" t="s">
        <v>265</v>
      </c>
      <c r="B150" s="6" t="s">
        <v>264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34500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v>0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0</v>
      </c>
      <c r="AY150" s="17">
        <v>0</v>
      </c>
      <c r="AZ150" s="17">
        <v>0</v>
      </c>
      <c r="BA150" s="17">
        <v>0</v>
      </c>
      <c r="BB150" s="16">
        <f t="shared" si="13"/>
        <v>34500</v>
      </c>
    </row>
    <row r="151" spans="1:54" s="7" customFormat="1" ht="30" customHeight="1">
      <c r="A151" s="37" t="s">
        <v>267</v>
      </c>
      <c r="B151" s="6" t="s">
        <v>266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36000</v>
      </c>
      <c r="AI151" s="17">
        <v>0</v>
      </c>
      <c r="AJ151" s="17">
        <v>0</v>
      </c>
      <c r="AK151" s="17">
        <v>0</v>
      </c>
      <c r="AL151" s="17">
        <v>0</v>
      </c>
      <c r="AM151" s="17">
        <v>0</v>
      </c>
      <c r="AN151" s="17">
        <v>0</v>
      </c>
      <c r="AO151" s="17"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0</v>
      </c>
      <c r="AX151" s="17">
        <v>0</v>
      </c>
      <c r="AY151" s="17">
        <v>0</v>
      </c>
      <c r="AZ151" s="17">
        <v>0</v>
      </c>
      <c r="BA151" s="17">
        <v>0</v>
      </c>
      <c r="BB151" s="16">
        <f t="shared" si="13"/>
        <v>36000</v>
      </c>
    </row>
    <row r="152" spans="1:54" s="7" customFormat="1" ht="30" customHeight="1">
      <c r="A152" s="37" t="s">
        <v>269</v>
      </c>
      <c r="B152" s="6" t="s">
        <v>268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228000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16">
        <f t="shared" si="13"/>
        <v>228000</v>
      </c>
    </row>
    <row r="153" spans="1:54" s="7" customFormat="1" ht="33.75" customHeight="1">
      <c r="A153" s="37" t="s">
        <v>271</v>
      </c>
      <c r="B153" s="6" t="s">
        <v>270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128475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0</v>
      </c>
      <c r="AO153" s="17"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0</v>
      </c>
      <c r="AY153" s="17">
        <v>0</v>
      </c>
      <c r="AZ153" s="17">
        <v>0</v>
      </c>
      <c r="BA153" s="17">
        <v>0</v>
      </c>
      <c r="BB153" s="16">
        <f t="shared" si="13"/>
        <v>128475</v>
      </c>
    </row>
    <row r="154" spans="1:54" s="7" customFormat="1" ht="33.75" customHeight="1">
      <c r="A154" s="37" t="s">
        <v>273</v>
      </c>
      <c r="B154" s="6" t="s">
        <v>272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108000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7">
        <v>0</v>
      </c>
      <c r="BA154" s="17">
        <v>0</v>
      </c>
      <c r="BB154" s="16">
        <f t="shared" si="13"/>
        <v>108000</v>
      </c>
    </row>
    <row r="155" spans="1:54" s="7" customFormat="1" ht="28.5" customHeight="1">
      <c r="A155" s="37" t="s">
        <v>275</v>
      </c>
      <c r="B155" s="6" t="s">
        <v>274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160500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0</v>
      </c>
      <c r="AY155" s="17">
        <v>0</v>
      </c>
      <c r="AZ155" s="17">
        <v>0</v>
      </c>
      <c r="BA155" s="17">
        <v>0</v>
      </c>
      <c r="BB155" s="16">
        <f t="shared" si="13"/>
        <v>160500</v>
      </c>
    </row>
    <row r="156" spans="1:54" s="7" customFormat="1" ht="28.5" customHeight="1">
      <c r="A156" s="37" t="s">
        <v>277</v>
      </c>
      <c r="B156" s="6" t="s">
        <v>276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11714285.71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</v>
      </c>
      <c r="AN156" s="17">
        <v>0</v>
      </c>
      <c r="AO156" s="17">
        <v>0</v>
      </c>
      <c r="AP156" s="17">
        <v>0</v>
      </c>
      <c r="AQ156" s="17">
        <v>0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6">
        <f t="shared" si="13"/>
        <v>11714285.71</v>
      </c>
    </row>
    <row r="157" spans="1:54" s="7" customFormat="1" ht="27.75" customHeight="1">
      <c r="A157" s="37" t="s">
        <v>279</v>
      </c>
      <c r="B157" s="6" t="s">
        <v>278</v>
      </c>
      <c r="C157" s="17">
        <v>0</v>
      </c>
      <c r="D157" s="17">
        <v>0</v>
      </c>
      <c r="E157" s="17">
        <v>232829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1022500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0</v>
      </c>
      <c r="AX157" s="17">
        <v>0</v>
      </c>
      <c r="AY157" s="17">
        <v>0</v>
      </c>
      <c r="AZ157" s="17">
        <v>0</v>
      </c>
      <c r="BA157" s="17">
        <v>0</v>
      </c>
      <c r="BB157" s="16">
        <f t="shared" si="13"/>
        <v>1255329</v>
      </c>
    </row>
    <row r="158" spans="1:54" s="7" customFormat="1" ht="30" customHeight="1">
      <c r="A158" s="37" t="s">
        <v>281</v>
      </c>
      <c r="B158" s="6" t="s">
        <v>280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10652400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1847500.92</v>
      </c>
      <c r="AN158" s="17">
        <v>0</v>
      </c>
      <c r="AO158" s="17">
        <v>0</v>
      </c>
      <c r="AP158" s="17">
        <v>0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0</v>
      </c>
      <c r="AY158" s="17">
        <v>0</v>
      </c>
      <c r="AZ158" s="17">
        <v>0</v>
      </c>
      <c r="BA158" s="17">
        <v>0</v>
      </c>
      <c r="BB158" s="16">
        <f t="shared" si="13"/>
        <v>12499900.92</v>
      </c>
    </row>
    <row r="159" spans="1:54" s="7" customFormat="1" ht="26.25" customHeight="1">
      <c r="A159" s="37" t="s">
        <v>283</v>
      </c>
      <c r="B159" s="6" t="s">
        <v>282</v>
      </c>
      <c r="C159" s="17">
        <v>0</v>
      </c>
      <c r="D159" s="17">
        <v>0</v>
      </c>
      <c r="E159" s="17">
        <v>858697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2982197.87</v>
      </c>
      <c r="S159" s="17">
        <v>1834980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0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16">
        <f t="shared" si="13"/>
        <v>5675874.87</v>
      </c>
    </row>
    <row r="160" spans="1:54" s="7" customFormat="1" ht="27" customHeight="1">
      <c r="A160" s="37" t="s">
        <v>285</v>
      </c>
      <c r="B160" s="6" t="s">
        <v>284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955454.36</v>
      </c>
      <c r="AO160" s="17">
        <v>0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16">
        <f t="shared" si="13"/>
        <v>955454.36</v>
      </c>
    </row>
    <row r="161" spans="1:54" s="7" customFormat="1" ht="27" customHeight="1">
      <c r="A161" s="37" t="s">
        <v>287</v>
      </c>
      <c r="B161" s="6" t="s">
        <v>286</v>
      </c>
      <c r="C161" s="17">
        <v>0</v>
      </c>
      <c r="D161" s="17">
        <v>0</v>
      </c>
      <c r="E161" s="17">
        <v>222041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4209177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6">
        <f t="shared" si="13"/>
        <v>4431218</v>
      </c>
    </row>
    <row r="162" spans="1:54" s="7" customFormat="1" ht="27" customHeight="1">
      <c r="A162" s="37" t="s">
        <v>289</v>
      </c>
      <c r="B162" s="6" t="s">
        <v>288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132802.43</v>
      </c>
      <c r="AO162" s="17"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0</v>
      </c>
      <c r="AX162" s="17">
        <v>0</v>
      </c>
      <c r="AY162" s="17">
        <v>0</v>
      </c>
      <c r="AZ162" s="17">
        <v>0</v>
      </c>
      <c r="BA162" s="17">
        <v>0</v>
      </c>
      <c r="BB162" s="16">
        <f t="shared" si="13"/>
        <v>132802.43</v>
      </c>
    </row>
    <row r="163" spans="1:54" s="7" customFormat="1" ht="27" customHeight="1">
      <c r="A163" s="37" t="s">
        <v>291</v>
      </c>
      <c r="B163" s="6" t="s">
        <v>290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416103.94</v>
      </c>
      <c r="J163" s="17">
        <v>0</v>
      </c>
      <c r="K163" s="17">
        <v>175000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35077.35</v>
      </c>
      <c r="R163" s="17">
        <v>0</v>
      </c>
      <c r="S163" s="17">
        <v>876800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330787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6">
        <f t="shared" si="13"/>
        <v>1833768.29</v>
      </c>
    </row>
    <row r="164" spans="1:54" s="7" customFormat="1" ht="23.25" customHeight="1">
      <c r="A164" s="37" t="s">
        <v>293</v>
      </c>
      <c r="B164" s="6" t="s">
        <v>292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749448.39</v>
      </c>
      <c r="AO164" s="17"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7">
        <v>0</v>
      </c>
      <c r="BB164" s="16">
        <f t="shared" si="13"/>
        <v>749448.39</v>
      </c>
    </row>
    <row r="165" spans="1:54" s="7" customFormat="1" ht="24" customHeight="1">
      <c r="A165" s="37" t="s">
        <v>295</v>
      </c>
      <c r="B165" s="6" t="s">
        <v>294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</v>
      </c>
      <c r="AN165" s="17">
        <v>23191370.83</v>
      </c>
      <c r="AO165" s="17">
        <v>0</v>
      </c>
      <c r="AP165" s="17">
        <v>0</v>
      </c>
      <c r="AQ165" s="17">
        <v>0</v>
      </c>
      <c r="AR165" s="17">
        <v>9100000</v>
      </c>
      <c r="AS165" s="17">
        <v>0</v>
      </c>
      <c r="AT165" s="17">
        <v>0</v>
      </c>
      <c r="AU165" s="17">
        <v>0</v>
      </c>
      <c r="AV165" s="17">
        <v>0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16">
        <f t="shared" si="13"/>
        <v>32291370.83</v>
      </c>
    </row>
    <row r="166" spans="1:54" s="7" customFormat="1" ht="21.75" customHeight="1">
      <c r="A166" s="37" t="s">
        <v>297</v>
      </c>
      <c r="B166" s="6" t="s">
        <v>296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21506025.54</v>
      </c>
      <c r="AO166" s="17">
        <v>0</v>
      </c>
      <c r="AP166" s="17">
        <v>0</v>
      </c>
      <c r="AQ166" s="17">
        <v>0</v>
      </c>
      <c r="AR166" s="17">
        <v>0</v>
      </c>
      <c r="AS166" s="17">
        <v>1459998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6">
        <f t="shared" si="13"/>
        <v>22966023.54</v>
      </c>
    </row>
    <row r="167" spans="1:54" s="7" customFormat="1" ht="20.25" customHeight="1">
      <c r="A167" s="37" t="s">
        <v>299</v>
      </c>
      <c r="B167" s="6" t="s">
        <v>298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8091891.99</v>
      </c>
      <c r="J167" s="17">
        <v>6600000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2897920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7">
        <v>0</v>
      </c>
      <c r="AP167" s="17">
        <v>0</v>
      </c>
      <c r="AQ167" s="17">
        <v>0</v>
      </c>
      <c r="AR167" s="17">
        <v>0</v>
      </c>
      <c r="AS167" s="17">
        <v>818783</v>
      </c>
      <c r="AT167" s="17">
        <v>0</v>
      </c>
      <c r="AU167" s="17">
        <v>0</v>
      </c>
      <c r="AV167" s="17">
        <v>0</v>
      </c>
      <c r="AW167" s="17">
        <v>0</v>
      </c>
      <c r="AX167" s="17">
        <v>0</v>
      </c>
      <c r="AY167" s="17">
        <v>0</v>
      </c>
      <c r="AZ167" s="17">
        <v>0</v>
      </c>
      <c r="BA167" s="17">
        <v>0</v>
      </c>
      <c r="BB167" s="16">
        <f t="shared" si="13"/>
        <v>18408594.990000002</v>
      </c>
    </row>
    <row r="168" spans="1:54" s="7" customFormat="1" ht="24.75" customHeight="1">
      <c r="A168" s="37" t="s">
        <v>301</v>
      </c>
      <c r="B168" s="6" t="s">
        <v>300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1328300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  <c r="AR168" s="17">
        <v>0</v>
      </c>
      <c r="AS168" s="17">
        <v>960000</v>
      </c>
      <c r="AT168" s="17">
        <v>0</v>
      </c>
      <c r="AU168" s="17">
        <v>0</v>
      </c>
      <c r="AV168" s="17">
        <v>0</v>
      </c>
      <c r="AW168" s="17">
        <v>0</v>
      </c>
      <c r="AX168" s="17">
        <v>0</v>
      </c>
      <c r="AY168" s="17">
        <v>0</v>
      </c>
      <c r="AZ168" s="17">
        <v>0</v>
      </c>
      <c r="BA168" s="17">
        <v>0</v>
      </c>
      <c r="BB168" s="16">
        <f t="shared" si="13"/>
        <v>2288300</v>
      </c>
    </row>
    <row r="169" spans="1:54" s="7" customFormat="1" ht="24.75" customHeight="1">
      <c r="A169" s="37" t="s">
        <v>303</v>
      </c>
      <c r="B169" s="6" t="s">
        <v>302</v>
      </c>
      <c r="C169" s="17">
        <v>0</v>
      </c>
      <c r="D169" s="17">
        <v>0</v>
      </c>
      <c r="E169" s="17">
        <v>103500</v>
      </c>
      <c r="F169" s="17">
        <v>0</v>
      </c>
      <c r="G169" s="17">
        <v>0</v>
      </c>
      <c r="H169" s="17">
        <v>0</v>
      </c>
      <c r="I169" s="17">
        <v>1308473.03</v>
      </c>
      <c r="J169" s="17">
        <v>0</v>
      </c>
      <c r="K169" s="17">
        <v>198400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850500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7">
        <v>15553.12</v>
      </c>
      <c r="AP169" s="17">
        <v>0</v>
      </c>
      <c r="AQ169" s="17">
        <v>0</v>
      </c>
      <c r="AR169" s="17">
        <v>0</v>
      </c>
      <c r="AS169" s="17">
        <v>0</v>
      </c>
      <c r="AT169" s="17">
        <v>0</v>
      </c>
      <c r="AU169" s="17">
        <v>0</v>
      </c>
      <c r="AV169" s="17">
        <v>0</v>
      </c>
      <c r="AW169" s="17">
        <v>0</v>
      </c>
      <c r="AX169" s="17">
        <v>0</v>
      </c>
      <c r="AY169" s="17">
        <v>0</v>
      </c>
      <c r="AZ169" s="17">
        <v>0</v>
      </c>
      <c r="BA169" s="17">
        <v>0</v>
      </c>
      <c r="BB169" s="16">
        <f t="shared" si="13"/>
        <v>2476426.1500000004</v>
      </c>
    </row>
    <row r="170" spans="1:54" s="7" customFormat="1" ht="24.75" customHeight="1">
      <c r="A170" s="37" t="s">
        <v>305</v>
      </c>
      <c r="B170" s="6" t="s">
        <v>304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1226312</v>
      </c>
      <c r="BA170" s="17">
        <v>0</v>
      </c>
      <c r="BB170" s="16">
        <f t="shared" si="13"/>
        <v>1226312</v>
      </c>
    </row>
    <row r="171" spans="1:54" s="7" customFormat="1" ht="24.75" customHeight="1">
      <c r="A171" s="37" t="s">
        <v>307</v>
      </c>
      <c r="B171" s="6" t="s">
        <v>306</v>
      </c>
      <c r="C171" s="17">
        <v>0</v>
      </c>
      <c r="D171" s="17">
        <v>0</v>
      </c>
      <c r="E171" s="17">
        <v>114118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539700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0</v>
      </c>
      <c r="AN171" s="17">
        <v>0</v>
      </c>
      <c r="AO171" s="17">
        <v>0</v>
      </c>
      <c r="AP171" s="17">
        <v>0</v>
      </c>
      <c r="AQ171" s="17">
        <v>0</v>
      </c>
      <c r="AR171" s="17">
        <v>0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0</v>
      </c>
      <c r="AY171" s="17">
        <v>0</v>
      </c>
      <c r="AZ171" s="17">
        <v>0</v>
      </c>
      <c r="BA171" s="17">
        <v>0</v>
      </c>
      <c r="BB171" s="16">
        <f t="shared" si="13"/>
        <v>653818</v>
      </c>
    </row>
    <row r="172" spans="1:54" s="7" customFormat="1" ht="24.75" customHeight="1">
      <c r="A172" s="37" t="s">
        <v>309</v>
      </c>
      <c r="B172" s="6" t="s">
        <v>308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121123.7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v>0</v>
      </c>
      <c r="AP172" s="17">
        <v>0</v>
      </c>
      <c r="AQ172" s="17">
        <v>0</v>
      </c>
      <c r="AR172" s="17">
        <v>0</v>
      </c>
      <c r="AS172" s="17">
        <v>2313938</v>
      </c>
      <c r="AT172" s="17">
        <v>0</v>
      </c>
      <c r="AU172" s="17">
        <v>0</v>
      </c>
      <c r="AV172" s="17">
        <v>0</v>
      </c>
      <c r="AW172" s="17">
        <v>0</v>
      </c>
      <c r="AX172" s="17">
        <v>0</v>
      </c>
      <c r="AY172" s="17">
        <v>0</v>
      </c>
      <c r="AZ172" s="17">
        <v>0</v>
      </c>
      <c r="BA172" s="17">
        <v>0</v>
      </c>
      <c r="BB172" s="16">
        <f t="shared" si="13"/>
        <v>2435061.7</v>
      </c>
    </row>
    <row r="173" spans="1:54" s="7" customFormat="1" ht="24.75" customHeight="1">
      <c r="A173" s="37" t="s">
        <v>311</v>
      </c>
      <c r="B173" s="6" t="s">
        <v>310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9089713.17</v>
      </c>
      <c r="J173" s="17">
        <v>8625000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15530038.27</v>
      </c>
      <c r="R173" s="17">
        <v>0</v>
      </c>
      <c r="S173" s="17">
        <v>3212400</v>
      </c>
      <c r="T173" s="17">
        <v>0</v>
      </c>
      <c r="U173" s="17">
        <v>0</v>
      </c>
      <c r="V173" s="17">
        <v>209443.96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5952475</v>
      </c>
      <c r="AT173" s="17">
        <v>0</v>
      </c>
      <c r="AU173" s="17">
        <v>0</v>
      </c>
      <c r="AV173" s="17">
        <v>11760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6">
        <f t="shared" si="13"/>
        <v>42630830.4</v>
      </c>
    </row>
    <row r="174" spans="1:54" s="7" customFormat="1" ht="24.75" customHeight="1">
      <c r="A174" s="37" t="s">
        <v>313</v>
      </c>
      <c r="B174" s="6" t="s">
        <v>312</v>
      </c>
      <c r="C174" s="17">
        <v>0</v>
      </c>
      <c r="D174" s="17">
        <v>0</v>
      </c>
      <c r="E174" s="17">
        <v>140000</v>
      </c>
      <c r="F174" s="17">
        <v>0</v>
      </c>
      <c r="G174" s="17">
        <v>0</v>
      </c>
      <c r="H174" s="17">
        <v>0</v>
      </c>
      <c r="I174" s="17">
        <v>7287692.94</v>
      </c>
      <c r="J174" s="17">
        <v>4312500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7951515.84</v>
      </c>
      <c r="R174" s="17">
        <v>0</v>
      </c>
      <c r="S174" s="17">
        <v>1821830</v>
      </c>
      <c r="T174" s="17">
        <v>0</v>
      </c>
      <c r="U174" s="17">
        <v>0</v>
      </c>
      <c r="V174" s="17">
        <v>106769.42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0</v>
      </c>
      <c r="AQ174" s="17">
        <v>0</v>
      </c>
      <c r="AR174" s="17">
        <v>0</v>
      </c>
      <c r="AS174" s="17">
        <v>4077728</v>
      </c>
      <c r="AT174" s="17">
        <v>0</v>
      </c>
      <c r="AU174" s="17">
        <v>0</v>
      </c>
      <c r="AV174" s="17">
        <v>0</v>
      </c>
      <c r="AW174" s="17">
        <v>0</v>
      </c>
      <c r="AX174" s="17">
        <v>0</v>
      </c>
      <c r="AY174" s="17">
        <v>0</v>
      </c>
      <c r="AZ174" s="17">
        <v>0</v>
      </c>
      <c r="BA174" s="17">
        <v>0</v>
      </c>
      <c r="BB174" s="16">
        <f t="shared" si="13"/>
        <v>25698036.200000003</v>
      </c>
    </row>
    <row r="175" spans="1:54" s="7" customFormat="1" ht="52.5">
      <c r="A175" s="37" t="s">
        <v>315</v>
      </c>
      <c r="B175" s="6" t="s">
        <v>314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5662200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7">
        <v>0</v>
      </c>
      <c r="AP175" s="17">
        <v>0</v>
      </c>
      <c r="AQ175" s="17">
        <v>0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6">
        <f t="shared" si="13"/>
        <v>5662200</v>
      </c>
    </row>
    <row r="176" spans="1:54" s="1" customFormat="1" ht="11.25" hidden="1">
      <c r="A176" s="38"/>
      <c r="B176" s="4"/>
      <c r="C176" s="18"/>
      <c r="D176" s="18"/>
      <c r="E176" s="18">
        <v>0</v>
      </c>
      <c r="F176" s="18"/>
      <c r="G176" s="18"/>
      <c r="H176" s="18"/>
      <c r="I176" s="18"/>
      <c r="J176" s="18">
        <v>0</v>
      </c>
      <c r="K176" s="18"/>
      <c r="L176" s="18"/>
      <c r="M176" s="18"/>
      <c r="N176" s="18">
        <v>0</v>
      </c>
      <c r="O176" s="18"/>
      <c r="P176" s="18"/>
      <c r="Q176" s="18"/>
      <c r="R176" s="18"/>
      <c r="S176" s="18">
        <v>0</v>
      </c>
      <c r="T176" s="18"/>
      <c r="U176" s="18"/>
      <c r="V176" s="18"/>
      <c r="W176" s="18"/>
      <c r="X176" s="18"/>
      <c r="Y176" s="18">
        <v>0</v>
      </c>
      <c r="Z176" s="18"/>
      <c r="AA176" s="18">
        <v>0</v>
      </c>
      <c r="AB176" s="18">
        <v>0</v>
      </c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>
        <v>0</v>
      </c>
      <c r="AU176" s="18"/>
      <c r="AV176" s="18"/>
      <c r="AW176" s="18"/>
      <c r="AX176" s="18"/>
      <c r="AY176" s="18"/>
      <c r="AZ176" s="18"/>
      <c r="BA176" s="18"/>
      <c r="BB176" s="19" t="e">
        <f>SUM(C176:T176)+#REF!+#REF!+U176+X176</f>
        <v>#REF!</v>
      </c>
    </row>
    <row r="177" spans="1:96" s="1" customFormat="1" ht="12.75" customHeight="1">
      <c r="A177" s="35" t="s">
        <v>319</v>
      </c>
      <c r="B177" s="5"/>
      <c r="C177" s="15">
        <f>SUM(C178:C180)</f>
        <v>0</v>
      </c>
      <c r="D177" s="15">
        <f>SUM(D178:D180)</f>
        <v>0</v>
      </c>
      <c r="E177" s="15">
        <v>159589</v>
      </c>
      <c r="F177" s="15">
        <f>SUM(F178:F180)</f>
        <v>0</v>
      </c>
      <c r="G177" s="15">
        <f>SUM(G178:G180)</f>
        <v>0</v>
      </c>
      <c r="H177" s="15">
        <f>SUM(H178:H180)</f>
        <v>0</v>
      </c>
      <c r="I177" s="15">
        <f>SUM(I178:I180)</f>
        <v>0</v>
      </c>
      <c r="J177" s="15">
        <v>0</v>
      </c>
      <c r="K177" s="15">
        <f>SUM(K178:K180)</f>
        <v>0</v>
      </c>
      <c r="L177" s="15">
        <f>SUM(L178:L180)</f>
        <v>0</v>
      </c>
      <c r="M177" s="15">
        <f>SUM(M178:M180)</f>
        <v>0</v>
      </c>
      <c r="N177" s="15">
        <v>0</v>
      </c>
      <c r="O177" s="15">
        <f>SUM(O178:O180)</f>
        <v>0</v>
      </c>
      <c r="P177" s="15">
        <f>SUM(P178:P180)</f>
        <v>0</v>
      </c>
      <c r="Q177" s="15">
        <f>SUM(Q178:Q180)</f>
        <v>0</v>
      </c>
      <c r="R177" s="15">
        <f>SUM(R178:R180)</f>
        <v>0</v>
      </c>
      <c r="S177" s="15">
        <v>4095595.82</v>
      </c>
      <c r="T177" s="15">
        <f>SUM(T178:T180)</f>
        <v>0</v>
      </c>
      <c r="U177" s="15">
        <f>SUM(U178:U180)</f>
        <v>0</v>
      </c>
      <c r="V177" s="15">
        <f>SUM(V178:V180)</f>
        <v>0</v>
      </c>
      <c r="W177" s="15">
        <f>SUM(W178:W180)</f>
        <v>0</v>
      </c>
      <c r="X177" s="15">
        <f>SUM(X178:X180)</f>
        <v>0</v>
      </c>
      <c r="Y177" s="15">
        <v>0</v>
      </c>
      <c r="Z177" s="15">
        <f>SUM(Z178:Z180)</f>
        <v>0</v>
      </c>
      <c r="AA177" s="15">
        <v>0</v>
      </c>
      <c r="AB177" s="15">
        <v>0</v>
      </c>
      <c r="AC177" s="15">
        <f aca="true" t="shared" si="14" ref="AC177:AS177">SUM(AC178:AC180)</f>
        <v>0</v>
      </c>
      <c r="AD177" s="15">
        <f t="shared" si="14"/>
        <v>0</v>
      </c>
      <c r="AE177" s="15">
        <f t="shared" si="14"/>
        <v>0</v>
      </c>
      <c r="AF177" s="15">
        <f t="shared" si="14"/>
        <v>0</v>
      </c>
      <c r="AG177" s="15">
        <f t="shared" si="14"/>
        <v>0</v>
      </c>
      <c r="AH177" s="15">
        <f t="shared" si="14"/>
        <v>0</v>
      </c>
      <c r="AI177" s="15">
        <f t="shared" si="14"/>
        <v>0</v>
      </c>
      <c r="AJ177" s="15">
        <f t="shared" si="14"/>
        <v>0</v>
      </c>
      <c r="AK177" s="15">
        <f t="shared" si="14"/>
        <v>0</v>
      </c>
      <c r="AL177" s="15">
        <f t="shared" si="14"/>
        <v>0</v>
      </c>
      <c r="AM177" s="15">
        <f t="shared" si="14"/>
        <v>0</v>
      </c>
      <c r="AN177" s="15">
        <f t="shared" si="14"/>
        <v>0</v>
      </c>
      <c r="AO177" s="15">
        <f t="shared" si="14"/>
        <v>0</v>
      </c>
      <c r="AP177" s="15">
        <f t="shared" si="14"/>
        <v>0</v>
      </c>
      <c r="AQ177" s="15">
        <f t="shared" si="14"/>
        <v>0</v>
      </c>
      <c r="AR177" s="15">
        <f t="shared" si="14"/>
        <v>0</v>
      </c>
      <c r="AS177" s="15">
        <f t="shared" si="14"/>
        <v>0</v>
      </c>
      <c r="AT177" s="15">
        <v>0</v>
      </c>
      <c r="AU177" s="15">
        <f aca="true" t="shared" si="15" ref="AU177:BA177">SUM(AU178:AU180)</f>
        <v>0</v>
      </c>
      <c r="AV177" s="15">
        <f t="shared" si="15"/>
        <v>0</v>
      </c>
      <c r="AW177" s="15">
        <f t="shared" si="15"/>
        <v>0</v>
      </c>
      <c r="AX177" s="15">
        <f t="shared" si="15"/>
        <v>0</v>
      </c>
      <c r="AY177" s="15">
        <f t="shared" si="15"/>
        <v>0</v>
      </c>
      <c r="AZ177" s="15">
        <f t="shared" si="15"/>
        <v>0</v>
      </c>
      <c r="BA177" s="15">
        <f t="shared" si="15"/>
        <v>0</v>
      </c>
      <c r="BB177" s="16">
        <f>SUM(C177:BA177)</f>
        <v>4255184.82</v>
      </c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</row>
    <row r="178" spans="1:54" s="1" customFormat="1" ht="12.75" customHeight="1" hidden="1">
      <c r="A178" s="36"/>
      <c r="B178" s="5"/>
      <c r="C178" s="15"/>
      <c r="D178" s="15"/>
      <c r="E178" s="15">
        <v>0</v>
      </c>
      <c r="F178" s="15"/>
      <c r="G178" s="15"/>
      <c r="H178" s="15"/>
      <c r="I178" s="15"/>
      <c r="J178" s="15">
        <v>0</v>
      </c>
      <c r="K178" s="15"/>
      <c r="L178" s="15"/>
      <c r="M178" s="15"/>
      <c r="N178" s="15">
        <v>0</v>
      </c>
      <c r="O178" s="15"/>
      <c r="P178" s="15"/>
      <c r="Q178" s="15"/>
      <c r="R178" s="15"/>
      <c r="S178" s="15">
        <v>0</v>
      </c>
      <c r="T178" s="15"/>
      <c r="U178" s="15"/>
      <c r="V178" s="15"/>
      <c r="W178" s="15"/>
      <c r="X178" s="15"/>
      <c r="Y178" s="15">
        <v>0</v>
      </c>
      <c r="Z178" s="15"/>
      <c r="AA178" s="15">
        <v>0</v>
      </c>
      <c r="AB178" s="15">
        <v>0</v>
      </c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>
        <v>0</v>
      </c>
      <c r="AU178" s="15"/>
      <c r="AV178" s="15"/>
      <c r="AW178" s="15"/>
      <c r="AX178" s="15"/>
      <c r="AY178" s="15"/>
      <c r="AZ178" s="15"/>
      <c r="BA178" s="15"/>
      <c r="BB178" s="16">
        <f>SUM(C178:BA178)</f>
        <v>0</v>
      </c>
    </row>
    <row r="179" spans="1:54" s="7" customFormat="1" ht="18.75" customHeight="1">
      <c r="A179" s="37" t="s">
        <v>318</v>
      </c>
      <c r="B179" s="6" t="s">
        <v>317</v>
      </c>
      <c r="C179" s="17">
        <v>0</v>
      </c>
      <c r="D179" s="17">
        <v>0</v>
      </c>
      <c r="E179" s="17">
        <v>159589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4095595.82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0</v>
      </c>
      <c r="AX179" s="17">
        <v>0</v>
      </c>
      <c r="AY179" s="17">
        <v>0</v>
      </c>
      <c r="AZ179" s="17">
        <v>0</v>
      </c>
      <c r="BA179" s="17">
        <v>0</v>
      </c>
      <c r="BB179" s="16">
        <f>SUM(C179:BA179)</f>
        <v>4255184.82</v>
      </c>
    </row>
    <row r="180" spans="1:54" s="1" customFormat="1" ht="11.25" hidden="1">
      <c r="A180" s="38"/>
      <c r="B180" s="4"/>
      <c r="C180" s="18"/>
      <c r="D180" s="18"/>
      <c r="E180" s="18">
        <v>0</v>
      </c>
      <c r="F180" s="18"/>
      <c r="G180" s="18"/>
      <c r="H180" s="18"/>
      <c r="I180" s="18"/>
      <c r="J180" s="18">
        <v>0</v>
      </c>
      <c r="K180" s="18"/>
      <c r="L180" s="18"/>
      <c r="M180" s="18"/>
      <c r="N180" s="18">
        <v>0</v>
      </c>
      <c r="O180" s="18"/>
      <c r="P180" s="18"/>
      <c r="Q180" s="18"/>
      <c r="R180" s="18"/>
      <c r="S180" s="18">
        <v>0</v>
      </c>
      <c r="T180" s="18"/>
      <c r="U180" s="18"/>
      <c r="V180" s="18"/>
      <c r="W180" s="18"/>
      <c r="X180" s="18"/>
      <c r="Y180" s="18">
        <v>0</v>
      </c>
      <c r="Z180" s="18"/>
      <c r="AA180" s="18">
        <v>0</v>
      </c>
      <c r="AB180" s="18">
        <v>0</v>
      </c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>
        <v>0</v>
      </c>
      <c r="AU180" s="18"/>
      <c r="AV180" s="18"/>
      <c r="AW180" s="18"/>
      <c r="AX180" s="18"/>
      <c r="AY180" s="18"/>
      <c r="AZ180" s="18"/>
      <c r="BA180" s="18"/>
      <c r="BB180" s="19" t="e">
        <f>SUM(C180:T180)+#REF!+#REF!+U180+X180</f>
        <v>#REF!</v>
      </c>
    </row>
    <row r="181" spans="1:96" s="1" customFormat="1" ht="12.75" customHeight="1">
      <c r="A181" s="35" t="s">
        <v>452</v>
      </c>
      <c r="B181" s="5"/>
      <c r="C181" s="15">
        <f>SUM(C182:C249)</f>
        <v>3000000</v>
      </c>
      <c r="D181" s="15">
        <f>SUM(D182:D249)</f>
        <v>0</v>
      </c>
      <c r="E181" s="15">
        <v>11313912</v>
      </c>
      <c r="F181" s="15">
        <f>SUM(F182:F249)</f>
        <v>0</v>
      </c>
      <c r="G181" s="15">
        <f>SUM(G182:G249)</f>
        <v>4622208</v>
      </c>
      <c r="H181" s="15">
        <f>SUM(H182:H249)</f>
        <v>1628160</v>
      </c>
      <c r="I181" s="15">
        <f>SUM(I182:I249)</f>
        <v>71902414.98999998</v>
      </c>
      <c r="J181" s="15">
        <v>80394770</v>
      </c>
      <c r="K181" s="15">
        <f>SUM(K182:K249)</f>
        <v>16333000</v>
      </c>
      <c r="L181" s="15">
        <f>SUM(L182:L249)</f>
        <v>0</v>
      </c>
      <c r="M181" s="15">
        <f>SUM(M182:M249)</f>
        <v>0</v>
      </c>
      <c r="N181" s="15">
        <v>0</v>
      </c>
      <c r="O181" s="15">
        <f>SUM(O182:O249)</f>
        <v>4313360.82</v>
      </c>
      <c r="P181" s="15">
        <f>SUM(P182:P249)</f>
        <v>0</v>
      </c>
      <c r="Q181" s="15">
        <f>SUM(Q182:Q249)</f>
        <v>24494354.59</v>
      </c>
      <c r="R181" s="15">
        <f>SUM(R182:R249)</f>
        <v>0</v>
      </c>
      <c r="S181" s="15">
        <v>95011823.99999999</v>
      </c>
      <c r="T181" s="15">
        <f>SUM(T182:T249)</f>
        <v>0</v>
      </c>
      <c r="U181" s="15">
        <f>SUM(U182:U249)</f>
        <v>0</v>
      </c>
      <c r="V181" s="15">
        <f>SUM(V182:V249)</f>
        <v>810921.45</v>
      </c>
      <c r="W181" s="15">
        <f>SUM(W182:W249)</f>
        <v>2599228.5</v>
      </c>
      <c r="X181" s="15">
        <f>SUM(X182:X249)</f>
        <v>0</v>
      </c>
      <c r="Y181" s="15">
        <v>76851.3</v>
      </c>
      <c r="Z181" s="15">
        <f>SUM(Z182:Z249)</f>
        <v>0</v>
      </c>
      <c r="AA181" s="15">
        <v>1038093</v>
      </c>
      <c r="AB181" s="15">
        <v>0</v>
      </c>
      <c r="AC181" s="15">
        <f aca="true" t="shared" si="16" ref="AC181:AS181">SUM(AC182:AC249)</f>
        <v>0</v>
      </c>
      <c r="AD181" s="15">
        <f t="shared" si="16"/>
        <v>0</v>
      </c>
      <c r="AE181" s="15">
        <f t="shared" si="16"/>
        <v>0</v>
      </c>
      <c r="AF181" s="15">
        <f t="shared" si="16"/>
        <v>0</v>
      </c>
      <c r="AG181" s="15">
        <f t="shared" si="16"/>
        <v>10393115</v>
      </c>
      <c r="AH181" s="15">
        <f t="shared" si="16"/>
        <v>4200300</v>
      </c>
      <c r="AI181" s="15">
        <f t="shared" si="16"/>
        <v>8000000</v>
      </c>
      <c r="AJ181" s="15">
        <f t="shared" si="16"/>
        <v>0</v>
      </c>
      <c r="AK181" s="15">
        <f t="shared" si="16"/>
        <v>0</v>
      </c>
      <c r="AL181" s="15">
        <f t="shared" si="16"/>
        <v>21019061.32</v>
      </c>
      <c r="AM181" s="15">
        <f t="shared" si="16"/>
        <v>0</v>
      </c>
      <c r="AN181" s="15">
        <f t="shared" si="16"/>
        <v>945879.95</v>
      </c>
      <c r="AO181" s="15">
        <f t="shared" si="16"/>
        <v>967718.39</v>
      </c>
      <c r="AP181" s="15">
        <f t="shared" si="16"/>
        <v>0</v>
      </c>
      <c r="AQ181" s="15">
        <f t="shared" si="16"/>
        <v>6735534</v>
      </c>
      <c r="AR181" s="15">
        <f t="shared" si="16"/>
        <v>2130544</v>
      </c>
      <c r="AS181" s="15">
        <f t="shared" si="16"/>
        <v>61745783</v>
      </c>
      <c r="AT181" s="15">
        <v>5980175.11</v>
      </c>
      <c r="AU181" s="15">
        <f aca="true" t="shared" si="17" ref="AU181:BA181">SUM(AU182:AU249)</f>
        <v>919540</v>
      </c>
      <c r="AV181" s="15">
        <f t="shared" si="17"/>
        <v>76783</v>
      </c>
      <c r="AW181" s="15">
        <f t="shared" si="17"/>
        <v>30183425.91</v>
      </c>
      <c r="AX181" s="15">
        <f t="shared" si="17"/>
        <v>5378440.7299999995</v>
      </c>
      <c r="AY181" s="15">
        <f t="shared" si="17"/>
        <v>3169082.86</v>
      </c>
      <c r="AZ181" s="15">
        <f t="shared" si="17"/>
        <v>2220060</v>
      </c>
      <c r="BA181" s="15">
        <f t="shared" si="17"/>
        <v>484628.79</v>
      </c>
      <c r="BB181" s="16">
        <f aca="true" t="shared" si="18" ref="BB181:BB212">SUM(C181:BA181)</f>
        <v>482089170.71000004</v>
      </c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</row>
    <row r="182" spans="1:54" s="1" customFormat="1" ht="12.75" customHeight="1" hidden="1">
      <c r="A182" s="36"/>
      <c r="B182" s="5"/>
      <c r="C182" s="15"/>
      <c r="D182" s="15"/>
      <c r="E182" s="15">
        <v>0</v>
      </c>
      <c r="F182" s="15"/>
      <c r="G182" s="15"/>
      <c r="H182" s="15"/>
      <c r="I182" s="15"/>
      <c r="J182" s="15">
        <v>0</v>
      </c>
      <c r="K182" s="15"/>
      <c r="L182" s="15"/>
      <c r="M182" s="15"/>
      <c r="N182" s="15">
        <v>0</v>
      </c>
      <c r="O182" s="15"/>
      <c r="P182" s="15"/>
      <c r="Q182" s="15"/>
      <c r="R182" s="15"/>
      <c r="S182" s="15">
        <v>0</v>
      </c>
      <c r="T182" s="15"/>
      <c r="U182" s="15"/>
      <c r="V182" s="15"/>
      <c r="W182" s="15"/>
      <c r="X182" s="15"/>
      <c r="Y182" s="15">
        <v>0</v>
      </c>
      <c r="Z182" s="15"/>
      <c r="AA182" s="15">
        <v>0</v>
      </c>
      <c r="AB182" s="15">
        <v>0</v>
      </c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>
        <v>0</v>
      </c>
      <c r="AU182" s="15"/>
      <c r="AV182" s="15"/>
      <c r="AW182" s="15"/>
      <c r="AX182" s="15"/>
      <c r="AY182" s="15"/>
      <c r="AZ182" s="15"/>
      <c r="BA182" s="15"/>
      <c r="BB182" s="16">
        <f t="shared" si="18"/>
        <v>0</v>
      </c>
    </row>
    <row r="183" spans="1:54" s="7" customFormat="1" ht="42">
      <c r="A183" s="37" t="s">
        <v>321</v>
      </c>
      <c r="B183" s="6" t="s">
        <v>320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0</v>
      </c>
      <c r="AX183" s="17">
        <v>516088.76</v>
      </c>
      <c r="AY183" s="17">
        <v>0</v>
      </c>
      <c r="AZ183" s="17">
        <v>0</v>
      </c>
      <c r="BA183" s="17">
        <v>0</v>
      </c>
      <c r="BB183" s="16">
        <f t="shared" si="18"/>
        <v>516088.76</v>
      </c>
    </row>
    <row r="184" spans="1:54" s="7" customFormat="1" ht="21">
      <c r="A184" s="37" t="s">
        <v>323</v>
      </c>
      <c r="B184" s="6" t="s">
        <v>322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7">
        <v>0</v>
      </c>
      <c r="AX184" s="17">
        <v>893237.49</v>
      </c>
      <c r="AY184" s="17">
        <v>0</v>
      </c>
      <c r="AZ184" s="17">
        <v>0</v>
      </c>
      <c r="BA184" s="17">
        <v>0</v>
      </c>
      <c r="BB184" s="16">
        <f t="shared" si="18"/>
        <v>893237.49</v>
      </c>
    </row>
    <row r="185" spans="1:54" s="7" customFormat="1" ht="21">
      <c r="A185" s="37" t="s">
        <v>325</v>
      </c>
      <c r="B185" s="6" t="s">
        <v>324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>
        <v>396949.9</v>
      </c>
      <c r="AY185" s="17">
        <v>0</v>
      </c>
      <c r="AZ185" s="17">
        <v>0</v>
      </c>
      <c r="BA185" s="17">
        <v>0</v>
      </c>
      <c r="BB185" s="16">
        <f t="shared" si="18"/>
        <v>396949.9</v>
      </c>
    </row>
    <row r="186" spans="1:54" s="7" customFormat="1" ht="24.75" customHeight="1">
      <c r="A186" s="37" t="s">
        <v>327</v>
      </c>
      <c r="B186" s="6" t="s">
        <v>326</v>
      </c>
      <c r="C186" s="17">
        <v>0</v>
      </c>
      <c r="D186" s="17">
        <v>0</v>
      </c>
      <c r="E186" s="17">
        <v>269435</v>
      </c>
      <c r="F186" s="17">
        <v>0</v>
      </c>
      <c r="G186" s="17">
        <v>0</v>
      </c>
      <c r="H186" s="17">
        <v>480000</v>
      </c>
      <c r="I186" s="17">
        <v>11325000.37</v>
      </c>
      <c r="J186" s="17">
        <v>7331250</v>
      </c>
      <c r="K186" s="17">
        <v>1162000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2827534.4</v>
      </c>
      <c r="R186" s="17">
        <v>0</v>
      </c>
      <c r="S186" s="17">
        <v>9078750</v>
      </c>
      <c r="T186" s="17">
        <v>0</v>
      </c>
      <c r="U186" s="17">
        <v>0</v>
      </c>
      <c r="V186" s="17">
        <v>175696.52</v>
      </c>
      <c r="W186" s="17">
        <v>247837.5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  <c r="AR186" s="17">
        <v>0</v>
      </c>
      <c r="AS186" s="17">
        <v>5330468</v>
      </c>
      <c r="AT186" s="17">
        <v>0</v>
      </c>
      <c r="AU186" s="17">
        <v>0</v>
      </c>
      <c r="AV186" s="17">
        <v>0</v>
      </c>
      <c r="AW186" s="17">
        <v>13142298.41</v>
      </c>
      <c r="AX186" s="17">
        <v>0</v>
      </c>
      <c r="AY186" s="17">
        <v>0</v>
      </c>
      <c r="AZ186" s="17">
        <v>0</v>
      </c>
      <c r="BA186" s="17">
        <v>0</v>
      </c>
      <c r="BB186" s="16">
        <f t="shared" si="18"/>
        <v>51370270.19999999</v>
      </c>
    </row>
    <row r="187" spans="1:54" s="7" customFormat="1" ht="21" customHeight="1">
      <c r="A187" s="37" t="s">
        <v>329</v>
      </c>
      <c r="B187" s="6" t="s">
        <v>328</v>
      </c>
      <c r="C187" s="17">
        <v>0</v>
      </c>
      <c r="D187" s="17">
        <v>0</v>
      </c>
      <c r="E187" s="17">
        <v>1042227</v>
      </c>
      <c r="F187" s="17">
        <v>0</v>
      </c>
      <c r="G187" s="17">
        <v>0</v>
      </c>
      <c r="H187" s="17">
        <v>0</v>
      </c>
      <c r="I187" s="17">
        <v>5277228.9</v>
      </c>
      <c r="J187" s="17">
        <v>4646250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2247379.2</v>
      </c>
      <c r="R187" s="17">
        <v>0</v>
      </c>
      <c r="S187" s="17">
        <v>1026700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6">
        <f t="shared" si="18"/>
        <v>14239785.100000001</v>
      </c>
    </row>
    <row r="188" spans="1:54" s="7" customFormat="1" ht="26.25" customHeight="1">
      <c r="A188" s="37" t="s">
        <v>331</v>
      </c>
      <c r="B188" s="6" t="s">
        <v>330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24577520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6">
        <f t="shared" si="18"/>
        <v>24577520</v>
      </c>
    </row>
    <row r="189" spans="1:54" s="7" customFormat="1" ht="26.25" customHeight="1">
      <c r="A189" s="37" t="s">
        <v>333</v>
      </c>
      <c r="B189" s="6" t="s">
        <v>332</v>
      </c>
      <c r="C189" s="17">
        <v>0</v>
      </c>
      <c r="D189" s="17">
        <v>0</v>
      </c>
      <c r="E189" s="17">
        <v>59850</v>
      </c>
      <c r="F189" s="17">
        <v>0</v>
      </c>
      <c r="G189" s="17">
        <v>0</v>
      </c>
      <c r="H189" s="17">
        <v>0</v>
      </c>
      <c r="I189" s="17">
        <v>9784507.42</v>
      </c>
      <c r="J189" s="17">
        <v>9933000</v>
      </c>
      <c r="K189" s="17">
        <v>2263000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13382000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7">
        <v>967718.39</v>
      </c>
      <c r="AP189" s="17">
        <v>0</v>
      </c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0</v>
      </c>
      <c r="AY189" s="17">
        <v>0</v>
      </c>
      <c r="AZ189" s="17">
        <v>0</v>
      </c>
      <c r="BA189" s="17">
        <v>0</v>
      </c>
      <c r="BB189" s="16">
        <f t="shared" si="18"/>
        <v>36390075.81</v>
      </c>
    </row>
    <row r="190" spans="1:54" s="7" customFormat="1" ht="26.25" customHeight="1">
      <c r="A190" s="37" t="s">
        <v>335</v>
      </c>
      <c r="B190" s="6" t="s">
        <v>334</v>
      </c>
      <c r="C190" s="17">
        <v>0</v>
      </c>
      <c r="D190" s="17">
        <v>0</v>
      </c>
      <c r="E190" s="17">
        <v>375781</v>
      </c>
      <c r="F190" s="17">
        <v>0</v>
      </c>
      <c r="G190" s="17">
        <v>0</v>
      </c>
      <c r="H190" s="17">
        <v>444000</v>
      </c>
      <c r="I190" s="17">
        <v>17388654.74</v>
      </c>
      <c r="J190" s="17">
        <v>14988750</v>
      </c>
      <c r="K190" s="17">
        <v>1953000</v>
      </c>
      <c r="L190" s="17">
        <v>0</v>
      </c>
      <c r="M190" s="17">
        <v>0</v>
      </c>
      <c r="N190" s="17">
        <v>0</v>
      </c>
      <c r="O190" s="17">
        <v>3960456.19</v>
      </c>
      <c r="P190" s="17">
        <v>0</v>
      </c>
      <c r="Q190" s="17">
        <v>17742276</v>
      </c>
      <c r="R190" s="17">
        <v>0</v>
      </c>
      <c r="S190" s="17">
        <v>18690000</v>
      </c>
      <c r="T190" s="17">
        <v>0</v>
      </c>
      <c r="U190" s="17">
        <v>0</v>
      </c>
      <c r="V190" s="17">
        <v>479545.85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2130544</v>
      </c>
      <c r="AS190" s="17">
        <v>24044927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6">
        <f t="shared" si="18"/>
        <v>102197934.77999999</v>
      </c>
    </row>
    <row r="191" spans="1:54" s="7" customFormat="1" ht="26.25" customHeight="1">
      <c r="A191" s="37" t="s">
        <v>337</v>
      </c>
      <c r="B191" s="6" t="s">
        <v>336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91954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6">
        <f t="shared" si="18"/>
        <v>91954</v>
      </c>
    </row>
    <row r="192" spans="1:54" s="7" customFormat="1" ht="26.25" customHeight="1">
      <c r="A192" s="37" t="s">
        <v>339</v>
      </c>
      <c r="B192" s="6" t="s">
        <v>338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2351391</v>
      </c>
      <c r="X192" s="17">
        <v>0</v>
      </c>
      <c r="Y192" s="17">
        <v>0</v>
      </c>
      <c r="Z192" s="17">
        <v>0</v>
      </c>
      <c r="AA192" s="17">
        <v>1038093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21019061.32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14608897.55</v>
      </c>
      <c r="AX192" s="17">
        <v>0</v>
      </c>
      <c r="AY192" s="17">
        <v>0</v>
      </c>
      <c r="AZ192" s="17">
        <v>0</v>
      </c>
      <c r="BA192" s="17">
        <v>0</v>
      </c>
      <c r="BB192" s="16">
        <f t="shared" si="18"/>
        <v>39017442.870000005</v>
      </c>
    </row>
    <row r="193" spans="1:54" s="7" customFormat="1" ht="26.25" customHeight="1">
      <c r="A193" s="37" t="s">
        <v>341</v>
      </c>
      <c r="B193" s="6" t="s">
        <v>340</v>
      </c>
      <c r="C193" s="17">
        <v>0</v>
      </c>
      <c r="D193" s="17">
        <v>0</v>
      </c>
      <c r="E193" s="17">
        <v>2565616</v>
      </c>
      <c r="F193" s="17">
        <v>0</v>
      </c>
      <c r="G193" s="17">
        <v>1087500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4253200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7">
        <v>0</v>
      </c>
      <c r="AZ193" s="17">
        <v>0</v>
      </c>
      <c r="BA193" s="17">
        <v>0</v>
      </c>
      <c r="BB193" s="16">
        <f t="shared" si="18"/>
        <v>7906316</v>
      </c>
    </row>
    <row r="194" spans="1:54" s="7" customFormat="1" ht="26.25" customHeight="1">
      <c r="A194" s="37" t="s">
        <v>343</v>
      </c>
      <c r="B194" s="6" t="s">
        <v>342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  <c r="AS194" s="17">
        <v>582375</v>
      </c>
      <c r="AT194" s="17">
        <v>0</v>
      </c>
      <c r="AU194" s="17">
        <v>0</v>
      </c>
      <c r="AV194" s="17">
        <v>0</v>
      </c>
      <c r="AW194" s="17">
        <v>2432229.95</v>
      </c>
      <c r="AX194" s="17">
        <v>0</v>
      </c>
      <c r="AY194" s="17">
        <v>0</v>
      </c>
      <c r="AZ194" s="17">
        <v>0</v>
      </c>
      <c r="BA194" s="17">
        <v>0</v>
      </c>
      <c r="BB194" s="16">
        <f t="shared" si="18"/>
        <v>3014604.95</v>
      </c>
    </row>
    <row r="195" spans="1:54" s="7" customFormat="1" ht="26.25" customHeight="1">
      <c r="A195" s="37" t="s">
        <v>345</v>
      </c>
      <c r="B195" s="6" t="s">
        <v>344</v>
      </c>
      <c r="C195" s="17">
        <v>0</v>
      </c>
      <c r="D195" s="17">
        <v>0</v>
      </c>
      <c r="E195" s="17">
        <v>57000</v>
      </c>
      <c r="F195" s="17">
        <v>0</v>
      </c>
      <c r="G195" s="17">
        <v>0</v>
      </c>
      <c r="H195" s="17">
        <v>0</v>
      </c>
      <c r="I195" s="17">
        <v>6405378.05</v>
      </c>
      <c r="J195" s="17">
        <v>6300000</v>
      </c>
      <c r="K195" s="17">
        <v>1162000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50946.5</v>
      </c>
      <c r="R195" s="17">
        <v>0</v>
      </c>
      <c r="S195" s="17">
        <v>6927200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76851.3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6">
        <f t="shared" si="18"/>
        <v>20979375.85</v>
      </c>
    </row>
    <row r="196" spans="1:54" s="7" customFormat="1" ht="26.25" customHeight="1">
      <c r="A196" s="37" t="s">
        <v>347</v>
      </c>
      <c r="B196" s="6" t="s">
        <v>346</v>
      </c>
      <c r="C196" s="17">
        <v>0</v>
      </c>
      <c r="D196" s="17">
        <v>0</v>
      </c>
      <c r="E196" s="17">
        <v>57000</v>
      </c>
      <c r="F196" s="17">
        <v>0</v>
      </c>
      <c r="G196" s="17">
        <v>0</v>
      </c>
      <c r="H196" s="17">
        <v>0</v>
      </c>
      <c r="I196" s="17">
        <v>5705369.69</v>
      </c>
      <c r="J196" s="17">
        <v>6270000</v>
      </c>
      <c r="K196" s="17">
        <v>651000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6601200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1111999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6">
        <f t="shared" si="18"/>
        <v>20396568.69</v>
      </c>
    </row>
    <row r="197" spans="1:54" s="7" customFormat="1" ht="26.25" customHeight="1">
      <c r="A197" s="37" t="s">
        <v>349</v>
      </c>
      <c r="B197" s="6" t="s">
        <v>348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7">
        <v>0</v>
      </c>
      <c r="AP197" s="17">
        <v>0</v>
      </c>
      <c r="AQ197" s="17">
        <v>0</v>
      </c>
      <c r="AR197" s="17">
        <v>0</v>
      </c>
      <c r="AS197" s="17">
        <v>0</v>
      </c>
      <c r="AT197" s="17">
        <v>0</v>
      </c>
      <c r="AU197" s="17">
        <v>91954</v>
      </c>
      <c r="AV197" s="17">
        <v>0</v>
      </c>
      <c r="AW197" s="17">
        <v>0</v>
      </c>
      <c r="AX197" s="17">
        <v>0</v>
      </c>
      <c r="AY197" s="17">
        <v>0</v>
      </c>
      <c r="AZ197" s="17">
        <v>0</v>
      </c>
      <c r="BA197" s="17">
        <v>0</v>
      </c>
      <c r="BB197" s="16">
        <f t="shared" si="18"/>
        <v>91954</v>
      </c>
    </row>
    <row r="198" spans="1:54" s="7" customFormat="1" ht="26.25" customHeight="1">
      <c r="A198" s="37" t="s">
        <v>351</v>
      </c>
      <c r="B198" s="6" t="s">
        <v>350</v>
      </c>
      <c r="C198" s="17">
        <v>3000000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v>0</v>
      </c>
      <c r="AP198" s="17">
        <v>0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6">
        <f t="shared" si="18"/>
        <v>3000000</v>
      </c>
    </row>
    <row r="199" spans="1:54" s="7" customFormat="1" ht="26.25" customHeight="1">
      <c r="A199" s="37" t="s">
        <v>353</v>
      </c>
      <c r="B199" s="6" t="s">
        <v>352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3000000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0</v>
      </c>
      <c r="BA199" s="17">
        <v>0</v>
      </c>
      <c r="BB199" s="16">
        <f t="shared" si="18"/>
        <v>3000000</v>
      </c>
    </row>
    <row r="200" spans="1:54" s="7" customFormat="1" ht="26.25" customHeight="1">
      <c r="A200" s="37" t="s">
        <v>355</v>
      </c>
      <c r="B200" s="6" t="s">
        <v>354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17">
        <v>0</v>
      </c>
      <c r="AJ200" s="17">
        <v>0</v>
      </c>
      <c r="AK200" s="17">
        <v>0</v>
      </c>
      <c r="AL200" s="17">
        <v>0</v>
      </c>
      <c r="AM200" s="17">
        <v>0</v>
      </c>
      <c r="AN200" s="17">
        <v>0</v>
      </c>
      <c r="AO200" s="17">
        <v>0</v>
      </c>
      <c r="AP200" s="17">
        <v>0</v>
      </c>
      <c r="AQ200" s="17">
        <v>0</v>
      </c>
      <c r="AR200" s="17">
        <v>0</v>
      </c>
      <c r="AS200" s="17">
        <v>0</v>
      </c>
      <c r="AT200" s="17">
        <v>0</v>
      </c>
      <c r="AU200" s="17">
        <v>91954</v>
      </c>
      <c r="AV200" s="17">
        <v>0</v>
      </c>
      <c r="AW200" s="17">
        <v>0</v>
      </c>
      <c r="AX200" s="17">
        <v>0</v>
      </c>
      <c r="AY200" s="17">
        <v>0</v>
      </c>
      <c r="AZ200" s="17">
        <v>0</v>
      </c>
      <c r="BA200" s="17">
        <v>0</v>
      </c>
      <c r="BB200" s="16">
        <f t="shared" si="18"/>
        <v>91954</v>
      </c>
    </row>
    <row r="201" spans="1:54" s="7" customFormat="1" ht="26.25" customHeight="1">
      <c r="A201" s="37" t="s">
        <v>357</v>
      </c>
      <c r="B201" s="6" t="s">
        <v>356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5000000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7">
        <v>0</v>
      </c>
      <c r="AP201" s="17">
        <v>0</v>
      </c>
      <c r="AQ201" s="17">
        <v>0</v>
      </c>
      <c r="AR201" s="17">
        <v>0</v>
      </c>
      <c r="AS201" s="17">
        <v>0</v>
      </c>
      <c r="AT201" s="17">
        <v>0</v>
      </c>
      <c r="AU201" s="17">
        <v>0</v>
      </c>
      <c r="AV201" s="17">
        <v>0</v>
      </c>
      <c r="AW201" s="17">
        <v>0</v>
      </c>
      <c r="AX201" s="17">
        <v>0</v>
      </c>
      <c r="AY201" s="17">
        <v>0</v>
      </c>
      <c r="AZ201" s="17">
        <v>0</v>
      </c>
      <c r="BA201" s="17">
        <v>0</v>
      </c>
      <c r="BB201" s="16">
        <f t="shared" si="18"/>
        <v>5000000</v>
      </c>
    </row>
    <row r="202" spans="1:54" s="7" customFormat="1" ht="26.25" customHeight="1">
      <c r="A202" s="37" t="s">
        <v>359</v>
      </c>
      <c r="B202" s="6" t="s">
        <v>358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945879.95</v>
      </c>
      <c r="AO202" s="17">
        <v>0</v>
      </c>
      <c r="AP202" s="17">
        <v>0</v>
      </c>
      <c r="AQ202" s="17">
        <v>0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0</v>
      </c>
      <c r="AX202" s="17">
        <v>0</v>
      </c>
      <c r="AY202" s="17">
        <v>0</v>
      </c>
      <c r="AZ202" s="17">
        <v>0</v>
      </c>
      <c r="BA202" s="17">
        <v>0</v>
      </c>
      <c r="BB202" s="16">
        <f t="shared" si="18"/>
        <v>945879.95</v>
      </c>
    </row>
    <row r="203" spans="1:54" s="7" customFormat="1" ht="26.25" customHeight="1">
      <c r="A203" s="37" t="s">
        <v>361</v>
      </c>
      <c r="B203" s="6" t="s">
        <v>360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630000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0</v>
      </c>
      <c r="AN203" s="17">
        <v>0</v>
      </c>
      <c r="AO203" s="17">
        <v>0</v>
      </c>
      <c r="AP203" s="17">
        <v>0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0</v>
      </c>
      <c r="AX203" s="17">
        <v>0</v>
      </c>
      <c r="AY203" s="17">
        <v>0</v>
      </c>
      <c r="AZ203" s="17">
        <v>0</v>
      </c>
      <c r="BA203" s="17">
        <v>0</v>
      </c>
      <c r="BB203" s="16">
        <f t="shared" si="18"/>
        <v>630000</v>
      </c>
    </row>
    <row r="204" spans="1:54" s="7" customFormat="1" ht="26.25" customHeight="1">
      <c r="A204" s="37" t="s">
        <v>363</v>
      </c>
      <c r="B204" s="6" t="s">
        <v>362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150000</v>
      </c>
      <c r="AI204" s="17">
        <v>0</v>
      </c>
      <c r="AJ204" s="17">
        <v>0</v>
      </c>
      <c r="AK204" s="17">
        <v>0</v>
      </c>
      <c r="AL204" s="17">
        <v>0</v>
      </c>
      <c r="AM204" s="17">
        <v>0</v>
      </c>
      <c r="AN204" s="17">
        <v>0</v>
      </c>
      <c r="AO204" s="17">
        <v>0</v>
      </c>
      <c r="AP204" s="17">
        <v>0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0</v>
      </c>
      <c r="AX204" s="17">
        <v>0</v>
      </c>
      <c r="AY204" s="17">
        <v>0</v>
      </c>
      <c r="AZ204" s="17">
        <v>0</v>
      </c>
      <c r="BA204" s="17">
        <v>0</v>
      </c>
      <c r="BB204" s="16">
        <f t="shared" si="18"/>
        <v>150000</v>
      </c>
    </row>
    <row r="205" spans="1:54" s="7" customFormat="1" ht="26.25" customHeight="1">
      <c r="A205" s="37" t="s">
        <v>365</v>
      </c>
      <c r="B205" s="6" t="s">
        <v>364</v>
      </c>
      <c r="C205" s="17">
        <v>0</v>
      </c>
      <c r="D205" s="17">
        <v>0</v>
      </c>
      <c r="E205" s="17">
        <v>259800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1745000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0</v>
      </c>
      <c r="AN205" s="17">
        <v>0</v>
      </c>
      <c r="AO205" s="17">
        <v>0</v>
      </c>
      <c r="AP205" s="17">
        <v>0</v>
      </c>
      <c r="AQ205" s="17">
        <v>0</v>
      </c>
      <c r="AR205" s="17">
        <v>0</v>
      </c>
      <c r="AS205" s="17">
        <v>0</v>
      </c>
      <c r="AT205" s="17">
        <v>0</v>
      </c>
      <c r="AU205" s="17">
        <v>0</v>
      </c>
      <c r="AV205" s="17">
        <v>0</v>
      </c>
      <c r="AW205" s="17">
        <v>0</v>
      </c>
      <c r="AX205" s="17">
        <v>0</v>
      </c>
      <c r="AY205" s="17">
        <v>0</v>
      </c>
      <c r="AZ205" s="17">
        <v>0</v>
      </c>
      <c r="BA205" s="17">
        <v>0</v>
      </c>
      <c r="BB205" s="16">
        <f t="shared" si="18"/>
        <v>2004800</v>
      </c>
    </row>
    <row r="206" spans="1:54" s="7" customFormat="1" ht="26.25" customHeight="1">
      <c r="A206" s="37" t="s">
        <v>367</v>
      </c>
      <c r="B206" s="6" t="s">
        <v>366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905100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</v>
      </c>
      <c r="AN206" s="17">
        <v>0</v>
      </c>
      <c r="AO206" s="17">
        <v>0</v>
      </c>
      <c r="AP206" s="17">
        <v>0</v>
      </c>
      <c r="AQ206" s="17">
        <v>0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7">
        <v>0</v>
      </c>
      <c r="AZ206" s="17">
        <v>0</v>
      </c>
      <c r="BA206" s="17">
        <v>0</v>
      </c>
      <c r="BB206" s="16">
        <f t="shared" si="18"/>
        <v>905100</v>
      </c>
    </row>
    <row r="207" spans="1:54" s="7" customFormat="1" ht="26.25" customHeight="1">
      <c r="A207" s="37" t="s">
        <v>369</v>
      </c>
      <c r="B207" s="6" t="s">
        <v>368</v>
      </c>
      <c r="C207" s="17">
        <v>0</v>
      </c>
      <c r="D207" s="17">
        <v>0</v>
      </c>
      <c r="E207" s="17">
        <v>4428180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11160000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</v>
      </c>
      <c r="AN207" s="17">
        <v>0</v>
      </c>
      <c r="AO207" s="17">
        <v>0</v>
      </c>
      <c r="AP207" s="17">
        <v>0</v>
      </c>
      <c r="AQ207" s="17">
        <v>0</v>
      </c>
      <c r="AR207" s="17">
        <v>0</v>
      </c>
      <c r="AS207" s="17">
        <v>12166316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0</v>
      </c>
      <c r="AZ207" s="17">
        <v>0</v>
      </c>
      <c r="BA207" s="17">
        <v>0</v>
      </c>
      <c r="BB207" s="16">
        <f t="shared" si="18"/>
        <v>27754496</v>
      </c>
    </row>
    <row r="208" spans="1:54" s="7" customFormat="1" ht="26.25" customHeight="1">
      <c r="A208" s="37" t="s">
        <v>371</v>
      </c>
      <c r="B208" s="6" t="s">
        <v>370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138000</v>
      </c>
      <c r="AI208" s="17"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0</v>
      </c>
      <c r="AO208" s="17">
        <v>0</v>
      </c>
      <c r="AP208" s="17">
        <v>0</v>
      </c>
      <c r="AQ208" s="17">
        <v>0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0</v>
      </c>
      <c r="AY208" s="17">
        <v>0</v>
      </c>
      <c r="AZ208" s="17">
        <v>0</v>
      </c>
      <c r="BA208" s="17">
        <v>0</v>
      </c>
      <c r="BB208" s="16">
        <f t="shared" si="18"/>
        <v>138000</v>
      </c>
    </row>
    <row r="209" spans="1:54" s="7" customFormat="1" ht="26.25" customHeight="1">
      <c r="A209" s="37" t="s">
        <v>373</v>
      </c>
      <c r="B209" s="6" t="s">
        <v>372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366286</v>
      </c>
      <c r="J209" s="17">
        <v>0</v>
      </c>
      <c r="K209" s="17">
        <v>42000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528750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324000</v>
      </c>
      <c r="AI209" s="17">
        <v>0</v>
      </c>
      <c r="AJ209" s="17">
        <v>0</v>
      </c>
      <c r="AK209" s="17">
        <v>0</v>
      </c>
      <c r="AL209" s="17">
        <v>0</v>
      </c>
      <c r="AM209" s="17">
        <v>0</v>
      </c>
      <c r="AN209" s="17">
        <v>0</v>
      </c>
      <c r="AO209" s="17">
        <v>0</v>
      </c>
      <c r="AP209" s="17">
        <v>0</v>
      </c>
      <c r="AQ209" s="17">
        <v>0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0</v>
      </c>
      <c r="AX209" s="17">
        <v>0</v>
      </c>
      <c r="AY209" s="17">
        <v>0</v>
      </c>
      <c r="AZ209" s="17">
        <v>0</v>
      </c>
      <c r="BA209" s="17">
        <v>0</v>
      </c>
      <c r="BB209" s="16">
        <f t="shared" si="18"/>
        <v>1261036</v>
      </c>
    </row>
    <row r="210" spans="1:54" s="7" customFormat="1" ht="26.25" customHeight="1">
      <c r="A210" s="37" t="s">
        <v>375</v>
      </c>
      <c r="B210" s="6" t="s">
        <v>374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94119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115500</v>
      </c>
      <c r="AI210" s="17">
        <v>0</v>
      </c>
      <c r="AJ210" s="17">
        <v>0</v>
      </c>
      <c r="AK210" s="17">
        <v>0</v>
      </c>
      <c r="AL210" s="17">
        <v>0</v>
      </c>
      <c r="AM210" s="17">
        <v>0</v>
      </c>
      <c r="AN210" s="17">
        <v>0</v>
      </c>
      <c r="AO210" s="17">
        <v>0</v>
      </c>
      <c r="AP210" s="17">
        <v>0</v>
      </c>
      <c r="AQ210" s="17">
        <v>0</v>
      </c>
      <c r="AR210" s="17">
        <v>0</v>
      </c>
      <c r="AS210" s="17">
        <v>0</v>
      </c>
      <c r="AT210" s="17">
        <v>0</v>
      </c>
      <c r="AU210" s="17">
        <v>0</v>
      </c>
      <c r="AV210" s="17">
        <v>0</v>
      </c>
      <c r="AW210" s="17">
        <v>0</v>
      </c>
      <c r="AX210" s="17">
        <v>0</v>
      </c>
      <c r="AY210" s="17">
        <v>0</v>
      </c>
      <c r="AZ210" s="17">
        <v>0</v>
      </c>
      <c r="BA210" s="17">
        <v>0</v>
      </c>
      <c r="BB210" s="16">
        <f t="shared" si="18"/>
        <v>209619</v>
      </c>
    </row>
    <row r="211" spans="1:54" s="7" customFormat="1" ht="26.25" customHeight="1">
      <c r="A211" s="37" t="s">
        <v>377</v>
      </c>
      <c r="B211" s="6" t="s">
        <v>376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826000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856800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549600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0</v>
      </c>
      <c r="AS211" s="17">
        <v>0</v>
      </c>
      <c r="AT211" s="17">
        <v>0</v>
      </c>
      <c r="AU211" s="17">
        <v>0</v>
      </c>
      <c r="AV211" s="17">
        <v>0</v>
      </c>
      <c r="AW211" s="17">
        <v>0</v>
      </c>
      <c r="AX211" s="17">
        <v>0</v>
      </c>
      <c r="AY211" s="17">
        <v>0</v>
      </c>
      <c r="AZ211" s="17">
        <v>0</v>
      </c>
      <c r="BA211" s="17">
        <v>0</v>
      </c>
      <c r="BB211" s="16">
        <f t="shared" si="18"/>
        <v>2232400</v>
      </c>
    </row>
    <row r="212" spans="1:54" s="7" customFormat="1" ht="26.25" customHeight="1">
      <c r="A212" s="37" t="s">
        <v>379</v>
      </c>
      <c r="B212" s="6" t="s">
        <v>378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560000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492000</v>
      </c>
      <c r="AI212" s="17">
        <v>0</v>
      </c>
      <c r="AJ212" s="17">
        <v>0</v>
      </c>
      <c r="AK212" s="17">
        <v>0</v>
      </c>
      <c r="AL212" s="17">
        <v>0</v>
      </c>
      <c r="AM212" s="17">
        <v>0</v>
      </c>
      <c r="AN212" s="17">
        <v>0</v>
      </c>
      <c r="AO212" s="17">
        <v>0</v>
      </c>
      <c r="AP212" s="17">
        <v>0</v>
      </c>
      <c r="AQ212" s="17">
        <v>0</v>
      </c>
      <c r="AR212" s="17">
        <v>0</v>
      </c>
      <c r="AS212" s="17">
        <v>0</v>
      </c>
      <c r="AT212" s="17">
        <v>0</v>
      </c>
      <c r="AU212" s="17">
        <v>0</v>
      </c>
      <c r="AV212" s="17">
        <v>0</v>
      </c>
      <c r="AW212" s="17">
        <v>0</v>
      </c>
      <c r="AX212" s="17">
        <v>0</v>
      </c>
      <c r="AY212" s="17">
        <v>0</v>
      </c>
      <c r="AZ212" s="17">
        <v>0</v>
      </c>
      <c r="BA212" s="17">
        <v>0</v>
      </c>
      <c r="BB212" s="16">
        <f t="shared" si="18"/>
        <v>1052000</v>
      </c>
    </row>
    <row r="213" spans="1:54" s="7" customFormat="1" ht="26.25" customHeight="1">
      <c r="A213" s="37" t="s">
        <v>381</v>
      </c>
      <c r="B213" s="6" t="s">
        <v>380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455000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7">
        <v>0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0</v>
      </c>
      <c r="AN213" s="17">
        <v>0</v>
      </c>
      <c r="AO213" s="17">
        <v>0</v>
      </c>
      <c r="AP213" s="17">
        <v>0</v>
      </c>
      <c r="AQ213" s="17">
        <v>0</v>
      </c>
      <c r="AR213" s="17">
        <v>0</v>
      </c>
      <c r="AS213" s="17">
        <v>195000</v>
      </c>
      <c r="AT213" s="17">
        <v>0</v>
      </c>
      <c r="AU213" s="17">
        <v>0</v>
      </c>
      <c r="AV213" s="17">
        <v>0</v>
      </c>
      <c r="AW213" s="17">
        <v>0</v>
      </c>
      <c r="AX213" s="17">
        <v>0</v>
      </c>
      <c r="AY213" s="17">
        <v>0</v>
      </c>
      <c r="AZ213" s="17">
        <v>0</v>
      </c>
      <c r="BA213" s="17">
        <v>0</v>
      </c>
      <c r="BB213" s="16">
        <f aca="true" t="shared" si="19" ref="BB213:BB244">SUM(C213:BA213)</f>
        <v>650000</v>
      </c>
    </row>
    <row r="214" spans="1:54" s="7" customFormat="1" ht="26.25" customHeight="1">
      <c r="A214" s="37" t="s">
        <v>383</v>
      </c>
      <c r="B214" s="6" t="s">
        <v>382</v>
      </c>
      <c r="C214" s="17">
        <v>0</v>
      </c>
      <c r="D214" s="17">
        <v>0</v>
      </c>
      <c r="E214" s="17">
        <v>1133484</v>
      </c>
      <c r="F214" s="17">
        <v>0</v>
      </c>
      <c r="G214" s="17">
        <v>0</v>
      </c>
      <c r="H214" s="17">
        <v>0</v>
      </c>
      <c r="I214" s="17">
        <v>3723875.41</v>
      </c>
      <c r="J214" s="17">
        <v>0</v>
      </c>
      <c r="K214" s="17">
        <v>1386000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3172265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900000</v>
      </c>
      <c r="AI214" s="17">
        <v>0</v>
      </c>
      <c r="AJ214" s="17">
        <v>0</v>
      </c>
      <c r="AK214" s="17">
        <v>0</v>
      </c>
      <c r="AL214" s="17">
        <v>0</v>
      </c>
      <c r="AM214" s="17">
        <v>0</v>
      </c>
      <c r="AN214" s="17">
        <v>0</v>
      </c>
      <c r="AO214" s="17">
        <v>0</v>
      </c>
      <c r="AP214" s="17">
        <v>0</v>
      </c>
      <c r="AQ214" s="17">
        <v>0</v>
      </c>
      <c r="AR214" s="17">
        <v>0</v>
      </c>
      <c r="AS214" s="17">
        <v>2721022</v>
      </c>
      <c r="AT214" s="17">
        <v>0</v>
      </c>
      <c r="AU214" s="17">
        <v>0</v>
      </c>
      <c r="AV214" s="17">
        <v>0</v>
      </c>
      <c r="AW214" s="17">
        <v>0</v>
      </c>
      <c r="AX214" s="17">
        <v>0</v>
      </c>
      <c r="AY214" s="17">
        <v>0</v>
      </c>
      <c r="AZ214" s="17">
        <v>0</v>
      </c>
      <c r="BA214" s="17">
        <v>0</v>
      </c>
      <c r="BB214" s="16">
        <f t="shared" si="19"/>
        <v>13036646.41</v>
      </c>
    </row>
    <row r="215" spans="1:54" s="7" customFormat="1" ht="26.25" customHeight="1">
      <c r="A215" s="37" t="s">
        <v>385</v>
      </c>
      <c r="B215" s="6" t="s">
        <v>384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30000</v>
      </c>
      <c r="AI215" s="17">
        <v>0</v>
      </c>
      <c r="AJ215" s="17">
        <v>0</v>
      </c>
      <c r="AK215" s="17">
        <v>0</v>
      </c>
      <c r="AL215" s="17">
        <v>0</v>
      </c>
      <c r="AM215" s="17">
        <v>0</v>
      </c>
      <c r="AN215" s="17">
        <v>0</v>
      </c>
      <c r="AO215" s="17">
        <v>0</v>
      </c>
      <c r="AP215" s="17">
        <v>0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0</v>
      </c>
      <c r="AY215" s="17">
        <v>0</v>
      </c>
      <c r="AZ215" s="17">
        <v>0</v>
      </c>
      <c r="BA215" s="17">
        <v>0</v>
      </c>
      <c r="BB215" s="16">
        <f t="shared" si="19"/>
        <v>30000</v>
      </c>
    </row>
    <row r="216" spans="1:54" s="7" customFormat="1" ht="26.25" customHeight="1">
      <c r="A216" s="37" t="s">
        <v>387</v>
      </c>
      <c r="B216" s="6" t="s">
        <v>386</v>
      </c>
      <c r="C216" s="17">
        <v>0</v>
      </c>
      <c r="D216" s="17">
        <v>0</v>
      </c>
      <c r="E216" s="17">
        <v>127500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322650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</v>
      </c>
      <c r="AN216" s="17">
        <v>0</v>
      </c>
      <c r="AO216" s="17">
        <v>0</v>
      </c>
      <c r="AP216" s="17">
        <v>0</v>
      </c>
      <c r="AQ216" s="17">
        <v>0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0</v>
      </c>
      <c r="AY216" s="17">
        <v>0</v>
      </c>
      <c r="AZ216" s="17">
        <v>0</v>
      </c>
      <c r="BA216" s="17">
        <v>0</v>
      </c>
      <c r="BB216" s="16">
        <f t="shared" si="19"/>
        <v>450150</v>
      </c>
    </row>
    <row r="217" spans="1:54" s="7" customFormat="1" ht="26.25" customHeight="1">
      <c r="A217" s="37" t="s">
        <v>389</v>
      </c>
      <c r="B217" s="6" t="s">
        <v>388</v>
      </c>
      <c r="C217" s="17">
        <v>0</v>
      </c>
      <c r="D217" s="17">
        <v>0</v>
      </c>
      <c r="E217" s="17">
        <v>64517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66000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  <c r="AR217" s="17">
        <v>0</v>
      </c>
      <c r="AS217" s="17">
        <v>0</v>
      </c>
      <c r="AT217" s="17">
        <v>0</v>
      </c>
      <c r="AU217" s="17">
        <v>0</v>
      </c>
      <c r="AV217" s="17">
        <v>12360</v>
      </c>
      <c r="AW217" s="17">
        <v>0</v>
      </c>
      <c r="AX217" s="17">
        <v>0</v>
      </c>
      <c r="AY217" s="17">
        <v>0</v>
      </c>
      <c r="AZ217" s="17">
        <v>0</v>
      </c>
      <c r="BA217" s="17">
        <v>0</v>
      </c>
      <c r="BB217" s="16">
        <f t="shared" si="19"/>
        <v>142877</v>
      </c>
    </row>
    <row r="218" spans="1:54" s="7" customFormat="1" ht="26.25" customHeight="1">
      <c r="A218" s="37" t="s">
        <v>391</v>
      </c>
      <c r="B218" s="6" t="s">
        <v>390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120000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</v>
      </c>
      <c r="AZ218" s="17">
        <v>0</v>
      </c>
      <c r="BA218" s="17">
        <v>0</v>
      </c>
      <c r="BB218" s="16">
        <f t="shared" si="19"/>
        <v>120000</v>
      </c>
    </row>
    <row r="219" spans="1:54" s="7" customFormat="1" ht="26.25" customHeight="1">
      <c r="A219" s="37" t="s">
        <v>393</v>
      </c>
      <c r="B219" s="6" t="s">
        <v>392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203000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786000</v>
      </c>
      <c r="AI219" s="17">
        <v>0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7">
        <v>0</v>
      </c>
      <c r="AP219" s="17">
        <v>0</v>
      </c>
      <c r="AQ219" s="17">
        <v>0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0</v>
      </c>
      <c r="AX219" s="17">
        <v>0</v>
      </c>
      <c r="AY219" s="17">
        <v>0</v>
      </c>
      <c r="AZ219" s="17">
        <v>0</v>
      </c>
      <c r="BA219" s="17">
        <v>0</v>
      </c>
      <c r="BB219" s="16">
        <f t="shared" si="19"/>
        <v>989000</v>
      </c>
    </row>
    <row r="220" spans="1:54" s="7" customFormat="1" ht="26.25" customHeight="1">
      <c r="A220" s="37" t="s">
        <v>395</v>
      </c>
      <c r="B220" s="6" t="s">
        <v>394</v>
      </c>
      <c r="C220" s="17">
        <v>0</v>
      </c>
      <c r="D220" s="17">
        <v>0</v>
      </c>
      <c r="E220" s="17">
        <v>240849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717000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0</v>
      </c>
      <c r="AP220" s="17">
        <v>0</v>
      </c>
      <c r="AQ220" s="17">
        <v>0</v>
      </c>
      <c r="AR220" s="17">
        <v>0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7">
        <v>0</v>
      </c>
      <c r="AY220" s="17">
        <v>0</v>
      </c>
      <c r="AZ220" s="17">
        <v>0</v>
      </c>
      <c r="BA220" s="17">
        <v>0</v>
      </c>
      <c r="BB220" s="16">
        <f t="shared" si="19"/>
        <v>957849</v>
      </c>
    </row>
    <row r="221" spans="1:54" s="7" customFormat="1" ht="26.25" customHeight="1">
      <c r="A221" s="37" t="s">
        <v>397</v>
      </c>
      <c r="B221" s="6" t="s">
        <v>396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198000</v>
      </c>
      <c r="AI221" s="17">
        <v>0</v>
      </c>
      <c r="AJ221" s="17">
        <v>0</v>
      </c>
      <c r="AK221" s="17">
        <v>0</v>
      </c>
      <c r="AL221" s="17">
        <v>0</v>
      </c>
      <c r="AM221" s="17">
        <v>0</v>
      </c>
      <c r="AN221" s="17">
        <v>0</v>
      </c>
      <c r="AO221" s="17">
        <v>0</v>
      </c>
      <c r="AP221" s="17">
        <v>0</v>
      </c>
      <c r="AQ221" s="17">
        <v>0</v>
      </c>
      <c r="AR221" s="17">
        <v>0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0</v>
      </c>
      <c r="AY221" s="17">
        <v>0</v>
      </c>
      <c r="AZ221" s="17">
        <v>0</v>
      </c>
      <c r="BA221" s="17">
        <v>0</v>
      </c>
      <c r="BB221" s="16">
        <f t="shared" si="19"/>
        <v>198000</v>
      </c>
    </row>
    <row r="222" spans="1:54" s="7" customFormat="1" ht="26.25" customHeight="1">
      <c r="A222" s="37" t="s">
        <v>399</v>
      </c>
      <c r="B222" s="6" t="s">
        <v>398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97200</v>
      </c>
      <c r="AI222" s="17">
        <v>0</v>
      </c>
      <c r="AJ222" s="17">
        <v>0</v>
      </c>
      <c r="AK222" s="17">
        <v>0</v>
      </c>
      <c r="AL222" s="17">
        <v>0</v>
      </c>
      <c r="AM222" s="17">
        <v>0</v>
      </c>
      <c r="AN222" s="17">
        <v>0</v>
      </c>
      <c r="AO222" s="17">
        <v>0</v>
      </c>
      <c r="AP222" s="17">
        <v>0</v>
      </c>
      <c r="AQ222" s="17">
        <v>0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0</v>
      </c>
      <c r="AY222" s="17">
        <v>0</v>
      </c>
      <c r="AZ222" s="17">
        <v>0</v>
      </c>
      <c r="BA222" s="17">
        <v>0</v>
      </c>
      <c r="BB222" s="16">
        <f t="shared" si="19"/>
        <v>97200</v>
      </c>
    </row>
    <row r="223" spans="1:54" s="7" customFormat="1" ht="26.25" customHeight="1">
      <c r="A223" s="37" t="s">
        <v>401</v>
      </c>
      <c r="B223" s="6" t="s">
        <v>400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427496.56</v>
      </c>
      <c r="J223" s="17">
        <v>0</v>
      </c>
      <c r="K223" s="17">
        <v>133000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300000</v>
      </c>
      <c r="AI223" s="17">
        <v>0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0</v>
      </c>
      <c r="AP223" s="17">
        <v>0</v>
      </c>
      <c r="AQ223" s="17">
        <v>0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0</v>
      </c>
      <c r="AX223" s="17">
        <v>0</v>
      </c>
      <c r="AY223" s="17">
        <v>0</v>
      </c>
      <c r="AZ223" s="17">
        <v>0</v>
      </c>
      <c r="BA223" s="17">
        <v>0</v>
      </c>
      <c r="BB223" s="16">
        <f t="shared" si="19"/>
        <v>860496.56</v>
      </c>
    </row>
    <row r="224" spans="1:54" s="7" customFormat="1" ht="26.25" customHeight="1">
      <c r="A224" s="37" t="s">
        <v>403</v>
      </c>
      <c r="B224" s="6" t="s">
        <v>402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4151000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  <c r="AR224" s="17">
        <v>0</v>
      </c>
      <c r="AS224" s="17">
        <v>1345748</v>
      </c>
      <c r="AT224" s="17">
        <v>0</v>
      </c>
      <c r="AU224" s="17">
        <v>0</v>
      </c>
      <c r="AV224" s="17">
        <v>0</v>
      </c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6">
        <f t="shared" si="19"/>
        <v>5496748</v>
      </c>
    </row>
    <row r="225" spans="1:54" s="7" customFormat="1" ht="26.25" customHeight="1">
      <c r="A225" s="37" t="s">
        <v>405</v>
      </c>
      <c r="B225" s="6" t="s">
        <v>404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0</v>
      </c>
      <c r="AI225" s="17">
        <v>0</v>
      </c>
      <c r="AJ225" s="17">
        <v>0</v>
      </c>
      <c r="AK225" s="17">
        <v>0</v>
      </c>
      <c r="AL225" s="17">
        <v>0</v>
      </c>
      <c r="AM225" s="17">
        <v>0</v>
      </c>
      <c r="AN225" s="17">
        <v>0</v>
      </c>
      <c r="AO225" s="17">
        <v>0</v>
      </c>
      <c r="AP225" s="17">
        <v>0</v>
      </c>
      <c r="AQ225" s="17">
        <v>0</v>
      </c>
      <c r="AR225" s="17">
        <v>0</v>
      </c>
      <c r="AS225" s="17">
        <v>0</v>
      </c>
      <c r="AT225" s="17">
        <v>0</v>
      </c>
      <c r="AU225" s="17">
        <v>91954</v>
      </c>
      <c r="AV225" s="17">
        <v>0</v>
      </c>
      <c r="AW225" s="17">
        <v>0</v>
      </c>
      <c r="AX225" s="17">
        <v>0</v>
      </c>
      <c r="AY225" s="17">
        <v>0</v>
      </c>
      <c r="AZ225" s="17">
        <v>0</v>
      </c>
      <c r="BA225" s="17">
        <v>0</v>
      </c>
      <c r="BB225" s="16">
        <f t="shared" si="19"/>
        <v>91954</v>
      </c>
    </row>
    <row r="226" spans="1:54" s="7" customFormat="1" ht="26.25" customHeight="1">
      <c r="A226" s="37" t="s">
        <v>407</v>
      </c>
      <c r="B226" s="6" t="s">
        <v>406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v>0</v>
      </c>
      <c r="AP226" s="17">
        <v>0</v>
      </c>
      <c r="AQ226" s="17">
        <v>0</v>
      </c>
      <c r="AR226" s="17">
        <v>0</v>
      </c>
      <c r="AS226" s="17">
        <v>0</v>
      </c>
      <c r="AT226" s="17">
        <v>0</v>
      </c>
      <c r="AU226" s="17">
        <v>91954</v>
      </c>
      <c r="AV226" s="17">
        <v>0</v>
      </c>
      <c r="AW226" s="17">
        <v>0</v>
      </c>
      <c r="AX226" s="17">
        <v>0</v>
      </c>
      <c r="AY226" s="17">
        <v>0</v>
      </c>
      <c r="AZ226" s="17">
        <v>0</v>
      </c>
      <c r="BA226" s="17">
        <v>0</v>
      </c>
      <c r="BB226" s="16">
        <f t="shared" si="19"/>
        <v>91954</v>
      </c>
    </row>
    <row r="227" spans="1:54" s="7" customFormat="1" ht="26.25" customHeight="1">
      <c r="A227" s="37" t="s">
        <v>409</v>
      </c>
      <c r="B227" s="6" t="s">
        <v>408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</v>
      </c>
      <c r="AN227" s="17">
        <v>0</v>
      </c>
      <c r="AO227" s="17">
        <v>0</v>
      </c>
      <c r="AP227" s="17">
        <v>0</v>
      </c>
      <c r="AQ227" s="17">
        <v>0</v>
      </c>
      <c r="AR227" s="17">
        <v>0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7">
        <v>0</v>
      </c>
      <c r="AY227" s="17">
        <v>0</v>
      </c>
      <c r="AZ227" s="17">
        <v>2220060</v>
      </c>
      <c r="BA227" s="17">
        <v>0</v>
      </c>
      <c r="BB227" s="16">
        <f t="shared" si="19"/>
        <v>2220060</v>
      </c>
    </row>
    <row r="228" spans="1:54" s="7" customFormat="1" ht="26.25" customHeight="1">
      <c r="A228" s="37" t="s">
        <v>411</v>
      </c>
      <c r="B228" s="6" t="s">
        <v>410</v>
      </c>
      <c r="C228" s="17">
        <v>0</v>
      </c>
      <c r="D228" s="17">
        <v>0</v>
      </c>
      <c r="E228" s="17">
        <v>0</v>
      </c>
      <c r="F228" s="17">
        <v>0</v>
      </c>
      <c r="G228" s="17">
        <v>1677948</v>
      </c>
      <c r="H228" s="17">
        <v>464160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468150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7">
        <v>0</v>
      </c>
      <c r="AK228" s="17">
        <v>0</v>
      </c>
      <c r="AL228" s="17">
        <v>0</v>
      </c>
      <c r="AM228" s="17">
        <v>0</v>
      </c>
      <c r="AN228" s="17">
        <v>0</v>
      </c>
      <c r="AO228" s="17">
        <v>0</v>
      </c>
      <c r="AP228" s="17">
        <v>0</v>
      </c>
      <c r="AQ228" s="17">
        <v>0</v>
      </c>
      <c r="AR228" s="1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0</v>
      </c>
      <c r="AY228" s="17">
        <v>0</v>
      </c>
      <c r="AZ228" s="17">
        <v>0</v>
      </c>
      <c r="BA228" s="17">
        <v>0</v>
      </c>
      <c r="BB228" s="16">
        <f t="shared" si="19"/>
        <v>2610258</v>
      </c>
    </row>
    <row r="229" spans="1:54" s="7" customFormat="1" ht="26.25" customHeight="1">
      <c r="A229" s="37" t="s">
        <v>413</v>
      </c>
      <c r="B229" s="6" t="s">
        <v>412</v>
      </c>
      <c r="C229" s="17">
        <v>0</v>
      </c>
      <c r="D229" s="17">
        <v>0</v>
      </c>
      <c r="E229" s="17">
        <v>275400</v>
      </c>
      <c r="F229" s="17">
        <v>0</v>
      </c>
      <c r="G229" s="17">
        <v>1856760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6143840</v>
      </c>
      <c r="T229" s="17">
        <v>0</v>
      </c>
      <c r="U229" s="17">
        <v>0</v>
      </c>
      <c r="V229" s="17">
        <v>155679.08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0</v>
      </c>
      <c r="AN229" s="17">
        <v>0</v>
      </c>
      <c r="AO229" s="17">
        <v>0</v>
      </c>
      <c r="AP229" s="17">
        <v>0</v>
      </c>
      <c r="AQ229" s="17">
        <v>0</v>
      </c>
      <c r="AR229" s="17">
        <v>0</v>
      </c>
      <c r="AS229" s="17">
        <v>343716</v>
      </c>
      <c r="AT229" s="17">
        <v>0</v>
      </c>
      <c r="AU229" s="17">
        <v>0</v>
      </c>
      <c r="AV229" s="17">
        <v>0</v>
      </c>
      <c r="AW229" s="17">
        <v>0</v>
      </c>
      <c r="AX229" s="17">
        <v>0</v>
      </c>
      <c r="AY229" s="17">
        <v>0</v>
      </c>
      <c r="AZ229" s="17">
        <v>0</v>
      </c>
      <c r="BA229" s="17">
        <v>0</v>
      </c>
      <c r="BB229" s="16">
        <f t="shared" si="19"/>
        <v>8775395.08</v>
      </c>
    </row>
    <row r="230" spans="1:54" s="7" customFormat="1" ht="26.25" customHeight="1">
      <c r="A230" s="37" t="s">
        <v>415</v>
      </c>
      <c r="B230" s="6" t="s">
        <v>414</v>
      </c>
      <c r="C230" s="17">
        <v>0</v>
      </c>
      <c r="D230" s="17">
        <v>0</v>
      </c>
      <c r="E230" s="17">
        <v>18023</v>
      </c>
      <c r="F230" s="17">
        <v>0</v>
      </c>
      <c r="G230" s="17">
        <v>0</v>
      </c>
      <c r="H230" s="17">
        <v>240000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352904.63</v>
      </c>
      <c r="P230" s="17">
        <v>0</v>
      </c>
      <c r="Q230" s="17">
        <v>0</v>
      </c>
      <c r="R230" s="17">
        <v>0</v>
      </c>
      <c r="S230" s="17">
        <v>3034500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7">
        <v>0</v>
      </c>
      <c r="AP230" s="17">
        <v>0</v>
      </c>
      <c r="AQ230" s="17">
        <v>0</v>
      </c>
      <c r="AR230" s="17">
        <v>0</v>
      </c>
      <c r="AS230" s="17">
        <v>0</v>
      </c>
      <c r="AT230" s="17">
        <v>0</v>
      </c>
      <c r="AU230" s="17">
        <v>0</v>
      </c>
      <c r="AV230" s="17">
        <v>0</v>
      </c>
      <c r="AW230" s="17">
        <v>0</v>
      </c>
      <c r="AX230" s="17">
        <v>0</v>
      </c>
      <c r="AY230" s="17">
        <v>0</v>
      </c>
      <c r="AZ230" s="17">
        <v>0</v>
      </c>
      <c r="BA230" s="17">
        <v>0</v>
      </c>
      <c r="BB230" s="16">
        <f t="shared" si="19"/>
        <v>3645427.63</v>
      </c>
    </row>
    <row r="231" spans="1:54" s="7" customFormat="1" ht="26.25" customHeight="1">
      <c r="A231" s="37" t="s">
        <v>417</v>
      </c>
      <c r="B231" s="6" t="s">
        <v>416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988104.1</v>
      </c>
      <c r="J231" s="17">
        <v>0</v>
      </c>
      <c r="K231" s="17">
        <v>567000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0</v>
      </c>
      <c r="AK231" s="17">
        <v>0</v>
      </c>
      <c r="AL231" s="17">
        <v>0</v>
      </c>
      <c r="AM231" s="17">
        <v>0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0</v>
      </c>
      <c r="AX231" s="17">
        <v>0</v>
      </c>
      <c r="AY231" s="17">
        <v>0</v>
      </c>
      <c r="AZ231" s="17">
        <v>0</v>
      </c>
      <c r="BA231" s="17">
        <v>0</v>
      </c>
      <c r="BB231" s="16">
        <f t="shared" si="19"/>
        <v>1555104.1</v>
      </c>
    </row>
    <row r="232" spans="1:54" s="7" customFormat="1" ht="26.25" customHeight="1">
      <c r="A232" s="37" t="s">
        <v>419</v>
      </c>
      <c r="B232" s="6" t="s">
        <v>418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</v>
      </c>
      <c r="AN232" s="17">
        <v>0</v>
      </c>
      <c r="AO232" s="17">
        <v>0</v>
      </c>
      <c r="AP232" s="17">
        <v>0</v>
      </c>
      <c r="AQ232" s="17">
        <v>0</v>
      </c>
      <c r="AR232" s="17">
        <v>0</v>
      </c>
      <c r="AS232" s="17">
        <v>0</v>
      </c>
      <c r="AT232" s="17">
        <v>0</v>
      </c>
      <c r="AU232" s="17">
        <v>91954</v>
      </c>
      <c r="AV232" s="17">
        <v>0</v>
      </c>
      <c r="AW232" s="17">
        <v>0</v>
      </c>
      <c r="AX232" s="17">
        <v>0</v>
      </c>
      <c r="AY232" s="17">
        <v>0</v>
      </c>
      <c r="AZ232" s="17">
        <v>0</v>
      </c>
      <c r="BA232" s="17">
        <v>0</v>
      </c>
      <c r="BB232" s="16">
        <f t="shared" si="19"/>
        <v>91954</v>
      </c>
    </row>
    <row r="233" spans="1:54" s="7" customFormat="1" ht="10.5">
      <c r="A233" s="37" t="s">
        <v>421</v>
      </c>
      <c r="B233" s="6" t="s">
        <v>420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v>0</v>
      </c>
      <c r="AP233" s="17">
        <v>0</v>
      </c>
      <c r="AQ233" s="17">
        <v>0</v>
      </c>
      <c r="AR233" s="17">
        <v>0</v>
      </c>
      <c r="AS233" s="17">
        <v>0</v>
      </c>
      <c r="AT233" s="17">
        <v>0</v>
      </c>
      <c r="AU233" s="17">
        <v>91954</v>
      </c>
      <c r="AV233" s="17">
        <v>0</v>
      </c>
      <c r="AW233" s="17">
        <v>0</v>
      </c>
      <c r="AX233" s="17">
        <v>0</v>
      </c>
      <c r="AY233" s="17">
        <v>0</v>
      </c>
      <c r="AZ233" s="17">
        <v>0</v>
      </c>
      <c r="BA233" s="17">
        <v>0</v>
      </c>
      <c r="BB233" s="16">
        <f t="shared" si="19"/>
        <v>91954</v>
      </c>
    </row>
    <row r="234" spans="1:54" s="7" customFormat="1" ht="21">
      <c r="A234" s="37" t="s">
        <v>423</v>
      </c>
      <c r="B234" s="6" t="s">
        <v>422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7">
        <v>0</v>
      </c>
      <c r="AH234" s="17">
        <v>0</v>
      </c>
      <c r="AI234" s="17">
        <v>0</v>
      </c>
      <c r="AJ234" s="17">
        <v>0</v>
      </c>
      <c r="AK234" s="17">
        <v>0</v>
      </c>
      <c r="AL234" s="17">
        <v>0</v>
      </c>
      <c r="AM234" s="17">
        <v>0</v>
      </c>
      <c r="AN234" s="17">
        <v>0</v>
      </c>
      <c r="AO234" s="17">
        <v>0</v>
      </c>
      <c r="AP234" s="17">
        <v>0</v>
      </c>
      <c r="AQ234" s="17">
        <v>1504605</v>
      </c>
      <c r="AR234" s="17">
        <v>0</v>
      </c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0</v>
      </c>
      <c r="AY234" s="17">
        <v>0</v>
      </c>
      <c r="AZ234" s="17">
        <v>0</v>
      </c>
      <c r="BA234" s="17">
        <v>0</v>
      </c>
      <c r="BB234" s="16">
        <f t="shared" si="19"/>
        <v>1504605</v>
      </c>
    </row>
    <row r="235" spans="1:54" s="7" customFormat="1" ht="27.75" customHeight="1">
      <c r="A235" s="37" t="s">
        <v>425</v>
      </c>
      <c r="B235" s="6" t="s">
        <v>424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0</v>
      </c>
      <c r="AP235" s="17">
        <v>0</v>
      </c>
      <c r="AQ235" s="17">
        <v>5230929</v>
      </c>
      <c r="AR235" s="17">
        <v>0</v>
      </c>
      <c r="AS235" s="17">
        <v>0</v>
      </c>
      <c r="AT235" s="17">
        <v>0</v>
      </c>
      <c r="AU235" s="17">
        <v>0</v>
      </c>
      <c r="AV235" s="17">
        <v>0</v>
      </c>
      <c r="AW235" s="17">
        <v>0</v>
      </c>
      <c r="AX235" s="17">
        <v>0</v>
      </c>
      <c r="AY235" s="17">
        <v>0</v>
      </c>
      <c r="AZ235" s="17">
        <v>0</v>
      </c>
      <c r="BA235" s="17">
        <v>0</v>
      </c>
      <c r="BB235" s="16">
        <f t="shared" si="19"/>
        <v>5230929</v>
      </c>
    </row>
    <row r="236" spans="1:54" s="7" customFormat="1" ht="27.75" customHeight="1">
      <c r="A236" s="37" t="s">
        <v>427</v>
      </c>
      <c r="B236" s="6" t="s">
        <v>426</v>
      </c>
      <c r="C236" s="17">
        <v>0</v>
      </c>
      <c r="D236" s="17">
        <v>0</v>
      </c>
      <c r="E236" s="17">
        <v>339250</v>
      </c>
      <c r="F236" s="17">
        <v>0</v>
      </c>
      <c r="G236" s="17">
        <v>0</v>
      </c>
      <c r="H236" s="17">
        <v>0</v>
      </c>
      <c r="I236" s="17">
        <v>10510513.75</v>
      </c>
      <c r="J236" s="17">
        <v>6348000</v>
      </c>
      <c r="K236" s="17">
        <v>819000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1626218.49</v>
      </c>
      <c r="R236" s="17">
        <v>0</v>
      </c>
      <c r="S236" s="17">
        <v>5208600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0</v>
      </c>
      <c r="AP236" s="17">
        <v>0</v>
      </c>
      <c r="AQ236" s="17">
        <v>0</v>
      </c>
      <c r="AR236" s="17">
        <v>0</v>
      </c>
      <c r="AS236" s="17">
        <v>13904212</v>
      </c>
      <c r="AT236" s="17">
        <v>0</v>
      </c>
      <c r="AU236" s="17">
        <v>0</v>
      </c>
      <c r="AV236" s="17">
        <v>64423</v>
      </c>
      <c r="AW236" s="17">
        <v>0</v>
      </c>
      <c r="AX236" s="17">
        <v>0</v>
      </c>
      <c r="AY236" s="17">
        <v>0</v>
      </c>
      <c r="AZ236" s="17">
        <v>0</v>
      </c>
      <c r="BA236" s="17">
        <v>0</v>
      </c>
      <c r="BB236" s="16">
        <f t="shared" si="19"/>
        <v>38820217.239999995</v>
      </c>
    </row>
    <row r="237" spans="1:54" s="7" customFormat="1" ht="21" customHeight="1">
      <c r="A237" s="37" t="s">
        <v>429</v>
      </c>
      <c r="B237" s="6" t="s">
        <v>428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7">
        <v>0</v>
      </c>
      <c r="AL237" s="17">
        <v>0</v>
      </c>
      <c r="AM237" s="17">
        <v>0</v>
      </c>
      <c r="AN237" s="17">
        <v>0</v>
      </c>
      <c r="AO237" s="17">
        <v>0</v>
      </c>
      <c r="AP237" s="17">
        <v>0</v>
      </c>
      <c r="AQ237" s="17">
        <v>0</v>
      </c>
      <c r="AR237" s="17">
        <v>0</v>
      </c>
      <c r="AS237" s="17">
        <v>0</v>
      </c>
      <c r="AT237" s="17">
        <v>0</v>
      </c>
      <c r="AU237" s="17">
        <v>91954</v>
      </c>
      <c r="AV237" s="17">
        <v>0</v>
      </c>
      <c r="AW237" s="17">
        <v>0</v>
      </c>
      <c r="AX237" s="17">
        <v>0</v>
      </c>
      <c r="AY237" s="17">
        <v>0</v>
      </c>
      <c r="AZ237" s="17">
        <v>0</v>
      </c>
      <c r="BA237" s="17">
        <v>0</v>
      </c>
      <c r="BB237" s="16">
        <f t="shared" si="19"/>
        <v>91954</v>
      </c>
    </row>
    <row r="238" spans="1:54" s="7" customFormat="1" ht="21.75" customHeight="1">
      <c r="A238" s="37" t="s">
        <v>431</v>
      </c>
      <c r="B238" s="6" t="s">
        <v>430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0</v>
      </c>
      <c r="AS238" s="17">
        <v>0</v>
      </c>
      <c r="AT238" s="17">
        <v>0</v>
      </c>
      <c r="AU238" s="17">
        <v>91954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6">
        <f t="shared" si="19"/>
        <v>91954</v>
      </c>
    </row>
    <row r="239" spans="1:54" s="7" customFormat="1" ht="31.5">
      <c r="A239" s="37" t="s">
        <v>433</v>
      </c>
      <c r="B239" s="6" t="s">
        <v>432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</v>
      </c>
      <c r="AN239" s="17">
        <v>0</v>
      </c>
      <c r="AO239" s="17">
        <v>0</v>
      </c>
      <c r="AP239" s="17">
        <v>0</v>
      </c>
      <c r="AQ239" s="17">
        <v>0</v>
      </c>
      <c r="AR239" s="1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0</v>
      </c>
      <c r="AX239" s="17">
        <v>929631.8</v>
      </c>
      <c r="AY239" s="17">
        <v>0</v>
      </c>
      <c r="AZ239" s="17">
        <v>0</v>
      </c>
      <c r="BA239" s="17">
        <v>0</v>
      </c>
      <c r="BB239" s="16">
        <f t="shared" si="19"/>
        <v>929631.8</v>
      </c>
    </row>
    <row r="240" spans="1:54" s="7" customFormat="1" ht="31.5">
      <c r="A240" s="37" t="s">
        <v>435</v>
      </c>
      <c r="B240" s="6" t="s">
        <v>434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0</v>
      </c>
      <c r="AI240" s="17">
        <v>0</v>
      </c>
      <c r="AJ240" s="17">
        <v>0</v>
      </c>
      <c r="AK240" s="17">
        <v>0</v>
      </c>
      <c r="AL240" s="17">
        <v>0</v>
      </c>
      <c r="AM240" s="17">
        <v>0</v>
      </c>
      <c r="AN240" s="17">
        <v>0</v>
      </c>
      <c r="AO240" s="17">
        <v>0</v>
      </c>
      <c r="AP240" s="17">
        <v>0</v>
      </c>
      <c r="AQ240" s="17">
        <v>0</v>
      </c>
      <c r="AR240" s="17">
        <v>0</v>
      </c>
      <c r="AS240" s="17">
        <v>0</v>
      </c>
      <c r="AT240" s="17">
        <v>0</v>
      </c>
      <c r="AU240" s="17">
        <v>0</v>
      </c>
      <c r="AV240" s="17">
        <v>0</v>
      </c>
      <c r="AW240" s="17">
        <v>0</v>
      </c>
      <c r="AX240" s="17">
        <v>1572915.06</v>
      </c>
      <c r="AY240" s="17">
        <v>0</v>
      </c>
      <c r="AZ240" s="17">
        <v>0</v>
      </c>
      <c r="BA240" s="17">
        <v>0</v>
      </c>
      <c r="BB240" s="16">
        <f t="shared" si="19"/>
        <v>1572915.06</v>
      </c>
    </row>
    <row r="241" spans="1:54" s="7" customFormat="1" ht="31.5">
      <c r="A241" s="37" t="s">
        <v>437</v>
      </c>
      <c r="B241" s="6" t="s">
        <v>436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17">
        <v>0</v>
      </c>
      <c r="AJ241" s="17">
        <v>0</v>
      </c>
      <c r="AK241" s="17">
        <v>0</v>
      </c>
      <c r="AL241" s="17">
        <v>0</v>
      </c>
      <c r="AM241" s="17">
        <v>0</v>
      </c>
      <c r="AN241" s="17">
        <v>0</v>
      </c>
      <c r="AO241" s="17">
        <v>0</v>
      </c>
      <c r="AP241" s="17">
        <v>0</v>
      </c>
      <c r="AQ241" s="17">
        <v>0</v>
      </c>
      <c r="AR241" s="17">
        <v>0</v>
      </c>
      <c r="AS241" s="17">
        <v>0</v>
      </c>
      <c r="AT241" s="17">
        <v>5980175.11</v>
      </c>
      <c r="AU241" s="17">
        <v>0</v>
      </c>
      <c r="AV241" s="17">
        <v>0</v>
      </c>
      <c r="AW241" s="17">
        <v>0</v>
      </c>
      <c r="AX241" s="17">
        <v>0</v>
      </c>
      <c r="AY241" s="17">
        <v>0</v>
      </c>
      <c r="AZ241" s="17">
        <v>0</v>
      </c>
      <c r="BA241" s="17">
        <v>0</v>
      </c>
      <c r="BB241" s="16">
        <f t="shared" si="19"/>
        <v>5980175.11</v>
      </c>
    </row>
    <row r="242" spans="1:54" s="7" customFormat="1" ht="42">
      <c r="A242" s="37" t="s">
        <v>439</v>
      </c>
      <c r="B242" s="6" t="s">
        <v>438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10393115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0</v>
      </c>
      <c r="AN242" s="17">
        <v>0</v>
      </c>
      <c r="AO242" s="17">
        <v>0</v>
      </c>
      <c r="AP242" s="17">
        <v>0</v>
      </c>
      <c r="AQ242" s="17">
        <v>0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0</v>
      </c>
      <c r="AY242" s="17">
        <v>0</v>
      </c>
      <c r="AZ242" s="17">
        <v>0</v>
      </c>
      <c r="BA242" s="17">
        <v>0</v>
      </c>
      <c r="BB242" s="16">
        <f t="shared" si="19"/>
        <v>10393115</v>
      </c>
    </row>
    <row r="243" spans="1:54" s="7" customFormat="1" ht="31.5">
      <c r="A243" s="37" t="s">
        <v>441</v>
      </c>
      <c r="B243" s="6" t="s">
        <v>440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128550</v>
      </c>
      <c r="AY243" s="17">
        <v>0</v>
      </c>
      <c r="AZ243" s="17">
        <v>0</v>
      </c>
      <c r="BA243" s="17">
        <v>0</v>
      </c>
      <c r="BB243" s="16">
        <f t="shared" si="19"/>
        <v>128550</v>
      </c>
    </row>
    <row r="244" spans="1:54" s="7" customFormat="1" ht="31.5">
      <c r="A244" s="37" t="s">
        <v>443</v>
      </c>
      <c r="B244" s="6" t="s">
        <v>442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0</v>
      </c>
      <c r="AN244" s="17">
        <v>0</v>
      </c>
      <c r="AO244" s="17">
        <v>0</v>
      </c>
      <c r="AP244" s="17">
        <v>0</v>
      </c>
      <c r="AQ244" s="17">
        <v>0</v>
      </c>
      <c r="AR244" s="17">
        <v>0</v>
      </c>
      <c r="AS244" s="17">
        <v>0</v>
      </c>
      <c r="AT244" s="17">
        <v>0</v>
      </c>
      <c r="AU244" s="17">
        <v>0</v>
      </c>
      <c r="AV244" s="17">
        <v>0</v>
      </c>
      <c r="AW244" s="17">
        <v>0</v>
      </c>
      <c r="AX244" s="17">
        <v>203001.55</v>
      </c>
      <c r="AY244" s="17">
        <v>0</v>
      </c>
      <c r="AZ244" s="17">
        <v>0</v>
      </c>
      <c r="BA244" s="17">
        <v>0</v>
      </c>
      <c r="BB244" s="16">
        <f t="shared" si="19"/>
        <v>203001.55</v>
      </c>
    </row>
    <row r="245" spans="1:54" s="7" customFormat="1" ht="31.5">
      <c r="A245" s="37" t="s">
        <v>445</v>
      </c>
      <c r="B245" s="6" t="s">
        <v>444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0</v>
      </c>
      <c r="AN245" s="17">
        <v>0</v>
      </c>
      <c r="AO245" s="17">
        <v>0</v>
      </c>
      <c r="AP245" s="17">
        <v>0</v>
      </c>
      <c r="AQ245" s="17">
        <v>0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191692.26</v>
      </c>
      <c r="AY245" s="17">
        <v>0</v>
      </c>
      <c r="AZ245" s="17">
        <v>0</v>
      </c>
      <c r="BA245" s="17">
        <v>0</v>
      </c>
      <c r="BB245" s="16">
        <f>SUM(C245:BA245)</f>
        <v>191692.26</v>
      </c>
    </row>
    <row r="246" spans="1:54" s="7" customFormat="1" ht="31.5">
      <c r="A246" s="37" t="s">
        <v>447</v>
      </c>
      <c r="B246" s="6" t="s">
        <v>446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0</v>
      </c>
      <c r="AN246" s="17">
        <v>0</v>
      </c>
      <c r="AO246" s="17">
        <v>0</v>
      </c>
      <c r="AP246" s="17">
        <v>0</v>
      </c>
      <c r="AQ246" s="17">
        <v>0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2119308.07</v>
      </c>
      <c r="AZ246" s="17">
        <v>0</v>
      </c>
      <c r="BA246" s="17">
        <v>0</v>
      </c>
      <c r="BB246" s="16">
        <f>SUM(C246:BA246)</f>
        <v>2119308.07</v>
      </c>
    </row>
    <row r="247" spans="1:54" s="7" customFormat="1" ht="31.5" customHeight="1">
      <c r="A247" s="37" t="s">
        <v>449</v>
      </c>
      <c r="B247" s="6" t="s">
        <v>448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</v>
      </c>
      <c r="AN247" s="17">
        <v>0</v>
      </c>
      <c r="AO247" s="17">
        <v>0</v>
      </c>
      <c r="AP247" s="17">
        <v>0</v>
      </c>
      <c r="AQ247" s="17">
        <v>0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546373.91</v>
      </c>
      <c r="AY247" s="17">
        <v>1049774.79</v>
      </c>
      <c r="AZ247" s="17">
        <v>0</v>
      </c>
      <c r="BA247" s="17">
        <v>484628.79</v>
      </c>
      <c r="BB247" s="16">
        <f>SUM(C247:BA247)</f>
        <v>2080777.4900000002</v>
      </c>
    </row>
    <row r="248" spans="1:54" s="7" customFormat="1" ht="26.25" customHeight="1">
      <c r="A248" s="37" t="s">
        <v>451</v>
      </c>
      <c r="B248" s="6" t="s">
        <v>450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7">
        <v>0</v>
      </c>
      <c r="Z248" s="17">
        <v>0</v>
      </c>
      <c r="AA248" s="17">
        <v>0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0</v>
      </c>
      <c r="AI248" s="17">
        <v>0</v>
      </c>
      <c r="AJ248" s="17">
        <v>0</v>
      </c>
      <c r="AK248" s="17">
        <v>0</v>
      </c>
      <c r="AL248" s="17">
        <v>0</v>
      </c>
      <c r="AM248" s="17">
        <v>0</v>
      </c>
      <c r="AN248" s="17">
        <v>0</v>
      </c>
      <c r="AO248" s="17">
        <v>0</v>
      </c>
      <c r="AP248" s="17">
        <v>0</v>
      </c>
      <c r="AQ248" s="17">
        <v>0</v>
      </c>
      <c r="AR248" s="17">
        <v>0</v>
      </c>
      <c r="AS248" s="17">
        <v>0</v>
      </c>
      <c r="AT248" s="17">
        <v>0</v>
      </c>
      <c r="AU248" s="17">
        <v>91954</v>
      </c>
      <c r="AV248" s="17">
        <v>0</v>
      </c>
      <c r="AW248" s="17">
        <v>0</v>
      </c>
      <c r="AX248" s="17">
        <v>0</v>
      </c>
      <c r="AY248" s="17">
        <v>0</v>
      </c>
      <c r="AZ248" s="17">
        <v>0</v>
      </c>
      <c r="BA248" s="17">
        <v>0</v>
      </c>
      <c r="BB248" s="16">
        <f>SUM(C248:BA248)</f>
        <v>91954</v>
      </c>
    </row>
    <row r="249" spans="1:54" s="1" customFormat="1" ht="11.25" hidden="1">
      <c r="A249" s="38"/>
      <c r="B249" s="4"/>
      <c r="C249" s="18"/>
      <c r="D249" s="18"/>
      <c r="E249" s="18">
        <v>0</v>
      </c>
      <c r="F249" s="18"/>
      <c r="G249" s="18"/>
      <c r="H249" s="18"/>
      <c r="I249" s="18"/>
      <c r="J249" s="18">
        <v>0</v>
      </c>
      <c r="K249" s="18"/>
      <c r="L249" s="18"/>
      <c r="M249" s="18"/>
      <c r="N249" s="18">
        <v>0</v>
      </c>
      <c r="O249" s="18"/>
      <c r="P249" s="18"/>
      <c r="Q249" s="18"/>
      <c r="R249" s="18"/>
      <c r="S249" s="18">
        <v>0</v>
      </c>
      <c r="T249" s="18"/>
      <c r="U249" s="18"/>
      <c r="V249" s="18"/>
      <c r="W249" s="18"/>
      <c r="X249" s="18"/>
      <c r="Y249" s="18">
        <v>0</v>
      </c>
      <c r="Z249" s="18"/>
      <c r="AA249" s="18">
        <v>0</v>
      </c>
      <c r="AB249" s="18">
        <v>0</v>
      </c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>
        <v>0</v>
      </c>
      <c r="AU249" s="18"/>
      <c r="AV249" s="18"/>
      <c r="AW249" s="18"/>
      <c r="AX249" s="18"/>
      <c r="AY249" s="18"/>
      <c r="AZ249" s="18"/>
      <c r="BA249" s="18"/>
      <c r="BB249" s="19" t="e">
        <f>SUM(C249:T249)+#REF!+#REF!+U249+X249</f>
        <v>#REF!</v>
      </c>
    </row>
    <row r="250" spans="1:96" s="1" customFormat="1" ht="12.75" customHeight="1">
      <c r="A250" s="35" t="s">
        <v>496</v>
      </c>
      <c r="B250" s="5"/>
      <c r="C250" s="15">
        <f>SUM(C251:C274)</f>
        <v>0</v>
      </c>
      <c r="D250" s="15">
        <f>SUM(D251:D274)</f>
        <v>0</v>
      </c>
      <c r="E250" s="15">
        <v>1270585</v>
      </c>
      <c r="F250" s="15">
        <f>SUM(F251:F274)</f>
        <v>0</v>
      </c>
      <c r="G250" s="15">
        <f>SUM(G251:G274)</f>
        <v>0</v>
      </c>
      <c r="H250" s="15">
        <f>SUM(H251:H274)</f>
        <v>1269000</v>
      </c>
      <c r="I250" s="15">
        <f>SUM(I251:I274)</f>
        <v>31545463.509999998</v>
      </c>
      <c r="J250" s="15">
        <v>32896125</v>
      </c>
      <c r="K250" s="15">
        <f>SUM(K251:K274)</f>
        <v>2009000</v>
      </c>
      <c r="L250" s="15">
        <f>SUM(L251:L274)</f>
        <v>0</v>
      </c>
      <c r="M250" s="15">
        <f>SUM(M251:M274)</f>
        <v>0</v>
      </c>
      <c r="N250" s="15">
        <v>0</v>
      </c>
      <c r="O250" s="15">
        <f>SUM(O251:O274)</f>
        <v>89163.56</v>
      </c>
      <c r="P250" s="15">
        <f>SUM(P251:P274)</f>
        <v>0</v>
      </c>
      <c r="Q250" s="15">
        <f>SUM(Q251:Q274)</f>
        <v>4051876.95</v>
      </c>
      <c r="R250" s="15">
        <f>SUM(R251:R274)</f>
        <v>0</v>
      </c>
      <c r="S250" s="15">
        <v>11850435.06</v>
      </c>
      <c r="T250" s="15">
        <f>SUM(T251:T274)</f>
        <v>0</v>
      </c>
      <c r="U250" s="15">
        <f>SUM(U251:U274)</f>
        <v>500000</v>
      </c>
      <c r="V250" s="15">
        <f>SUM(V251:V274)</f>
        <v>0</v>
      </c>
      <c r="W250" s="15">
        <f>SUM(W251:W274)</f>
        <v>0</v>
      </c>
      <c r="X250" s="15">
        <f>SUM(X251:X274)</f>
        <v>0</v>
      </c>
      <c r="Y250" s="15">
        <v>0</v>
      </c>
      <c r="Z250" s="15">
        <f>SUM(Z251:Z274)</f>
        <v>0</v>
      </c>
      <c r="AA250" s="15">
        <v>0</v>
      </c>
      <c r="AB250" s="15">
        <v>0</v>
      </c>
      <c r="AC250" s="15">
        <f aca="true" t="shared" si="20" ref="AC250:AS250">SUM(AC251:AC274)</f>
        <v>0</v>
      </c>
      <c r="AD250" s="15">
        <f t="shared" si="20"/>
        <v>0</v>
      </c>
      <c r="AE250" s="15">
        <f t="shared" si="20"/>
        <v>0</v>
      </c>
      <c r="AF250" s="15">
        <f t="shared" si="20"/>
        <v>0</v>
      </c>
      <c r="AG250" s="15">
        <f t="shared" si="20"/>
        <v>5331000</v>
      </c>
      <c r="AH250" s="15">
        <f t="shared" si="20"/>
        <v>1692000</v>
      </c>
      <c r="AI250" s="15">
        <f t="shared" si="20"/>
        <v>0</v>
      </c>
      <c r="AJ250" s="15">
        <f t="shared" si="20"/>
        <v>3000000</v>
      </c>
      <c r="AK250" s="15">
        <f t="shared" si="20"/>
        <v>42000</v>
      </c>
      <c r="AL250" s="15">
        <f t="shared" si="20"/>
        <v>41736.25</v>
      </c>
      <c r="AM250" s="15">
        <f t="shared" si="20"/>
        <v>0</v>
      </c>
      <c r="AN250" s="15">
        <f t="shared" si="20"/>
        <v>3065725.78</v>
      </c>
      <c r="AO250" s="15">
        <f t="shared" si="20"/>
        <v>0</v>
      </c>
      <c r="AP250" s="15">
        <f t="shared" si="20"/>
        <v>11577054</v>
      </c>
      <c r="AQ250" s="15">
        <f t="shared" si="20"/>
        <v>0</v>
      </c>
      <c r="AR250" s="15">
        <f t="shared" si="20"/>
        <v>7370750</v>
      </c>
      <c r="AS250" s="15">
        <f t="shared" si="20"/>
        <v>976149</v>
      </c>
      <c r="AT250" s="15">
        <v>0</v>
      </c>
      <c r="AU250" s="15">
        <f aca="true" t="shared" si="21" ref="AU250:BA250">SUM(AU251:AU274)</f>
        <v>0</v>
      </c>
      <c r="AV250" s="15">
        <f t="shared" si="21"/>
        <v>76400</v>
      </c>
      <c r="AW250" s="15">
        <f t="shared" si="21"/>
        <v>0</v>
      </c>
      <c r="AX250" s="15">
        <f t="shared" si="21"/>
        <v>1054425.6800000002</v>
      </c>
      <c r="AY250" s="15">
        <f t="shared" si="21"/>
        <v>0</v>
      </c>
      <c r="AZ250" s="15">
        <f t="shared" si="21"/>
        <v>0</v>
      </c>
      <c r="BA250" s="15">
        <f t="shared" si="21"/>
        <v>0</v>
      </c>
      <c r="BB250" s="16">
        <f aca="true" t="shared" si="22" ref="BB250:BB273">SUM(C250:BA250)</f>
        <v>119708889.79</v>
      </c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</row>
    <row r="251" spans="1:54" s="1" customFormat="1" ht="12.75" customHeight="1" hidden="1">
      <c r="A251" s="36"/>
      <c r="B251" s="5"/>
      <c r="C251" s="15"/>
      <c r="D251" s="15"/>
      <c r="E251" s="15">
        <v>0</v>
      </c>
      <c r="F251" s="15"/>
      <c r="G251" s="15"/>
      <c r="H251" s="15"/>
      <c r="I251" s="15"/>
      <c r="J251" s="15">
        <v>0</v>
      </c>
      <c r="K251" s="15"/>
      <c r="L251" s="15"/>
      <c r="M251" s="15"/>
      <c r="N251" s="15">
        <v>0</v>
      </c>
      <c r="O251" s="15"/>
      <c r="P251" s="15"/>
      <c r="Q251" s="15"/>
      <c r="R251" s="15"/>
      <c r="S251" s="15">
        <v>0</v>
      </c>
      <c r="T251" s="15"/>
      <c r="U251" s="15"/>
      <c r="V251" s="15"/>
      <c r="W251" s="15"/>
      <c r="X251" s="15"/>
      <c r="Y251" s="15">
        <v>0</v>
      </c>
      <c r="Z251" s="15"/>
      <c r="AA251" s="15">
        <v>0</v>
      </c>
      <c r="AB251" s="15">
        <v>0</v>
      </c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>
        <v>0</v>
      </c>
      <c r="AU251" s="15"/>
      <c r="AV251" s="15"/>
      <c r="AW251" s="15"/>
      <c r="AX251" s="15"/>
      <c r="AY251" s="15"/>
      <c r="AZ251" s="15"/>
      <c r="BA251" s="15"/>
      <c r="BB251" s="16">
        <f t="shared" si="22"/>
        <v>0</v>
      </c>
    </row>
    <row r="252" spans="1:54" s="7" customFormat="1" ht="52.5">
      <c r="A252" s="37" t="s">
        <v>454</v>
      </c>
      <c r="B252" s="6" t="s">
        <v>453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509366.15</v>
      </c>
      <c r="AY252" s="17">
        <v>0</v>
      </c>
      <c r="AZ252" s="17">
        <v>0</v>
      </c>
      <c r="BA252" s="17">
        <v>0</v>
      </c>
      <c r="BB252" s="16">
        <f t="shared" si="22"/>
        <v>509366.15</v>
      </c>
    </row>
    <row r="253" spans="1:54" s="7" customFormat="1" ht="28.5" customHeight="1">
      <c r="A253" s="37" t="s">
        <v>456</v>
      </c>
      <c r="B253" s="6" t="s">
        <v>455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0</v>
      </c>
      <c r="Y253" s="17">
        <v>0</v>
      </c>
      <c r="Z253" s="17">
        <v>0</v>
      </c>
      <c r="AA253" s="17">
        <v>0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0</v>
      </c>
      <c r="AI253" s="17">
        <v>0</v>
      </c>
      <c r="AJ253" s="17">
        <v>3000000</v>
      </c>
      <c r="AK253" s="17">
        <v>0</v>
      </c>
      <c r="AL253" s="17">
        <v>0</v>
      </c>
      <c r="AM253" s="17">
        <v>0</v>
      </c>
      <c r="AN253" s="17">
        <v>0</v>
      </c>
      <c r="AO253" s="17">
        <v>0</v>
      </c>
      <c r="AP253" s="17">
        <v>0</v>
      </c>
      <c r="AQ253" s="17">
        <v>0</v>
      </c>
      <c r="AR253" s="17">
        <v>0</v>
      </c>
      <c r="AS253" s="17">
        <v>0</v>
      </c>
      <c r="AT253" s="17">
        <v>0</v>
      </c>
      <c r="AU253" s="17">
        <v>0</v>
      </c>
      <c r="AV253" s="17">
        <v>0</v>
      </c>
      <c r="AW253" s="17">
        <v>0</v>
      </c>
      <c r="AX253" s="17">
        <v>0</v>
      </c>
      <c r="AY253" s="17">
        <v>0</v>
      </c>
      <c r="AZ253" s="17">
        <v>0</v>
      </c>
      <c r="BA253" s="17">
        <v>0</v>
      </c>
      <c r="BB253" s="16">
        <f t="shared" si="22"/>
        <v>3000000</v>
      </c>
    </row>
    <row r="254" spans="1:54" s="7" customFormat="1" ht="26.25" customHeight="1">
      <c r="A254" s="37" t="s">
        <v>458</v>
      </c>
      <c r="B254" s="6" t="s">
        <v>457</v>
      </c>
      <c r="C254" s="17">
        <v>0</v>
      </c>
      <c r="D254" s="17">
        <v>0</v>
      </c>
      <c r="E254" s="17">
        <v>78545</v>
      </c>
      <c r="F254" s="17">
        <v>0</v>
      </c>
      <c r="G254" s="17">
        <v>0</v>
      </c>
      <c r="H254" s="17">
        <v>585000</v>
      </c>
      <c r="I254" s="17">
        <v>13301294.43</v>
      </c>
      <c r="J254" s="17">
        <v>12003750</v>
      </c>
      <c r="K254" s="17">
        <v>1715000</v>
      </c>
      <c r="L254" s="17">
        <v>0</v>
      </c>
      <c r="M254" s="17">
        <v>0</v>
      </c>
      <c r="N254" s="17">
        <v>0</v>
      </c>
      <c r="O254" s="17">
        <v>89163.56</v>
      </c>
      <c r="P254" s="17">
        <v>0</v>
      </c>
      <c r="Q254" s="17">
        <v>4051876.95</v>
      </c>
      <c r="R254" s="17">
        <v>0</v>
      </c>
      <c r="S254" s="17">
        <v>9024750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7">
        <v>0</v>
      </c>
      <c r="AA254" s="17">
        <v>0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17">
        <v>0</v>
      </c>
      <c r="AI254" s="17">
        <v>0</v>
      </c>
      <c r="AJ254" s="17">
        <v>0</v>
      </c>
      <c r="AK254" s="17">
        <v>0</v>
      </c>
      <c r="AL254" s="17">
        <v>0</v>
      </c>
      <c r="AM254" s="17">
        <v>0</v>
      </c>
      <c r="AN254" s="17">
        <v>0</v>
      </c>
      <c r="AO254" s="17">
        <v>0</v>
      </c>
      <c r="AP254" s="17">
        <v>0</v>
      </c>
      <c r="AQ254" s="17">
        <v>0</v>
      </c>
      <c r="AR254" s="17">
        <v>0</v>
      </c>
      <c r="AS254" s="17">
        <v>0</v>
      </c>
      <c r="AT254" s="17">
        <v>0</v>
      </c>
      <c r="AU254" s="17">
        <v>0</v>
      </c>
      <c r="AV254" s="17">
        <v>76400</v>
      </c>
      <c r="AW254" s="17">
        <v>0</v>
      </c>
      <c r="AX254" s="17">
        <v>0</v>
      </c>
      <c r="AY254" s="17">
        <v>0</v>
      </c>
      <c r="AZ254" s="17">
        <v>0</v>
      </c>
      <c r="BA254" s="17">
        <v>0</v>
      </c>
      <c r="BB254" s="16">
        <f t="shared" si="22"/>
        <v>40925779.94</v>
      </c>
    </row>
    <row r="255" spans="1:54" s="7" customFormat="1" ht="32.25" customHeight="1">
      <c r="A255" s="37" t="s">
        <v>460</v>
      </c>
      <c r="B255" s="6" t="s">
        <v>459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684000</v>
      </c>
      <c r="I255" s="17">
        <v>18244169.08</v>
      </c>
      <c r="J255" s="17">
        <v>20892375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1658800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</v>
      </c>
      <c r="AN255" s="17">
        <v>0</v>
      </c>
      <c r="AO255" s="17">
        <v>0</v>
      </c>
      <c r="AP255" s="17">
        <v>0</v>
      </c>
      <c r="AQ255" s="17">
        <v>0</v>
      </c>
      <c r="AR255" s="17">
        <v>0</v>
      </c>
      <c r="AS255" s="17">
        <v>853149</v>
      </c>
      <c r="AT255" s="17">
        <v>0</v>
      </c>
      <c r="AU255" s="17">
        <v>0</v>
      </c>
      <c r="AV255" s="17">
        <v>0</v>
      </c>
      <c r="AW255" s="17">
        <v>0</v>
      </c>
      <c r="AX255" s="17">
        <v>0</v>
      </c>
      <c r="AY255" s="17">
        <v>0</v>
      </c>
      <c r="AZ255" s="17">
        <v>0</v>
      </c>
      <c r="BA255" s="17">
        <v>0</v>
      </c>
      <c r="BB255" s="16">
        <f t="shared" si="22"/>
        <v>42332493.08</v>
      </c>
    </row>
    <row r="256" spans="1:54" s="7" customFormat="1" ht="28.5" customHeight="1">
      <c r="A256" s="37" t="s">
        <v>462</v>
      </c>
      <c r="B256" s="6" t="s">
        <v>461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240000</v>
      </c>
      <c r="AI256" s="17">
        <v>0</v>
      </c>
      <c r="AJ256" s="17">
        <v>0</v>
      </c>
      <c r="AK256" s="17">
        <v>42000</v>
      </c>
      <c r="AL256" s="17">
        <v>0</v>
      </c>
      <c r="AM256" s="17">
        <v>0</v>
      </c>
      <c r="AN256" s="17">
        <v>0</v>
      </c>
      <c r="AO256" s="17">
        <v>0</v>
      </c>
      <c r="AP256" s="17">
        <v>0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6">
        <f t="shared" si="22"/>
        <v>282000</v>
      </c>
    </row>
    <row r="257" spans="1:54" s="7" customFormat="1" ht="28.5" customHeight="1">
      <c r="A257" s="37" t="s">
        <v>464</v>
      </c>
      <c r="B257" s="6" t="s">
        <v>463</v>
      </c>
      <c r="C257" s="17">
        <v>0</v>
      </c>
      <c r="D257" s="17">
        <v>0</v>
      </c>
      <c r="E257" s="17">
        <v>64950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360000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0</v>
      </c>
      <c r="AI257" s="17">
        <v>0</v>
      </c>
      <c r="AJ257" s="17">
        <v>0</v>
      </c>
      <c r="AK257" s="17">
        <v>0</v>
      </c>
      <c r="AL257" s="17">
        <v>0</v>
      </c>
      <c r="AM257" s="17">
        <v>0</v>
      </c>
      <c r="AN257" s="17">
        <v>0</v>
      </c>
      <c r="AO257" s="17">
        <v>0</v>
      </c>
      <c r="AP257" s="17">
        <v>0</v>
      </c>
      <c r="AQ257" s="17">
        <v>0</v>
      </c>
      <c r="AR257" s="17">
        <v>0</v>
      </c>
      <c r="AS257" s="17">
        <v>0</v>
      </c>
      <c r="AT257" s="17">
        <v>0</v>
      </c>
      <c r="AU257" s="17">
        <v>0</v>
      </c>
      <c r="AV257" s="17">
        <v>0</v>
      </c>
      <c r="AW257" s="17">
        <v>0</v>
      </c>
      <c r="AX257" s="17">
        <v>0</v>
      </c>
      <c r="AY257" s="17">
        <v>0</v>
      </c>
      <c r="AZ257" s="17">
        <v>0</v>
      </c>
      <c r="BA257" s="17">
        <v>0</v>
      </c>
      <c r="BB257" s="16">
        <f t="shared" si="22"/>
        <v>424950</v>
      </c>
    </row>
    <row r="258" spans="1:54" s="7" customFormat="1" ht="28.5" customHeight="1">
      <c r="A258" s="37" t="s">
        <v>466</v>
      </c>
      <c r="B258" s="6" t="s">
        <v>465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0</v>
      </c>
      <c r="Z258" s="17">
        <v>0</v>
      </c>
      <c r="AA258" s="17">
        <v>0</v>
      </c>
      <c r="AB258" s="17">
        <v>0</v>
      </c>
      <c r="AC258" s="17">
        <v>0</v>
      </c>
      <c r="AD258" s="17">
        <v>0</v>
      </c>
      <c r="AE258" s="17">
        <v>0</v>
      </c>
      <c r="AF258" s="17">
        <v>0</v>
      </c>
      <c r="AG258" s="17">
        <v>0</v>
      </c>
      <c r="AH258" s="17">
        <v>30000</v>
      </c>
      <c r="AI258" s="17">
        <v>0</v>
      </c>
      <c r="AJ258" s="17">
        <v>0</v>
      </c>
      <c r="AK258" s="17">
        <v>0</v>
      </c>
      <c r="AL258" s="17">
        <v>0</v>
      </c>
      <c r="AM258" s="17">
        <v>0</v>
      </c>
      <c r="AN258" s="17">
        <v>0</v>
      </c>
      <c r="AO258" s="17">
        <v>0</v>
      </c>
      <c r="AP258" s="17">
        <v>0</v>
      </c>
      <c r="AQ258" s="17">
        <v>0</v>
      </c>
      <c r="AR258" s="17">
        <v>0</v>
      </c>
      <c r="AS258" s="17">
        <v>0</v>
      </c>
      <c r="AT258" s="17">
        <v>0</v>
      </c>
      <c r="AU258" s="17">
        <v>0</v>
      </c>
      <c r="AV258" s="17">
        <v>0</v>
      </c>
      <c r="AW258" s="17">
        <v>0</v>
      </c>
      <c r="AX258" s="17">
        <v>0</v>
      </c>
      <c r="AY258" s="17">
        <v>0</v>
      </c>
      <c r="AZ258" s="17">
        <v>0</v>
      </c>
      <c r="BA258" s="17">
        <v>0</v>
      </c>
      <c r="BB258" s="16">
        <f t="shared" si="22"/>
        <v>30000</v>
      </c>
    </row>
    <row r="259" spans="1:54" s="7" customFormat="1" ht="28.5" customHeight="1">
      <c r="A259" s="37" t="s">
        <v>467</v>
      </c>
      <c r="B259" s="6" t="s">
        <v>455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0</v>
      </c>
      <c r="Z259" s="17">
        <v>0</v>
      </c>
      <c r="AA259" s="17">
        <v>0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7">
        <v>0</v>
      </c>
      <c r="AH259" s="17">
        <v>18000</v>
      </c>
      <c r="AI259" s="17">
        <v>0</v>
      </c>
      <c r="AJ259" s="17">
        <v>0</v>
      </c>
      <c r="AK259" s="17">
        <v>0</v>
      </c>
      <c r="AL259" s="17">
        <v>0</v>
      </c>
      <c r="AM259" s="17">
        <v>0</v>
      </c>
      <c r="AN259" s="17">
        <v>0</v>
      </c>
      <c r="AO259" s="17">
        <v>0</v>
      </c>
      <c r="AP259" s="17">
        <v>0</v>
      </c>
      <c r="AQ259" s="17">
        <v>0</v>
      </c>
      <c r="AR259" s="17">
        <v>0</v>
      </c>
      <c r="AS259" s="17">
        <v>0</v>
      </c>
      <c r="AT259" s="17">
        <v>0</v>
      </c>
      <c r="AU259" s="17">
        <v>0</v>
      </c>
      <c r="AV259" s="17">
        <v>0</v>
      </c>
      <c r="AW259" s="17">
        <v>0</v>
      </c>
      <c r="AX259" s="17">
        <v>0</v>
      </c>
      <c r="AY259" s="17">
        <v>0</v>
      </c>
      <c r="AZ259" s="17">
        <v>0</v>
      </c>
      <c r="BA259" s="17">
        <v>0</v>
      </c>
      <c r="BB259" s="16">
        <f t="shared" si="22"/>
        <v>18000</v>
      </c>
    </row>
    <row r="260" spans="1:54" s="7" customFormat="1" ht="28.5" customHeight="1">
      <c r="A260" s="37" t="s">
        <v>469</v>
      </c>
      <c r="B260" s="6" t="s">
        <v>468</v>
      </c>
      <c r="C260" s="17">
        <v>0</v>
      </c>
      <c r="D260" s="17">
        <v>0</v>
      </c>
      <c r="E260" s="17">
        <v>102000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79828.68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17">
        <v>0</v>
      </c>
      <c r="AJ260" s="17">
        <v>0</v>
      </c>
      <c r="AK260" s="17">
        <v>0</v>
      </c>
      <c r="AL260" s="17">
        <v>0</v>
      </c>
      <c r="AM260" s="17">
        <v>0</v>
      </c>
      <c r="AN260" s="17">
        <v>0</v>
      </c>
      <c r="AO260" s="17">
        <v>0</v>
      </c>
      <c r="AP260" s="17">
        <v>0</v>
      </c>
      <c r="AQ260" s="17">
        <v>0</v>
      </c>
      <c r="AR260" s="17">
        <v>0</v>
      </c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0</v>
      </c>
      <c r="AY260" s="17">
        <v>0</v>
      </c>
      <c r="AZ260" s="17">
        <v>0</v>
      </c>
      <c r="BA260" s="17">
        <v>0</v>
      </c>
      <c r="BB260" s="16">
        <f t="shared" si="22"/>
        <v>181828.68</v>
      </c>
    </row>
    <row r="261" spans="1:54" s="7" customFormat="1" ht="28.5" customHeight="1">
      <c r="A261" s="37" t="s">
        <v>471</v>
      </c>
      <c r="B261" s="6" t="s">
        <v>470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7">
        <v>0</v>
      </c>
      <c r="AH261" s="17">
        <v>48000</v>
      </c>
      <c r="AI261" s="17">
        <v>0</v>
      </c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v>0</v>
      </c>
      <c r="AP261" s="17">
        <v>0</v>
      </c>
      <c r="AQ261" s="17">
        <v>0</v>
      </c>
      <c r="AR261" s="17">
        <v>0</v>
      </c>
      <c r="AS261" s="17">
        <v>0</v>
      </c>
      <c r="AT261" s="17">
        <v>0</v>
      </c>
      <c r="AU261" s="17">
        <v>0</v>
      </c>
      <c r="AV261" s="17">
        <v>0</v>
      </c>
      <c r="AW261" s="17">
        <v>0</v>
      </c>
      <c r="AX261" s="17">
        <v>0</v>
      </c>
      <c r="AY261" s="17">
        <v>0</v>
      </c>
      <c r="AZ261" s="17">
        <v>0</v>
      </c>
      <c r="BA261" s="17">
        <v>0</v>
      </c>
      <c r="BB261" s="16">
        <f t="shared" si="22"/>
        <v>48000</v>
      </c>
    </row>
    <row r="262" spans="1:54" s="7" customFormat="1" ht="28.5" customHeight="1">
      <c r="A262" s="37" t="s">
        <v>473</v>
      </c>
      <c r="B262" s="6" t="s">
        <v>472</v>
      </c>
      <c r="C262" s="17">
        <v>0</v>
      </c>
      <c r="D262" s="17">
        <v>0</v>
      </c>
      <c r="E262" s="17">
        <v>866000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294000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84756.38</v>
      </c>
      <c r="T262" s="17">
        <v>0</v>
      </c>
      <c r="U262" s="17">
        <v>500000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7">
        <v>0</v>
      </c>
      <c r="AH262" s="17">
        <v>900000</v>
      </c>
      <c r="AI262" s="17">
        <v>0</v>
      </c>
      <c r="AJ262" s="17">
        <v>0</v>
      </c>
      <c r="AK262" s="17">
        <v>0</v>
      </c>
      <c r="AL262" s="17">
        <v>0</v>
      </c>
      <c r="AM262" s="17">
        <v>0</v>
      </c>
      <c r="AN262" s="17">
        <v>0</v>
      </c>
      <c r="AO262" s="17">
        <v>0</v>
      </c>
      <c r="AP262" s="17">
        <v>0</v>
      </c>
      <c r="AQ262" s="17">
        <v>0</v>
      </c>
      <c r="AR262" s="17">
        <v>0</v>
      </c>
      <c r="AS262" s="17">
        <v>0</v>
      </c>
      <c r="AT262" s="17">
        <v>0</v>
      </c>
      <c r="AU262" s="17">
        <v>0</v>
      </c>
      <c r="AV262" s="17">
        <v>0</v>
      </c>
      <c r="AW262" s="17">
        <v>0</v>
      </c>
      <c r="AX262" s="17">
        <v>0</v>
      </c>
      <c r="AY262" s="17">
        <v>0</v>
      </c>
      <c r="AZ262" s="17">
        <v>0</v>
      </c>
      <c r="BA262" s="17">
        <v>0</v>
      </c>
      <c r="BB262" s="16">
        <f t="shared" si="22"/>
        <v>2644756.38</v>
      </c>
    </row>
    <row r="263" spans="1:54" s="7" customFormat="1" ht="33" customHeight="1">
      <c r="A263" s="37" t="s">
        <v>475</v>
      </c>
      <c r="B263" s="6" t="s">
        <v>474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48000</v>
      </c>
      <c r="AI263" s="17"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v>0</v>
      </c>
      <c r="AP263" s="17">
        <v>0</v>
      </c>
      <c r="AQ263" s="17">
        <v>0</v>
      </c>
      <c r="AR263" s="1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0</v>
      </c>
      <c r="AY263" s="17">
        <v>0</v>
      </c>
      <c r="AZ263" s="17">
        <v>0</v>
      </c>
      <c r="BA263" s="17">
        <v>0</v>
      </c>
      <c r="BB263" s="16">
        <f t="shared" si="22"/>
        <v>48000</v>
      </c>
    </row>
    <row r="264" spans="1:54" s="7" customFormat="1" ht="33" customHeight="1">
      <c r="A264" s="37" t="s">
        <v>477</v>
      </c>
      <c r="B264" s="6" t="s">
        <v>476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0</v>
      </c>
      <c r="AE264" s="17">
        <v>0</v>
      </c>
      <c r="AF264" s="17">
        <v>0</v>
      </c>
      <c r="AG264" s="17">
        <v>0</v>
      </c>
      <c r="AH264" s="17">
        <v>78000</v>
      </c>
      <c r="AI264" s="17">
        <v>0</v>
      </c>
      <c r="AJ264" s="17">
        <v>0</v>
      </c>
      <c r="AK264" s="17">
        <v>0</v>
      </c>
      <c r="AL264" s="17">
        <v>0</v>
      </c>
      <c r="AM264" s="17">
        <v>0</v>
      </c>
      <c r="AN264" s="17">
        <v>0</v>
      </c>
      <c r="AO264" s="17">
        <v>0</v>
      </c>
      <c r="AP264" s="17">
        <v>0</v>
      </c>
      <c r="AQ264" s="17">
        <v>0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7">
        <v>0</v>
      </c>
      <c r="AZ264" s="17">
        <v>0</v>
      </c>
      <c r="BA264" s="17">
        <v>0</v>
      </c>
      <c r="BB264" s="16">
        <f t="shared" si="22"/>
        <v>78000</v>
      </c>
    </row>
    <row r="265" spans="1:54" s="7" customFormat="1" ht="33" customHeight="1">
      <c r="A265" s="37" t="s">
        <v>479</v>
      </c>
      <c r="B265" s="6" t="s">
        <v>478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474000</v>
      </c>
      <c r="T265" s="17">
        <v>0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17">
        <v>0</v>
      </c>
      <c r="AE265" s="17">
        <v>0</v>
      </c>
      <c r="AF265" s="17">
        <v>0</v>
      </c>
      <c r="AG265" s="17">
        <v>0</v>
      </c>
      <c r="AH265" s="17">
        <v>0</v>
      </c>
      <c r="AI265" s="17">
        <v>0</v>
      </c>
      <c r="AJ265" s="17">
        <v>0</v>
      </c>
      <c r="AK265" s="17">
        <v>0</v>
      </c>
      <c r="AL265" s="17">
        <v>0</v>
      </c>
      <c r="AM265" s="17">
        <v>0</v>
      </c>
      <c r="AN265" s="17">
        <v>0</v>
      </c>
      <c r="AO265" s="17">
        <v>0</v>
      </c>
      <c r="AP265" s="17">
        <v>0</v>
      </c>
      <c r="AQ265" s="17">
        <v>0</v>
      </c>
      <c r="AR265" s="17">
        <v>0</v>
      </c>
      <c r="AS265" s="17">
        <v>0</v>
      </c>
      <c r="AT265" s="17">
        <v>0</v>
      </c>
      <c r="AU265" s="17">
        <v>0</v>
      </c>
      <c r="AV265" s="17">
        <v>0</v>
      </c>
      <c r="AW265" s="17">
        <v>0</v>
      </c>
      <c r="AX265" s="17">
        <v>0</v>
      </c>
      <c r="AY265" s="17">
        <v>0</v>
      </c>
      <c r="AZ265" s="17">
        <v>0</v>
      </c>
      <c r="BA265" s="17">
        <v>0</v>
      </c>
      <c r="BB265" s="16">
        <f t="shared" si="22"/>
        <v>474000</v>
      </c>
    </row>
    <row r="266" spans="1:54" s="7" customFormat="1" ht="33" customHeight="1">
      <c r="A266" s="37" t="s">
        <v>481</v>
      </c>
      <c r="B266" s="6" t="s">
        <v>480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0</v>
      </c>
      <c r="Z266" s="17">
        <v>0</v>
      </c>
      <c r="AA266" s="17">
        <v>0</v>
      </c>
      <c r="AB266" s="17">
        <v>0</v>
      </c>
      <c r="AC266" s="17">
        <v>0</v>
      </c>
      <c r="AD266" s="17">
        <v>0</v>
      </c>
      <c r="AE266" s="17">
        <v>0</v>
      </c>
      <c r="AF266" s="17">
        <v>0</v>
      </c>
      <c r="AG266" s="17">
        <v>0</v>
      </c>
      <c r="AH266" s="17">
        <v>330000</v>
      </c>
      <c r="AI266" s="17">
        <v>0</v>
      </c>
      <c r="AJ266" s="17">
        <v>0</v>
      </c>
      <c r="AK266" s="17">
        <v>0</v>
      </c>
      <c r="AL266" s="17">
        <v>0</v>
      </c>
      <c r="AM266" s="17">
        <v>0</v>
      </c>
      <c r="AN266" s="17">
        <v>0</v>
      </c>
      <c r="AO266" s="17">
        <v>0</v>
      </c>
      <c r="AP266" s="17">
        <v>0</v>
      </c>
      <c r="AQ266" s="17">
        <v>0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0</v>
      </c>
      <c r="AX266" s="17">
        <v>0</v>
      </c>
      <c r="AY266" s="17">
        <v>0</v>
      </c>
      <c r="AZ266" s="17">
        <v>0</v>
      </c>
      <c r="BA266" s="17">
        <v>0</v>
      </c>
      <c r="BB266" s="16">
        <f t="shared" si="22"/>
        <v>330000</v>
      </c>
    </row>
    <row r="267" spans="1:54" s="7" customFormat="1" ht="33" customHeight="1">
      <c r="A267" s="37" t="s">
        <v>483</v>
      </c>
      <c r="B267" s="6" t="s">
        <v>482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0</v>
      </c>
      <c r="Z267" s="17">
        <v>0</v>
      </c>
      <c r="AA267" s="17">
        <v>0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7">
        <v>0</v>
      </c>
      <c r="AH267" s="17">
        <v>0</v>
      </c>
      <c r="AI267" s="17">
        <v>0</v>
      </c>
      <c r="AJ267" s="17">
        <v>0</v>
      </c>
      <c r="AK267" s="17">
        <v>0</v>
      </c>
      <c r="AL267" s="17">
        <v>41736.25</v>
      </c>
      <c r="AM267" s="17">
        <v>0</v>
      </c>
      <c r="AN267" s="17">
        <v>0</v>
      </c>
      <c r="AO267" s="17">
        <v>0</v>
      </c>
      <c r="AP267" s="17">
        <v>0</v>
      </c>
      <c r="AQ267" s="17">
        <v>0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0</v>
      </c>
      <c r="AX267" s="17">
        <v>0</v>
      </c>
      <c r="AY267" s="17">
        <v>0</v>
      </c>
      <c r="AZ267" s="17">
        <v>0</v>
      </c>
      <c r="BA267" s="17">
        <v>0</v>
      </c>
      <c r="BB267" s="16">
        <f t="shared" si="22"/>
        <v>41736.25</v>
      </c>
    </row>
    <row r="268" spans="1:54" s="7" customFormat="1" ht="33" customHeight="1">
      <c r="A268" s="37" t="s">
        <v>485</v>
      </c>
      <c r="B268" s="6" t="s">
        <v>484</v>
      </c>
      <c r="C268" s="17">
        <v>0</v>
      </c>
      <c r="D268" s="17">
        <v>0</v>
      </c>
      <c r="E268" s="17">
        <v>159090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168300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  <c r="Y268" s="17">
        <v>0</v>
      </c>
      <c r="Z268" s="17">
        <v>0</v>
      </c>
      <c r="AA268" s="17">
        <v>0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7">
        <v>0</v>
      </c>
      <c r="AH268" s="17">
        <v>0</v>
      </c>
      <c r="AI268" s="17">
        <v>0</v>
      </c>
      <c r="AJ268" s="17">
        <v>0</v>
      </c>
      <c r="AK268" s="17">
        <v>0</v>
      </c>
      <c r="AL268" s="17">
        <v>0</v>
      </c>
      <c r="AM268" s="17">
        <v>0</v>
      </c>
      <c r="AN268" s="17">
        <v>0</v>
      </c>
      <c r="AO268" s="17">
        <v>0</v>
      </c>
      <c r="AP268" s="17">
        <v>0</v>
      </c>
      <c r="AQ268" s="17">
        <v>0</v>
      </c>
      <c r="AR268" s="17">
        <v>0</v>
      </c>
      <c r="AS268" s="17">
        <v>123000</v>
      </c>
      <c r="AT268" s="17">
        <v>0</v>
      </c>
      <c r="AU268" s="17">
        <v>0</v>
      </c>
      <c r="AV268" s="17">
        <v>0</v>
      </c>
      <c r="AW268" s="17">
        <v>0</v>
      </c>
      <c r="AX268" s="17">
        <v>0</v>
      </c>
      <c r="AY268" s="17">
        <v>0</v>
      </c>
      <c r="AZ268" s="17">
        <v>0</v>
      </c>
      <c r="BA268" s="17">
        <v>0</v>
      </c>
      <c r="BB268" s="16">
        <f t="shared" si="22"/>
        <v>450390</v>
      </c>
    </row>
    <row r="269" spans="1:54" s="7" customFormat="1" ht="33" customHeight="1">
      <c r="A269" s="37" t="s">
        <v>487</v>
      </c>
      <c r="B269" s="6" t="s">
        <v>486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0</v>
      </c>
      <c r="Z269" s="17">
        <v>0</v>
      </c>
      <c r="AA269" s="17">
        <v>0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7">
        <v>0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0</v>
      </c>
      <c r="AN269" s="17">
        <v>3065725.78</v>
      </c>
      <c r="AO269" s="17">
        <v>0</v>
      </c>
      <c r="AP269" s="17">
        <v>0</v>
      </c>
      <c r="AQ269" s="17">
        <v>0</v>
      </c>
      <c r="AR269" s="17">
        <v>7370750</v>
      </c>
      <c r="AS269" s="17">
        <v>0</v>
      </c>
      <c r="AT269" s="17">
        <v>0</v>
      </c>
      <c r="AU269" s="17">
        <v>0</v>
      </c>
      <c r="AV269" s="17">
        <v>0</v>
      </c>
      <c r="AW269" s="17">
        <v>0</v>
      </c>
      <c r="AX269" s="17">
        <v>0</v>
      </c>
      <c r="AY269" s="17">
        <v>0</v>
      </c>
      <c r="AZ269" s="17">
        <v>0</v>
      </c>
      <c r="BA269" s="17">
        <v>0</v>
      </c>
      <c r="BB269" s="16">
        <f t="shared" si="22"/>
        <v>10436475.78</v>
      </c>
    </row>
    <row r="270" spans="1:54" s="7" customFormat="1" ht="33" customHeight="1">
      <c r="A270" s="37" t="s">
        <v>489</v>
      </c>
      <c r="B270" s="6" t="s">
        <v>488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0</v>
      </c>
      <c r="Z270" s="17">
        <v>0</v>
      </c>
      <c r="AA270" s="17">
        <v>0</v>
      </c>
      <c r="AB270" s="17">
        <v>0</v>
      </c>
      <c r="AC270" s="17">
        <v>0</v>
      </c>
      <c r="AD270" s="17">
        <v>0</v>
      </c>
      <c r="AE270" s="17">
        <v>0</v>
      </c>
      <c r="AF270" s="17">
        <v>0</v>
      </c>
      <c r="AG270" s="17">
        <v>0</v>
      </c>
      <c r="AH270" s="17">
        <v>0</v>
      </c>
      <c r="AI270" s="17">
        <v>0</v>
      </c>
      <c r="AJ270" s="17">
        <v>0</v>
      </c>
      <c r="AK270" s="17">
        <v>0</v>
      </c>
      <c r="AL270" s="17">
        <v>0</v>
      </c>
      <c r="AM270" s="17">
        <v>0</v>
      </c>
      <c r="AN270" s="17">
        <v>0</v>
      </c>
      <c r="AO270" s="17">
        <v>0</v>
      </c>
      <c r="AP270" s="17">
        <v>3858200</v>
      </c>
      <c r="AQ270" s="17">
        <v>0</v>
      </c>
      <c r="AR270" s="17">
        <v>0</v>
      </c>
      <c r="AS270" s="17">
        <v>0</v>
      </c>
      <c r="AT270" s="17">
        <v>0</v>
      </c>
      <c r="AU270" s="17">
        <v>0</v>
      </c>
      <c r="AV270" s="17">
        <v>0</v>
      </c>
      <c r="AW270" s="17">
        <v>0</v>
      </c>
      <c r="AX270" s="17">
        <v>0</v>
      </c>
      <c r="AY270" s="17">
        <v>0</v>
      </c>
      <c r="AZ270" s="17">
        <v>0</v>
      </c>
      <c r="BA270" s="17">
        <v>0</v>
      </c>
      <c r="BB270" s="16">
        <f t="shared" si="22"/>
        <v>3858200</v>
      </c>
    </row>
    <row r="271" spans="1:54" s="7" customFormat="1" ht="33" customHeight="1">
      <c r="A271" s="37" t="s">
        <v>491</v>
      </c>
      <c r="B271" s="6" t="s">
        <v>490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17">
        <v>0</v>
      </c>
      <c r="AC271" s="17">
        <v>0</v>
      </c>
      <c r="AD271" s="17">
        <v>0</v>
      </c>
      <c r="AE271" s="17">
        <v>0</v>
      </c>
      <c r="AF271" s="17">
        <v>0</v>
      </c>
      <c r="AG271" s="17">
        <v>0</v>
      </c>
      <c r="AH271" s="17">
        <v>0</v>
      </c>
      <c r="AI271" s="17">
        <v>0</v>
      </c>
      <c r="AJ271" s="17">
        <v>0</v>
      </c>
      <c r="AK271" s="17">
        <v>0</v>
      </c>
      <c r="AL271" s="17">
        <v>0</v>
      </c>
      <c r="AM271" s="17">
        <v>0</v>
      </c>
      <c r="AN271" s="17">
        <v>0</v>
      </c>
      <c r="AO271" s="17">
        <v>0</v>
      </c>
      <c r="AP271" s="17">
        <v>7718854</v>
      </c>
      <c r="AQ271" s="17">
        <v>0</v>
      </c>
      <c r="AR271" s="17">
        <v>0</v>
      </c>
      <c r="AS271" s="17">
        <v>0</v>
      </c>
      <c r="AT271" s="17">
        <v>0</v>
      </c>
      <c r="AU271" s="17">
        <v>0</v>
      </c>
      <c r="AV271" s="17">
        <v>0</v>
      </c>
      <c r="AW271" s="17">
        <v>0</v>
      </c>
      <c r="AX271" s="17">
        <v>0</v>
      </c>
      <c r="AY271" s="17">
        <v>0</v>
      </c>
      <c r="AZ271" s="17">
        <v>0</v>
      </c>
      <c r="BA271" s="17">
        <v>0</v>
      </c>
      <c r="BB271" s="16">
        <f t="shared" si="22"/>
        <v>7718854</v>
      </c>
    </row>
    <row r="272" spans="1:54" s="7" customFormat="1" ht="31.5">
      <c r="A272" s="37" t="s">
        <v>493</v>
      </c>
      <c r="B272" s="6" t="s">
        <v>492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0</v>
      </c>
      <c r="AB272" s="17">
        <v>0</v>
      </c>
      <c r="AC272" s="17">
        <v>0</v>
      </c>
      <c r="AD272" s="17">
        <v>0</v>
      </c>
      <c r="AE272" s="17">
        <v>0</v>
      </c>
      <c r="AF272" s="17">
        <v>0</v>
      </c>
      <c r="AG272" s="17">
        <v>0</v>
      </c>
      <c r="AH272" s="17">
        <v>0</v>
      </c>
      <c r="AI272" s="17">
        <v>0</v>
      </c>
      <c r="AJ272" s="17">
        <v>0</v>
      </c>
      <c r="AK272" s="17">
        <v>0</v>
      </c>
      <c r="AL272" s="17">
        <v>0</v>
      </c>
      <c r="AM272" s="17">
        <v>0</v>
      </c>
      <c r="AN272" s="17">
        <v>0</v>
      </c>
      <c r="AO272" s="17">
        <v>0</v>
      </c>
      <c r="AP272" s="17">
        <v>0</v>
      </c>
      <c r="AQ272" s="17">
        <v>0</v>
      </c>
      <c r="AR272" s="17">
        <v>0</v>
      </c>
      <c r="AS272" s="17">
        <v>0</v>
      </c>
      <c r="AT272" s="17">
        <v>0</v>
      </c>
      <c r="AU272" s="17">
        <v>0</v>
      </c>
      <c r="AV272" s="17">
        <v>0</v>
      </c>
      <c r="AW272" s="17">
        <v>0</v>
      </c>
      <c r="AX272" s="17">
        <v>545059.53</v>
      </c>
      <c r="AY272" s="17">
        <v>0</v>
      </c>
      <c r="AZ272" s="17">
        <v>0</v>
      </c>
      <c r="BA272" s="17">
        <v>0</v>
      </c>
      <c r="BB272" s="16">
        <f t="shared" si="22"/>
        <v>545059.53</v>
      </c>
    </row>
    <row r="273" spans="1:54" s="7" customFormat="1" ht="42">
      <c r="A273" s="37" t="s">
        <v>495</v>
      </c>
      <c r="B273" s="6" t="s">
        <v>494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0</v>
      </c>
      <c r="AB273" s="17">
        <v>0</v>
      </c>
      <c r="AC273" s="17">
        <v>0</v>
      </c>
      <c r="AD273" s="17">
        <v>0</v>
      </c>
      <c r="AE273" s="17">
        <v>0</v>
      </c>
      <c r="AF273" s="17">
        <v>0</v>
      </c>
      <c r="AG273" s="17">
        <v>5331000</v>
      </c>
      <c r="AH273" s="17">
        <v>0</v>
      </c>
      <c r="AI273" s="17">
        <v>0</v>
      </c>
      <c r="AJ273" s="17">
        <v>0</v>
      </c>
      <c r="AK273" s="17">
        <v>0</v>
      </c>
      <c r="AL273" s="17">
        <v>0</v>
      </c>
      <c r="AM273" s="17">
        <v>0</v>
      </c>
      <c r="AN273" s="17">
        <v>0</v>
      </c>
      <c r="AO273" s="17">
        <v>0</v>
      </c>
      <c r="AP273" s="17">
        <v>0</v>
      </c>
      <c r="AQ273" s="17">
        <v>0</v>
      </c>
      <c r="AR273" s="1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0</v>
      </c>
      <c r="AX273" s="17">
        <v>0</v>
      </c>
      <c r="AY273" s="17">
        <v>0</v>
      </c>
      <c r="AZ273" s="17">
        <v>0</v>
      </c>
      <c r="BA273" s="17">
        <v>0</v>
      </c>
      <c r="BB273" s="16">
        <f t="shared" si="22"/>
        <v>5331000</v>
      </c>
    </row>
    <row r="274" spans="1:54" s="1" customFormat="1" ht="11.25" hidden="1">
      <c r="A274" s="38"/>
      <c r="B274" s="4"/>
      <c r="C274" s="18"/>
      <c r="D274" s="18"/>
      <c r="E274" s="18">
        <v>0</v>
      </c>
      <c r="F274" s="18"/>
      <c r="G274" s="18"/>
      <c r="H274" s="18"/>
      <c r="I274" s="18"/>
      <c r="J274" s="18">
        <v>0</v>
      </c>
      <c r="K274" s="18"/>
      <c r="L274" s="18"/>
      <c r="M274" s="18"/>
      <c r="N274" s="18">
        <v>0</v>
      </c>
      <c r="O274" s="18"/>
      <c r="P274" s="18"/>
      <c r="Q274" s="18"/>
      <c r="R274" s="18"/>
      <c r="S274" s="18">
        <v>0</v>
      </c>
      <c r="T274" s="18"/>
      <c r="U274" s="18"/>
      <c r="V274" s="18"/>
      <c r="W274" s="18"/>
      <c r="X274" s="18"/>
      <c r="Y274" s="18">
        <v>0</v>
      </c>
      <c r="Z274" s="18"/>
      <c r="AA274" s="18">
        <v>0</v>
      </c>
      <c r="AB274" s="18">
        <v>0</v>
      </c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>
        <v>0</v>
      </c>
      <c r="AU274" s="18"/>
      <c r="AV274" s="18"/>
      <c r="AW274" s="18"/>
      <c r="AX274" s="18"/>
      <c r="AY274" s="18"/>
      <c r="AZ274" s="18"/>
      <c r="BA274" s="18"/>
      <c r="BB274" s="19" t="e">
        <f>SUM(C274:T274)+#REF!+#REF!+U274+X274</f>
        <v>#REF!</v>
      </c>
    </row>
    <row r="275" spans="1:96" s="1" customFormat="1" ht="12.75" customHeight="1">
      <c r="A275" s="35" t="s">
        <v>529</v>
      </c>
      <c r="B275" s="5"/>
      <c r="C275" s="15">
        <f>SUM(C276:C293)</f>
        <v>0</v>
      </c>
      <c r="D275" s="15">
        <f>SUM(D276:D293)</f>
        <v>0</v>
      </c>
      <c r="E275" s="15">
        <v>0</v>
      </c>
      <c r="F275" s="15">
        <f>SUM(F276:F293)</f>
        <v>0</v>
      </c>
      <c r="G275" s="15">
        <f>SUM(G276:G293)</f>
        <v>0</v>
      </c>
      <c r="H275" s="15">
        <f>SUM(H276:H293)</f>
        <v>0</v>
      </c>
      <c r="I275" s="15">
        <f>SUM(I276:I293)</f>
        <v>41859416.22</v>
      </c>
      <c r="J275" s="15">
        <v>26340480</v>
      </c>
      <c r="K275" s="15">
        <f>SUM(K276:K293)</f>
        <v>714000</v>
      </c>
      <c r="L275" s="15">
        <f>SUM(L276:L293)</f>
        <v>0</v>
      </c>
      <c r="M275" s="15">
        <f>SUM(M276:M293)</f>
        <v>0</v>
      </c>
      <c r="N275" s="15">
        <v>0</v>
      </c>
      <c r="O275" s="15">
        <f>SUM(O276:O293)</f>
        <v>0</v>
      </c>
      <c r="P275" s="15">
        <f>SUM(P276:P293)</f>
        <v>0</v>
      </c>
      <c r="Q275" s="15">
        <f>SUM(Q276:Q293)</f>
        <v>14359460.799999999</v>
      </c>
      <c r="R275" s="15">
        <f>SUM(R276:R293)</f>
        <v>0</v>
      </c>
      <c r="S275" s="15">
        <v>19507500</v>
      </c>
      <c r="T275" s="15">
        <f>SUM(T276:T293)</f>
        <v>0</v>
      </c>
      <c r="U275" s="15">
        <f>SUM(U276:U293)</f>
        <v>0</v>
      </c>
      <c r="V275" s="15">
        <f>SUM(V276:V293)</f>
        <v>0</v>
      </c>
      <c r="W275" s="15">
        <f>SUM(W276:W293)</f>
        <v>0</v>
      </c>
      <c r="X275" s="15">
        <f>SUM(X276:X293)</f>
        <v>0</v>
      </c>
      <c r="Y275" s="15">
        <v>0</v>
      </c>
      <c r="Z275" s="15">
        <f>SUM(Z276:Z293)</f>
        <v>0</v>
      </c>
      <c r="AA275" s="15">
        <v>14330137</v>
      </c>
      <c r="AB275" s="15">
        <v>32451372.56</v>
      </c>
      <c r="AC275" s="15">
        <f aca="true" t="shared" si="23" ref="AC275:AS275">SUM(AC276:AC293)</f>
        <v>2121000</v>
      </c>
      <c r="AD275" s="15">
        <f t="shared" si="23"/>
        <v>529414</v>
      </c>
      <c r="AE275" s="15">
        <f t="shared" si="23"/>
        <v>0</v>
      </c>
      <c r="AF275" s="15">
        <f t="shared" si="23"/>
        <v>1200000</v>
      </c>
      <c r="AG275" s="15">
        <f t="shared" si="23"/>
        <v>4184864.63</v>
      </c>
      <c r="AH275" s="15">
        <f t="shared" si="23"/>
        <v>1542000</v>
      </c>
      <c r="AI275" s="15">
        <f t="shared" si="23"/>
        <v>0</v>
      </c>
      <c r="AJ275" s="15">
        <f t="shared" si="23"/>
        <v>0</v>
      </c>
      <c r="AK275" s="15">
        <f t="shared" si="23"/>
        <v>0</v>
      </c>
      <c r="AL275" s="15">
        <f t="shared" si="23"/>
        <v>0</v>
      </c>
      <c r="AM275" s="15">
        <f t="shared" si="23"/>
        <v>0</v>
      </c>
      <c r="AN275" s="15">
        <f t="shared" si="23"/>
        <v>0</v>
      </c>
      <c r="AO275" s="15">
        <f t="shared" si="23"/>
        <v>0</v>
      </c>
      <c r="AP275" s="15">
        <f t="shared" si="23"/>
        <v>0</v>
      </c>
      <c r="AQ275" s="15">
        <f t="shared" si="23"/>
        <v>0</v>
      </c>
      <c r="AR275" s="15">
        <f t="shared" si="23"/>
        <v>0</v>
      </c>
      <c r="AS275" s="15">
        <f t="shared" si="23"/>
        <v>16649882</v>
      </c>
      <c r="AT275" s="15">
        <v>5451413.4</v>
      </c>
      <c r="AU275" s="15">
        <f aca="true" t="shared" si="24" ref="AU275:BA275">SUM(AU276:AU293)</f>
        <v>0</v>
      </c>
      <c r="AV275" s="15">
        <f t="shared" si="24"/>
        <v>0</v>
      </c>
      <c r="AW275" s="15">
        <f t="shared" si="24"/>
        <v>0</v>
      </c>
      <c r="AX275" s="15">
        <f t="shared" si="24"/>
        <v>587518.55</v>
      </c>
      <c r="AY275" s="15">
        <f t="shared" si="24"/>
        <v>0</v>
      </c>
      <c r="AZ275" s="15">
        <f t="shared" si="24"/>
        <v>0</v>
      </c>
      <c r="BA275" s="15">
        <f t="shared" si="24"/>
        <v>0</v>
      </c>
      <c r="BB275" s="16">
        <f aca="true" t="shared" si="25" ref="BB275:BB292">SUM(C275:BA275)</f>
        <v>181828459.16</v>
      </c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</row>
    <row r="276" spans="1:54" s="1" customFormat="1" ht="12.75" customHeight="1" hidden="1">
      <c r="A276" s="36"/>
      <c r="B276" s="5"/>
      <c r="C276" s="15"/>
      <c r="D276" s="15"/>
      <c r="E276" s="15">
        <v>0</v>
      </c>
      <c r="F276" s="15"/>
      <c r="G276" s="15"/>
      <c r="H276" s="15"/>
      <c r="I276" s="15"/>
      <c r="J276" s="15">
        <v>0</v>
      </c>
      <c r="K276" s="15"/>
      <c r="L276" s="15"/>
      <c r="M276" s="15"/>
      <c r="N276" s="15">
        <v>0</v>
      </c>
      <c r="O276" s="15"/>
      <c r="P276" s="15"/>
      <c r="Q276" s="15"/>
      <c r="R276" s="15"/>
      <c r="S276" s="15">
        <v>0</v>
      </c>
      <c r="T276" s="15"/>
      <c r="U276" s="15"/>
      <c r="V276" s="15"/>
      <c r="W276" s="15"/>
      <c r="X276" s="15"/>
      <c r="Y276" s="15">
        <v>0</v>
      </c>
      <c r="Z276" s="15"/>
      <c r="AA276" s="15">
        <v>0</v>
      </c>
      <c r="AB276" s="15">
        <v>0</v>
      </c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>
        <v>0</v>
      </c>
      <c r="AU276" s="15"/>
      <c r="AV276" s="15"/>
      <c r="AW276" s="15"/>
      <c r="AX276" s="15"/>
      <c r="AY276" s="15"/>
      <c r="AZ276" s="15"/>
      <c r="BA276" s="15"/>
      <c r="BB276" s="16">
        <f t="shared" si="25"/>
        <v>0</v>
      </c>
    </row>
    <row r="277" spans="1:54" s="7" customFormat="1" ht="21">
      <c r="A277" s="37" t="s">
        <v>498</v>
      </c>
      <c r="B277" s="6" t="s">
        <v>497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0</v>
      </c>
      <c r="Y277" s="17">
        <v>0</v>
      </c>
      <c r="Z277" s="17">
        <v>0</v>
      </c>
      <c r="AA277" s="17">
        <v>0</v>
      </c>
      <c r="AB277" s="17">
        <v>0</v>
      </c>
      <c r="AC277" s="17">
        <v>0</v>
      </c>
      <c r="AD277" s="17">
        <v>0</v>
      </c>
      <c r="AE277" s="17">
        <v>0</v>
      </c>
      <c r="AF277" s="17">
        <v>0</v>
      </c>
      <c r="AG277" s="17">
        <v>0</v>
      </c>
      <c r="AH277" s="17">
        <v>0</v>
      </c>
      <c r="AI277" s="17">
        <v>0</v>
      </c>
      <c r="AJ277" s="17">
        <v>0</v>
      </c>
      <c r="AK277" s="17">
        <v>0</v>
      </c>
      <c r="AL277" s="17">
        <v>0</v>
      </c>
      <c r="AM277" s="17">
        <v>0</v>
      </c>
      <c r="AN277" s="17">
        <v>0</v>
      </c>
      <c r="AO277" s="17">
        <v>0</v>
      </c>
      <c r="AP277" s="17">
        <v>0</v>
      </c>
      <c r="AQ277" s="17">
        <v>0</v>
      </c>
      <c r="AR277" s="17">
        <v>0</v>
      </c>
      <c r="AS277" s="17">
        <v>0</v>
      </c>
      <c r="AT277" s="17">
        <v>5451413.4</v>
      </c>
      <c r="AU277" s="17">
        <v>0</v>
      </c>
      <c r="AV277" s="17">
        <v>0</v>
      </c>
      <c r="AW277" s="17">
        <v>0</v>
      </c>
      <c r="AX277" s="17">
        <v>467036.53</v>
      </c>
      <c r="AY277" s="17">
        <v>0</v>
      </c>
      <c r="AZ277" s="17">
        <v>0</v>
      </c>
      <c r="BA277" s="17">
        <v>0</v>
      </c>
      <c r="BB277" s="16">
        <f t="shared" si="25"/>
        <v>5918449.930000001</v>
      </c>
    </row>
    <row r="278" spans="1:54" s="7" customFormat="1" ht="42">
      <c r="A278" s="37" t="s">
        <v>500</v>
      </c>
      <c r="B278" s="6" t="s">
        <v>499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0</v>
      </c>
      <c r="Y278" s="17">
        <v>0</v>
      </c>
      <c r="Z278" s="17">
        <v>0</v>
      </c>
      <c r="AA278" s="17">
        <v>0</v>
      </c>
      <c r="AB278" s="17">
        <v>0</v>
      </c>
      <c r="AC278" s="17">
        <v>0</v>
      </c>
      <c r="AD278" s="17">
        <v>0</v>
      </c>
      <c r="AE278" s="17">
        <v>0</v>
      </c>
      <c r="AF278" s="17">
        <v>0</v>
      </c>
      <c r="AG278" s="17">
        <v>0</v>
      </c>
      <c r="AH278" s="17">
        <v>0</v>
      </c>
      <c r="AI278" s="17">
        <v>0</v>
      </c>
      <c r="AJ278" s="17">
        <v>0</v>
      </c>
      <c r="AK278" s="17">
        <v>0</v>
      </c>
      <c r="AL278" s="17">
        <v>0</v>
      </c>
      <c r="AM278" s="17">
        <v>0</v>
      </c>
      <c r="AN278" s="17">
        <v>0</v>
      </c>
      <c r="AO278" s="17">
        <v>0</v>
      </c>
      <c r="AP278" s="17">
        <v>0</v>
      </c>
      <c r="AQ278" s="17">
        <v>0</v>
      </c>
      <c r="AR278" s="17">
        <v>0</v>
      </c>
      <c r="AS278" s="17">
        <v>0</v>
      </c>
      <c r="AT278" s="17">
        <v>0</v>
      </c>
      <c r="AU278" s="17">
        <v>0</v>
      </c>
      <c r="AV278" s="17">
        <v>0</v>
      </c>
      <c r="AW278" s="17">
        <v>0</v>
      </c>
      <c r="AX278" s="17">
        <v>65076.37</v>
      </c>
      <c r="AY278" s="17">
        <v>0</v>
      </c>
      <c r="AZ278" s="17">
        <v>0</v>
      </c>
      <c r="BA278" s="17">
        <v>0</v>
      </c>
      <c r="BB278" s="16">
        <f t="shared" si="25"/>
        <v>65076.37</v>
      </c>
    </row>
    <row r="279" spans="1:54" s="7" customFormat="1" ht="25.5" customHeight="1">
      <c r="A279" s="37" t="s">
        <v>502</v>
      </c>
      <c r="B279" s="6" t="s">
        <v>501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12030893.74</v>
      </c>
      <c r="J279" s="17">
        <v>6813750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1426471.2</v>
      </c>
      <c r="R279" s="17">
        <v>0</v>
      </c>
      <c r="S279" s="17">
        <v>4318400</v>
      </c>
      <c r="T279" s="17">
        <v>0</v>
      </c>
      <c r="U279" s="17">
        <v>0</v>
      </c>
      <c r="V279" s="17">
        <v>0</v>
      </c>
      <c r="W279" s="17">
        <v>0</v>
      </c>
      <c r="X279" s="17">
        <v>0</v>
      </c>
      <c r="Y279" s="17">
        <v>0</v>
      </c>
      <c r="Z279" s="17">
        <v>0</v>
      </c>
      <c r="AA279" s="17">
        <v>0</v>
      </c>
      <c r="AB279" s="17">
        <v>0</v>
      </c>
      <c r="AC279" s="17">
        <v>0</v>
      </c>
      <c r="AD279" s="17">
        <v>0</v>
      </c>
      <c r="AE279" s="17">
        <v>0</v>
      </c>
      <c r="AF279" s="17">
        <v>0</v>
      </c>
      <c r="AG279" s="17">
        <v>0</v>
      </c>
      <c r="AH279" s="17">
        <v>0</v>
      </c>
      <c r="AI279" s="17">
        <v>0</v>
      </c>
      <c r="AJ279" s="17">
        <v>0</v>
      </c>
      <c r="AK279" s="17">
        <v>0</v>
      </c>
      <c r="AL279" s="17">
        <v>0</v>
      </c>
      <c r="AM279" s="17">
        <v>0</v>
      </c>
      <c r="AN279" s="17">
        <v>0</v>
      </c>
      <c r="AO279" s="17">
        <v>0</v>
      </c>
      <c r="AP279" s="17">
        <v>0</v>
      </c>
      <c r="AQ279" s="17">
        <v>0</v>
      </c>
      <c r="AR279" s="17">
        <v>0</v>
      </c>
      <c r="AS279" s="17">
        <v>1503066</v>
      </c>
      <c r="AT279" s="17">
        <v>0</v>
      </c>
      <c r="AU279" s="17">
        <v>0</v>
      </c>
      <c r="AV279" s="17">
        <v>0</v>
      </c>
      <c r="AW279" s="17">
        <v>0</v>
      </c>
      <c r="AX279" s="17">
        <v>0</v>
      </c>
      <c r="AY279" s="17">
        <v>0</v>
      </c>
      <c r="AZ279" s="17">
        <v>0</v>
      </c>
      <c r="BA279" s="17">
        <v>0</v>
      </c>
      <c r="BB279" s="16">
        <f t="shared" si="25"/>
        <v>26092580.94</v>
      </c>
    </row>
    <row r="280" spans="1:54" s="7" customFormat="1" ht="24" customHeight="1">
      <c r="A280" s="37" t="s">
        <v>504</v>
      </c>
      <c r="B280" s="6" t="s">
        <v>503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122800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  <c r="Y280" s="17">
        <v>0</v>
      </c>
      <c r="Z280" s="17">
        <v>0</v>
      </c>
      <c r="AA280" s="17">
        <v>0</v>
      </c>
      <c r="AB280" s="17">
        <v>0</v>
      </c>
      <c r="AC280" s="17">
        <v>0</v>
      </c>
      <c r="AD280" s="17">
        <v>0</v>
      </c>
      <c r="AE280" s="17">
        <v>0</v>
      </c>
      <c r="AF280" s="17">
        <v>0</v>
      </c>
      <c r="AG280" s="17">
        <v>0</v>
      </c>
      <c r="AH280" s="17">
        <v>0</v>
      </c>
      <c r="AI280" s="17">
        <v>0</v>
      </c>
      <c r="AJ280" s="17">
        <v>0</v>
      </c>
      <c r="AK280" s="17">
        <v>0</v>
      </c>
      <c r="AL280" s="17">
        <v>0</v>
      </c>
      <c r="AM280" s="17">
        <v>0</v>
      </c>
      <c r="AN280" s="17">
        <v>0</v>
      </c>
      <c r="AO280" s="17">
        <v>0</v>
      </c>
      <c r="AP280" s="17">
        <v>0</v>
      </c>
      <c r="AQ280" s="17">
        <v>0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0</v>
      </c>
      <c r="AX280" s="17">
        <v>0</v>
      </c>
      <c r="AY280" s="17">
        <v>0</v>
      </c>
      <c r="AZ280" s="17">
        <v>0</v>
      </c>
      <c r="BA280" s="17">
        <v>0</v>
      </c>
      <c r="BB280" s="16">
        <f t="shared" si="25"/>
        <v>122800</v>
      </c>
    </row>
    <row r="281" spans="1:54" s="7" customFormat="1" ht="30.75" customHeight="1">
      <c r="A281" s="37" t="s">
        <v>506</v>
      </c>
      <c r="B281" s="6" t="s">
        <v>505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150000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  <c r="Y281" s="17">
        <v>0</v>
      </c>
      <c r="Z281" s="17">
        <v>0</v>
      </c>
      <c r="AA281" s="17">
        <v>0</v>
      </c>
      <c r="AB281" s="17">
        <v>0</v>
      </c>
      <c r="AC281" s="17">
        <v>0</v>
      </c>
      <c r="AD281" s="17">
        <v>0</v>
      </c>
      <c r="AE281" s="17">
        <v>0</v>
      </c>
      <c r="AF281" s="17">
        <v>0</v>
      </c>
      <c r="AG281" s="17">
        <v>0</v>
      </c>
      <c r="AH281" s="17">
        <v>0</v>
      </c>
      <c r="AI281" s="17">
        <v>0</v>
      </c>
      <c r="AJ281" s="17">
        <v>0</v>
      </c>
      <c r="AK281" s="17">
        <v>0</v>
      </c>
      <c r="AL281" s="17">
        <v>0</v>
      </c>
      <c r="AM281" s="17">
        <v>0</v>
      </c>
      <c r="AN281" s="17">
        <v>0</v>
      </c>
      <c r="AO281" s="17">
        <v>0</v>
      </c>
      <c r="AP281" s="17">
        <v>0</v>
      </c>
      <c r="AQ281" s="17">
        <v>0</v>
      </c>
      <c r="AR281" s="17">
        <v>0</v>
      </c>
      <c r="AS281" s="17">
        <v>0</v>
      </c>
      <c r="AT281" s="17">
        <v>0</v>
      </c>
      <c r="AU281" s="17">
        <v>0</v>
      </c>
      <c r="AV281" s="17">
        <v>0</v>
      </c>
      <c r="AW281" s="17">
        <v>0</v>
      </c>
      <c r="AX281" s="17">
        <v>0</v>
      </c>
      <c r="AY281" s="17">
        <v>0</v>
      </c>
      <c r="AZ281" s="17">
        <v>0</v>
      </c>
      <c r="BA281" s="17">
        <v>0</v>
      </c>
      <c r="BB281" s="16">
        <f t="shared" si="25"/>
        <v>150000</v>
      </c>
    </row>
    <row r="282" spans="1:54" s="7" customFormat="1" ht="21">
      <c r="A282" s="37" t="s">
        <v>508</v>
      </c>
      <c r="B282" s="6" t="s">
        <v>507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1567285.2</v>
      </c>
      <c r="J282" s="17">
        <v>0</v>
      </c>
      <c r="K282" s="17">
        <v>364000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1343250</v>
      </c>
      <c r="T282" s="17">
        <v>0</v>
      </c>
      <c r="U282" s="17">
        <v>0</v>
      </c>
      <c r="V282" s="17">
        <v>0</v>
      </c>
      <c r="W282" s="17">
        <v>0</v>
      </c>
      <c r="X282" s="17">
        <v>0</v>
      </c>
      <c r="Y282" s="17">
        <v>0</v>
      </c>
      <c r="Z282" s="17">
        <v>0</v>
      </c>
      <c r="AA282" s="17">
        <v>0</v>
      </c>
      <c r="AB282" s="17">
        <v>0</v>
      </c>
      <c r="AC282" s="17">
        <v>810000</v>
      </c>
      <c r="AD282" s="17">
        <v>0</v>
      </c>
      <c r="AE282" s="17">
        <v>0</v>
      </c>
      <c r="AF282" s="17">
        <v>0</v>
      </c>
      <c r="AG282" s="17">
        <v>0</v>
      </c>
      <c r="AH282" s="17">
        <v>900000</v>
      </c>
      <c r="AI282" s="17">
        <v>0</v>
      </c>
      <c r="AJ282" s="17">
        <v>0</v>
      </c>
      <c r="AK282" s="17">
        <v>0</v>
      </c>
      <c r="AL282" s="17">
        <v>0</v>
      </c>
      <c r="AM282" s="17">
        <v>0</v>
      </c>
      <c r="AN282" s="17">
        <v>0</v>
      </c>
      <c r="AO282" s="17">
        <v>0</v>
      </c>
      <c r="AP282" s="17">
        <v>0</v>
      </c>
      <c r="AQ282" s="17">
        <v>0</v>
      </c>
      <c r="AR282" s="17">
        <v>0</v>
      </c>
      <c r="AS282" s="17">
        <v>1348237</v>
      </c>
      <c r="AT282" s="17">
        <v>0</v>
      </c>
      <c r="AU282" s="17">
        <v>0</v>
      </c>
      <c r="AV282" s="17">
        <v>0</v>
      </c>
      <c r="AW282" s="17">
        <v>0</v>
      </c>
      <c r="AX282" s="17">
        <v>0</v>
      </c>
      <c r="AY282" s="17">
        <v>0</v>
      </c>
      <c r="AZ282" s="17">
        <v>0</v>
      </c>
      <c r="BA282" s="17">
        <v>0</v>
      </c>
      <c r="BB282" s="16">
        <f t="shared" si="25"/>
        <v>6332772.2</v>
      </c>
    </row>
    <row r="283" spans="1:54" s="7" customFormat="1" ht="34.5" customHeight="1">
      <c r="A283" s="37" t="s">
        <v>510</v>
      </c>
      <c r="B283" s="6" t="s">
        <v>509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350000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  <c r="Y283" s="17">
        <v>0</v>
      </c>
      <c r="Z283" s="17">
        <v>0</v>
      </c>
      <c r="AA283" s="17">
        <v>0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7">
        <v>0</v>
      </c>
      <c r="AH283" s="17">
        <v>630000</v>
      </c>
      <c r="AI283" s="17">
        <v>0</v>
      </c>
      <c r="AJ283" s="17">
        <v>0</v>
      </c>
      <c r="AK283" s="17">
        <v>0</v>
      </c>
      <c r="AL283" s="17">
        <v>0</v>
      </c>
      <c r="AM283" s="17">
        <v>0</v>
      </c>
      <c r="AN283" s="17">
        <v>0</v>
      </c>
      <c r="AO283" s="17">
        <v>0</v>
      </c>
      <c r="AP283" s="17">
        <v>0</v>
      </c>
      <c r="AQ283" s="17">
        <v>0</v>
      </c>
      <c r="AR283" s="17">
        <v>0</v>
      </c>
      <c r="AS283" s="17">
        <v>0</v>
      </c>
      <c r="AT283" s="17">
        <v>0</v>
      </c>
      <c r="AU283" s="17">
        <v>0</v>
      </c>
      <c r="AV283" s="17">
        <v>0</v>
      </c>
      <c r="AW283" s="17">
        <v>0</v>
      </c>
      <c r="AX283" s="17">
        <v>0</v>
      </c>
      <c r="AY283" s="17">
        <v>0</v>
      </c>
      <c r="AZ283" s="17">
        <v>0</v>
      </c>
      <c r="BA283" s="17">
        <v>0</v>
      </c>
      <c r="BB283" s="16">
        <f t="shared" si="25"/>
        <v>980000</v>
      </c>
    </row>
    <row r="284" spans="1:54" s="7" customFormat="1" ht="21">
      <c r="A284" s="37" t="s">
        <v>512</v>
      </c>
      <c r="B284" s="6" t="s">
        <v>511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154800</v>
      </c>
      <c r="T284" s="17">
        <v>0</v>
      </c>
      <c r="U284" s="17">
        <v>0</v>
      </c>
      <c r="V284" s="17">
        <v>0</v>
      </c>
      <c r="W284" s="17">
        <v>0</v>
      </c>
      <c r="X284" s="17">
        <v>0</v>
      </c>
      <c r="Y284" s="17">
        <v>0</v>
      </c>
      <c r="Z284" s="17">
        <v>0</v>
      </c>
      <c r="AA284" s="17">
        <v>0</v>
      </c>
      <c r="AB284" s="17">
        <v>0</v>
      </c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0</v>
      </c>
      <c r="AI284" s="17">
        <v>0</v>
      </c>
      <c r="AJ284" s="17">
        <v>0</v>
      </c>
      <c r="AK284" s="17">
        <v>0</v>
      </c>
      <c r="AL284" s="17">
        <v>0</v>
      </c>
      <c r="AM284" s="17">
        <v>0</v>
      </c>
      <c r="AN284" s="17">
        <v>0</v>
      </c>
      <c r="AO284" s="17">
        <v>0</v>
      </c>
      <c r="AP284" s="17">
        <v>0</v>
      </c>
      <c r="AQ284" s="17">
        <v>0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0</v>
      </c>
      <c r="AX284" s="17">
        <v>0</v>
      </c>
      <c r="AY284" s="17">
        <v>0</v>
      </c>
      <c r="AZ284" s="17">
        <v>0</v>
      </c>
      <c r="BA284" s="17">
        <v>0</v>
      </c>
      <c r="BB284" s="16">
        <f t="shared" si="25"/>
        <v>154800</v>
      </c>
    </row>
    <row r="285" spans="1:54" s="7" customFormat="1" ht="23.25" customHeight="1">
      <c r="A285" s="37" t="s">
        <v>514</v>
      </c>
      <c r="B285" s="6" t="s">
        <v>513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0</v>
      </c>
      <c r="Y285" s="17">
        <v>0</v>
      </c>
      <c r="Z285" s="17">
        <v>0</v>
      </c>
      <c r="AA285" s="17">
        <v>0</v>
      </c>
      <c r="AB285" s="17">
        <v>0</v>
      </c>
      <c r="AC285" s="17">
        <v>0</v>
      </c>
      <c r="AD285" s="17">
        <v>0</v>
      </c>
      <c r="AE285" s="17">
        <v>0</v>
      </c>
      <c r="AF285" s="17">
        <v>0</v>
      </c>
      <c r="AG285" s="17">
        <v>0</v>
      </c>
      <c r="AH285" s="17">
        <v>12000</v>
      </c>
      <c r="AI285" s="17">
        <v>0</v>
      </c>
      <c r="AJ285" s="17">
        <v>0</v>
      </c>
      <c r="AK285" s="17">
        <v>0</v>
      </c>
      <c r="AL285" s="17">
        <v>0</v>
      </c>
      <c r="AM285" s="17">
        <v>0</v>
      </c>
      <c r="AN285" s="17">
        <v>0</v>
      </c>
      <c r="AO285" s="17">
        <v>0</v>
      </c>
      <c r="AP285" s="17">
        <v>0</v>
      </c>
      <c r="AQ285" s="17">
        <v>0</v>
      </c>
      <c r="AR285" s="17">
        <v>0</v>
      </c>
      <c r="AS285" s="17">
        <v>0</v>
      </c>
      <c r="AT285" s="17">
        <v>0</v>
      </c>
      <c r="AU285" s="17">
        <v>0</v>
      </c>
      <c r="AV285" s="17">
        <v>0</v>
      </c>
      <c r="AW285" s="17">
        <v>0</v>
      </c>
      <c r="AX285" s="17">
        <v>0</v>
      </c>
      <c r="AY285" s="17">
        <v>0</v>
      </c>
      <c r="AZ285" s="17">
        <v>0</v>
      </c>
      <c r="BA285" s="17">
        <v>0</v>
      </c>
      <c r="BB285" s="16">
        <f t="shared" si="25"/>
        <v>12000</v>
      </c>
    </row>
    <row r="286" spans="1:54" s="7" customFormat="1" ht="23.25" customHeight="1">
      <c r="A286" s="37" t="s">
        <v>516</v>
      </c>
      <c r="B286" s="6" t="s">
        <v>515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5102062.99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4490250</v>
      </c>
      <c r="T286" s="17">
        <v>0</v>
      </c>
      <c r="U286" s="17">
        <v>0</v>
      </c>
      <c r="V286" s="17">
        <v>0</v>
      </c>
      <c r="W286" s="17">
        <v>0</v>
      </c>
      <c r="X286" s="17">
        <v>0</v>
      </c>
      <c r="Y286" s="17">
        <v>0</v>
      </c>
      <c r="Z286" s="17">
        <v>0</v>
      </c>
      <c r="AA286" s="17">
        <v>0</v>
      </c>
      <c r="AB286" s="17">
        <v>0</v>
      </c>
      <c r="AC286" s="17">
        <v>0</v>
      </c>
      <c r="AD286" s="17">
        <v>0</v>
      </c>
      <c r="AE286" s="17">
        <v>0</v>
      </c>
      <c r="AF286" s="17">
        <v>0</v>
      </c>
      <c r="AG286" s="17">
        <v>0</v>
      </c>
      <c r="AH286" s="17">
        <v>0</v>
      </c>
      <c r="AI286" s="17">
        <v>0</v>
      </c>
      <c r="AJ286" s="17">
        <v>0</v>
      </c>
      <c r="AK286" s="17">
        <v>0</v>
      </c>
      <c r="AL286" s="17">
        <v>0</v>
      </c>
      <c r="AM286" s="17">
        <v>0</v>
      </c>
      <c r="AN286" s="17">
        <v>0</v>
      </c>
      <c r="AO286" s="17">
        <v>0</v>
      </c>
      <c r="AP286" s="17">
        <v>0</v>
      </c>
      <c r="AQ286" s="17">
        <v>0</v>
      </c>
      <c r="AR286" s="17">
        <v>0</v>
      </c>
      <c r="AS286" s="17">
        <v>6905831</v>
      </c>
      <c r="AT286" s="17">
        <v>0</v>
      </c>
      <c r="AU286" s="17">
        <v>0</v>
      </c>
      <c r="AV286" s="17">
        <v>0</v>
      </c>
      <c r="AW286" s="17">
        <v>0</v>
      </c>
      <c r="AX286" s="17">
        <v>0</v>
      </c>
      <c r="AY286" s="17">
        <v>0</v>
      </c>
      <c r="AZ286" s="17">
        <v>0</v>
      </c>
      <c r="BA286" s="17">
        <v>0</v>
      </c>
      <c r="BB286" s="16">
        <f t="shared" si="25"/>
        <v>16498143.99</v>
      </c>
    </row>
    <row r="287" spans="1:54" s="7" customFormat="1" ht="23.25" customHeight="1">
      <c r="A287" s="37" t="s">
        <v>518</v>
      </c>
      <c r="B287" s="6" t="s">
        <v>517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9364980.24</v>
      </c>
      <c r="J287" s="17">
        <v>12026730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12867157.6</v>
      </c>
      <c r="R287" s="17">
        <v>0</v>
      </c>
      <c r="S287" s="17">
        <v>5795200</v>
      </c>
      <c r="T287" s="17">
        <v>0</v>
      </c>
      <c r="U287" s="17">
        <v>0</v>
      </c>
      <c r="V287" s="17">
        <v>0</v>
      </c>
      <c r="W287" s="17">
        <v>0</v>
      </c>
      <c r="X287" s="17">
        <v>0</v>
      </c>
      <c r="Y287" s="17">
        <v>0</v>
      </c>
      <c r="Z287" s="17">
        <v>0</v>
      </c>
      <c r="AA287" s="17">
        <v>14330137</v>
      </c>
      <c r="AB287" s="17">
        <v>32451372.56</v>
      </c>
      <c r="AC287" s="17">
        <v>1311000</v>
      </c>
      <c r="AD287" s="17">
        <v>529414</v>
      </c>
      <c r="AE287" s="17">
        <v>0</v>
      </c>
      <c r="AF287" s="17">
        <v>1200000</v>
      </c>
      <c r="AG287" s="17">
        <v>0</v>
      </c>
      <c r="AH287" s="17">
        <v>0</v>
      </c>
      <c r="AI287" s="17">
        <v>0</v>
      </c>
      <c r="AJ287" s="17">
        <v>0</v>
      </c>
      <c r="AK287" s="17">
        <v>0</v>
      </c>
      <c r="AL287" s="17">
        <v>0</v>
      </c>
      <c r="AM287" s="17">
        <v>0</v>
      </c>
      <c r="AN287" s="17">
        <v>0</v>
      </c>
      <c r="AO287" s="17">
        <v>0</v>
      </c>
      <c r="AP287" s="17">
        <v>0</v>
      </c>
      <c r="AQ287" s="17">
        <v>0</v>
      </c>
      <c r="AR287" s="17">
        <v>0</v>
      </c>
      <c r="AS287" s="17">
        <v>2293749</v>
      </c>
      <c r="AT287" s="17">
        <v>0</v>
      </c>
      <c r="AU287" s="17">
        <v>0</v>
      </c>
      <c r="AV287" s="17">
        <v>0</v>
      </c>
      <c r="AW287" s="17">
        <v>0</v>
      </c>
      <c r="AX287" s="17">
        <v>0</v>
      </c>
      <c r="AY287" s="17">
        <v>0</v>
      </c>
      <c r="AZ287" s="17">
        <v>0</v>
      </c>
      <c r="BA287" s="17">
        <v>0</v>
      </c>
      <c r="BB287" s="16">
        <f t="shared" si="25"/>
        <v>92169740.4</v>
      </c>
    </row>
    <row r="288" spans="1:54" s="7" customFormat="1" ht="23.25" customHeight="1">
      <c r="A288" s="37" t="s">
        <v>520</v>
      </c>
      <c r="B288" s="6" t="s">
        <v>519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13794194.05</v>
      </c>
      <c r="J288" s="17">
        <v>7500000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65832</v>
      </c>
      <c r="R288" s="17">
        <v>0</v>
      </c>
      <c r="S288" s="17">
        <v>3132800</v>
      </c>
      <c r="T288" s="17">
        <v>0</v>
      </c>
      <c r="U288" s="17">
        <v>0</v>
      </c>
      <c r="V288" s="17">
        <v>0</v>
      </c>
      <c r="W288" s="17">
        <v>0</v>
      </c>
      <c r="X288" s="17">
        <v>0</v>
      </c>
      <c r="Y288" s="17">
        <v>0</v>
      </c>
      <c r="Z288" s="17">
        <v>0</v>
      </c>
      <c r="AA288" s="17">
        <v>0</v>
      </c>
      <c r="AB288" s="17">
        <v>0</v>
      </c>
      <c r="AC288" s="17">
        <v>0</v>
      </c>
      <c r="AD288" s="17">
        <v>0</v>
      </c>
      <c r="AE288" s="17">
        <v>0</v>
      </c>
      <c r="AF288" s="17">
        <v>0</v>
      </c>
      <c r="AG288" s="17">
        <v>0</v>
      </c>
      <c r="AH288" s="17">
        <v>0</v>
      </c>
      <c r="AI288" s="17">
        <v>0</v>
      </c>
      <c r="AJ288" s="17">
        <v>0</v>
      </c>
      <c r="AK288" s="17">
        <v>0</v>
      </c>
      <c r="AL288" s="17">
        <v>0</v>
      </c>
      <c r="AM288" s="17">
        <v>0</v>
      </c>
      <c r="AN288" s="17">
        <v>0</v>
      </c>
      <c r="AO288" s="17">
        <v>0</v>
      </c>
      <c r="AP288" s="17">
        <v>0</v>
      </c>
      <c r="AQ288" s="17">
        <v>0</v>
      </c>
      <c r="AR288" s="17">
        <v>0</v>
      </c>
      <c r="AS288" s="17">
        <v>4598999</v>
      </c>
      <c r="AT288" s="17">
        <v>0</v>
      </c>
      <c r="AU288" s="17">
        <v>0</v>
      </c>
      <c r="AV288" s="17">
        <v>0</v>
      </c>
      <c r="AW288" s="17">
        <v>0</v>
      </c>
      <c r="AX288" s="17">
        <v>0</v>
      </c>
      <c r="AY288" s="17">
        <v>0</v>
      </c>
      <c r="AZ288" s="17">
        <v>0</v>
      </c>
      <c r="BA288" s="17">
        <v>0</v>
      </c>
      <c r="BB288" s="16">
        <f t="shared" si="25"/>
        <v>29091825.05</v>
      </c>
    </row>
    <row r="289" spans="1:54" s="7" customFormat="1" ht="42">
      <c r="A289" s="37" t="s">
        <v>522</v>
      </c>
      <c r="B289" s="6" t="s">
        <v>521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0</v>
      </c>
      <c r="Y289" s="17">
        <v>0</v>
      </c>
      <c r="Z289" s="17">
        <v>0</v>
      </c>
      <c r="AA289" s="17">
        <v>0</v>
      </c>
      <c r="AB289" s="17">
        <v>0</v>
      </c>
      <c r="AC289" s="17">
        <v>0</v>
      </c>
      <c r="AD289" s="17">
        <v>0</v>
      </c>
      <c r="AE289" s="17">
        <v>0</v>
      </c>
      <c r="AF289" s="17">
        <v>0</v>
      </c>
      <c r="AG289" s="17">
        <v>434864.63</v>
      </c>
      <c r="AH289" s="17">
        <v>0</v>
      </c>
      <c r="AI289" s="17">
        <v>0</v>
      </c>
      <c r="AJ289" s="17">
        <v>0</v>
      </c>
      <c r="AK289" s="17">
        <v>0</v>
      </c>
      <c r="AL289" s="17">
        <v>0</v>
      </c>
      <c r="AM289" s="17">
        <v>0</v>
      </c>
      <c r="AN289" s="17">
        <v>0</v>
      </c>
      <c r="AO289" s="17">
        <v>0</v>
      </c>
      <c r="AP289" s="17">
        <v>0</v>
      </c>
      <c r="AQ289" s="17">
        <v>0</v>
      </c>
      <c r="AR289" s="17">
        <v>0</v>
      </c>
      <c r="AS289" s="17">
        <v>0</v>
      </c>
      <c r="AT289" s="17">
        <v>0</v>
      </c>
      <c r="AU289" s="17">
        <v>0</v>
      </c>
      <c r="AV289" s="17">
        <v>0</v>
      </c>
      <c r="AW289" s="17">
        <v>0</v>
      </c>
      <c r="AX289" s="17">
        <v>0</v>
      </c>
      <c r="AY289" s="17">
        <v>0</v>
      </c>
      <c r="AZ289" s="17">
        <v>0</v>
      </c>
      <c r="BA289" s="17">
        <v>0</v>
      </c>
      <c r="BB289" s="16">
        <f t="shared" si="25"/>
        <v>434864.63</v>
      </c>
    </row>
    <row r="290" spans="1:54" s="7" customFormat="1" ht="31.5">
      <c r="A290" s="37" t="s">
        <v>524</v>
      </c>
      <c r="B290" s="6" t="s">
        <v>523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0</v>
      </c>
      <c r="Y290" s="17">
        <v>0</v>
      </c>
      <c r="Z290" s="17">
        <v>0</v>
      </c>
      <c r="AA290" s="17">
        <v>0</v>
      </c>
      <c r="AB290" s="17">
        <v>0</v>
      </c>
      <c r="AC290" s="17">
        <v>0</v>
      </c>
      <c r="AD290" s="17">
        <v>0</v>
      </c>
      <c r="AE290" s="17">
        <v>0</v>
      </c>
      <c r="AF290" s="17">
        <v>0</v>
      </c>
      <c r="AG290" s="17">
        <v>0</v>
      </c>
      <c r="AH290" s="17">
        <v>0</v>
      </c>
      <c r="AI290" s="17">
        <v>0</v>
      </c>
      <c r="AJ290" s="17">
        <v>0</v>
      </c>
      <c r="AK290" s="17">
        <v>0</v>
      </c>
      <c r="AL290" s="17">
        <v>0</v>
      </c>
      <c r="AM290" s="17">
        <v>0</v>
      </c>
      <c r="AN290" s="17">
        <v>0</v>
      </c>
      <c r="AO290" s="17">
        <v>0</v>
      </c>
      <c r="AP290" s="17">
        <v>0</v>
      </c>
      <c r="AQ290" s="17">
        <v>0</v>
      </c>
      <c r="AR290" s="17">
        <v>0</v>
      </c>
      <c r="AS290" s="17">
        <v>0</v>
      </c>
      <c r="AT290" s="17">
        <v>0</v>
      </c>
      <c r="AU290" s="17">
        <v>0</v>
      </c>
      <c r="AV290" s="17">
        <v>0</v>
      </c>
      <c r="AW290" s="17">
        <v>0</v>
      </c>
      <c r="AX290" s="17">
        <v>39781.49</v>
      </c>
      <c r="AY290" s="17">
        <v>0</v>
      </c>
      <c r="AZ290" s="17">
        <v>0</v>
      </c>
      <c r="BA290" s="17">
        <v>0</v>
      </c>
      <c r="BB290" s="16">
        <f t="shared" si="25"/>
        <v>39781.49</v>
      </c>
    </row>
    <row r="291" spans="1:54" s="7" customFormat="1" ht="31.5">
      <c r="A291" s="37" t="s">
        <v>526</v>
      </c>
      <c r="B291" s="6" t="s">
        <v>525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0</v>
      </c>
      <c r="Y291" s="17">
        <v>0</v>
      </c>
      <c r="Z291" s="17">
        <v>0</v>
      </c>
      <c r="AA291" s="17">
        <v>0</v>
      </c>
      <c r="AB291" s="17">
        <v>0</v>
      </c>
      <c r="AC291" s="17">
        <v>0</v>
      </c>
      <c r="AD291" s="17">
        <v>0</v>
      </c>
      <c r="AE291" s="17">
        <v>0</v>
      </c>
      <c r="AF291" s="17">
        <v>0</v>
      </c>
      <c r="AG291" s="17">
        <v>0</v>
      </c>
      <c r="AH291" s="17">
        <v>0</v>
      </c>
      <c r="AI291" s="17">
        <v>0</v>
      </c>
      <c r="AJ291" s="17">
        <v>0</v>
      </c>
      <c r="AK291" s="17">
        <v>0</v>
      </c>
      <c r="AL291" s="17">
        <v>0</v>
      </c>
      <c r="AM291" s="17">
        <v>0</v>
      </c>
      <c r="AN291" s="17">
        <v>0</v>
      </c>
      <c r="AO291" s="17">
        <v>0</v>
      </c>
      <c r="AP291" s="17">
        <v>0</v>
      </c>
      <c r="AQ291" s="17">
        <v>0</v>
      </c>
      <c r="AR291" s="17">
        <v>0</v>
      </c>
      <c r="AS291" s="17">
        <v>0</v>
      </c>
      <c r="AT291" s="17">
        <v>0</v>
      </c>
      <c r="AU291" s="17">
        <v>0</v>
      </c>
      <c r="AV291" s="17">
        <v>0</v>
      </c>
      <c r="AW291" s="17">
        <v>0</v>
      </c>
      <c r="AX291" s="17">
        <v>15624.16</v>
      </c>
      <c r="AY291" s="17">
        <v>0</v>
      </c>
      <c r="AZ291" s="17">
        <v>0</v>
      </c>
      <c r="BA291" s="17">
        <v>0</v>
      </c>
      <c r="BB291" s="16">
        <f t="shared" si="25"/>
        <v>15624.16</v>
      </c>
    </row>
    <row r="292" spans="1:54" s="7" customFormat="1" ht="42">
      <c r="A292" s="37" t="s">
        <v>528</v>
      </c>
      <c r="B292" s="6" t="s">
        <v>527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  <c r="Y292" s="17">
        <v>0</v>
      </c>
      <c r="Z292" s="17">
        <v>0</v>
      </c>
      <c r="AA292" s="17">
        <v>0</v>
      </c>
      <c r="AB292" s="17">
        <v>0</v>
      </c>
      <c r="AC292" s="17">
        <v>0</v>
      </c>
      <c r="AD292" s="17">
        <v>0</v>
      </c>
      <c r="AE292" s="17">
        <v>0</v>
      </c>
      <c r="AF292" s="17">
        <v>0</v>
      </c>
      <c r="AG292" s="17">
        <v>3750000</v>
      </c>
      <c r="AH292" s="17">
        <v>0</v>
      </c>
      <c r="AI292" s="17">
        <v>0</v>
      </c>
      <c r="AJ292" s="17">
        <v>0</v>
      </c>
      <c r="AK292" s="17">
        <v>0</v>
      </c>
      <c r="AL292" s="17">
        <v>0</v>
      </c>
      <c r="AM292" s="17">
        <v>0</v>
      </c>
      <c r="AN292" s="17">
        <v>0</v>
      </c>
      <c r="AO292" s="17">
        <v>0</v>
      </c>
      <c r="AP292" s="17">
        <v>0</v>
      </c>
      <c r="AQ292" s="17">
        <v>0</v>
      </c>
      <c r="AR292" s="17">
        <v>0</v>
      </c>
      <c r="AS292" s="17">
        <v>0</v>
      </c>
      <c r="AT292" s="17">
        <v>0</v>
      </c>
      <c r="AU292" s="17">
        <v>0</v>
      </c>
      <c r="AV292" s="17">
        <v>0</v>
      </c>
      <c r="AW292" s="17">
        <v>0</v>
      </c>
      <c r="AX292" s="17">
        <v>0</v>
      </c>
      <c r="AY292" s="17">
        <v>0</v>
      </c>
      <c r="AZ292" s="17">
        <v>0</v>
      </c>
      <c r="BA292" s="17">
        <v>0</v>
      </c>
      <c r="BB292" s="16">
        <f t="shared" si="25"/>
        <v>3750000</v>
      </c>
    </row>
    <row r="293" spans="1:54" s="1" customFormat="1" ht="11.25" hidden="1">
      <c r="A293" s="38"/>
      <c r="B293" s="4"/>
      <c r="C293" s="18"/>
      <c r="D293" s="18"/>
      <c r="E293" s="18">
        <v>0</v>
      </c>
      <c r="F293" s="18"/>
      <c r="G293" s="18"/>
      <c r="H293" s="18"/>
      <c r="I293" s="18"/>
      <c r="J293" s="18">
        <v>0</v>
      </c>
      <c r="K293" s="18"/>
      <c r="L293" s="18"/>
      <c r="M293" s="18"/>
      <c r="N293" s="18">
        <v>0</v>
      </c>
      <c r="O293" s="18"/>
      <c r="P293" s="18"/>
      <c r="Q293" s="18"/>
      <c r="R293" s="18"/>
      <c r="S293" s="18">
        <v>0</v>
      </c>
      <c r="T293" s="18"/>
      <c r="U293" s="18"/>
      <c r="V293" s="18"/>
      <c r="W293" s="18"/>
      <c r="X293" s="18"/>
      <c r="Y293" s="18">
        <v>0</v>
      </c>
      <c r="Z293" s="18"/>
      <c r="AA293" s="18">
        <v>0</v>
      </c>
      <c r="AB293" s="18">
        <v>0</v>
      </c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>
        <v>0</v>
      </c>
      <c r="AU293" s="18"/>
      <c r="AV293" s="18"/>
      <c r="AW293" s="18"/>
      <c r="AX293" s="18"/>
      <c r="AY293" s="18"/>
      <c r="AZ293" s="18"/>
      <c r="BA293" s="18"/>
      <c r="BB293" s="19" t="e">
        <f>SUM(C293:T293)+#REF!+#REF!+U293+X293</f>
        <v>#REF!</v>
      </c>
    </row>
    <row r="294" spans="1:96" s="1" customFormat="1" ht="12.75" customHeight="1">
      <c r="A294" s="35" t="s">
        <v>600</v>
      </c>
      <c r="B294" s="5"/>
      <c r="C294" s="15">
        <f>SUM(C295:C331)</f>
        <v>0</v>
      </c>
      <c r="D294" s="15">
        <f>SUM(D295:D331)</f>
        <v>1297758.1</v>
      </c>
      <c r="E294" s="15">
        <v>7438131</v>
      </c>
      <c r="F294" s="15">
        <f>SUM(F295:F331)</f>
        <v>0</v>
      </c>
      <c r="G294" s="15">
        <f>SUM(G295:G331)</f>
        <v>3279300</v>
      </c>
      <c r="H294" s="15">
        <f>SUM(H295:H331)</f>
        <v>0</v>
      </c>
      <c r="I294" s="15">
        <f>SUM(I295:I331)</f>
        <v>5880233.84</v>
      </c>
      <c r="J294" s="15">
        <v>11423270</v>
      </c>
      <c r="K294" s="15">
        <f>SUM(K295:K331)</f>
        <v>931000</v>
      </c>
      <c r="L294" s="15">
        <f>SUM(L295:L331)</f>
        <v>0</v>
      </c>
      <c r="M294" s="15">
        <f>SUM(M295:M331)</f>
        <v>0</v>
      </c>
      <c r="N294" s="15">
        <v>0</v>
      </c>
      <c r="O294" s="15">
        <f>SUM(O295:O331)</f>
        <v>0</v>
      </c>
      <c r="P294" s="15">
        <f>SUM(P295:P331)</f>
        <v>0</v>
      </c>
      <c r="Q294" s="15">
        <f>SUM(Q295:Q331)</f>
        <v>0</v>
      </c>
      <c r="R294" s="15">
        <f>SUM(R295:R331)</f>
        <v>0</v>
      </c>
      <c r="S294" s="15">
        <v>20159250</v>
      </c>
      <c r="T294" s="15">
        <f>SUM(T295:T331)</f>
        <v>0</v>
      </c>
      <c r="U294" s="15">
        <f>SUM(U295:U331)</f>
        <v>0</v>
      </c>
      <c r="V294" s="15">
        <f>SUM(V295:V331)</f>
        <v>0</v>
      </c>
      <c r="W294" s="15">
        <f>SUM(W295:W331)</f>
        <v>1916382.16</v>
      </c>
      <c r="X294" s="15">
        <f>SUM(X295:X331)</f>
        <v>0</v>
      </c>
      <c r="Y294" s="15">
        <v>0</v>
      </c>
      <c r="Z294" s="15">
        <f>SUM(Z295:Z331)</f>
        <v>0</v>
      </c>
      <c r="AA294" s="15">
        <v>0</v>
      </c>
      <c r="AB294" s="15">
        <v>0</v>
      </c>
      <c r="AC294" s="15">
        <f aca="true" t="shared" si="26" ref="AC294:AS294">SUM(AC295:AC331)</f>
        <v>0</v>
      </c>
      <c r="AD294" s="15">
        <f t="shared" si="26"/>
        <v>0</v>
      </c>
      <c r="AE294" s="15">
        <f t="shared" si="26"/>
        <v>0</v>
      </c>
      <c r="AF294" s="15">
        <f t="shared" si="26"/>
        <v>0</v>
      </c>
      <c r="AG294" s="15">
        <f t="shared" si="26"/>
        <v>4506937.5</v>
      </c>
      <c r="AH294" s="15">
        <f t="shared" si="26"/>
        <v>2105700</v>
      </c>
      <c r="AI294" s="15">
        <f t="shared" si="26"/>
        <v>6000000</v>
      </c>
      <c r="AJ294" s="15">
        <f t="shared" si="26"/>
        <v>0</v>
      </c>
      <c r="AK294" s="15">
        <f t="shared" si="26"/>
        <v>0</v>
      </c>
      <c r="AL294" s="15">
        <f t="shared" si="26"/>
        <v>79245745.94</v>
      </c>
      <c r="AM294" s="15">
        <f t="shared" si="26"/>
        <v>0</v>
      </c>
      <c r="AN294" s="15">
        <f t="shared" si="26"/>
        <v>63750</v>
      </c>
      <c r="AO294" s="15">
        <f t="shared" si="26"/>
        <v>0</v>
      </c>
      <c r="AP294" s="15">
        <f t="shared" si="26"/>
        <v>0</v>
      </c>
      <c r="AQ294" s="15">
        <f t="shared" si="26"/>
        <v>13530183.15</v>
      </c>
      <c r="AR294" s="15">
        <f t="shared" si="26"/>
        <v>29507489</v>
      </c>
      <c r="AS294" s="15">
        <f t="shared" si="26"/>
        <v>4503304</v>
      </c>
      <c r="AT294" s="15">
        <v>0</v>
      </c>
      <c r="AU294" s="15">
        <f aca="true" t="shared" si="27" ref="AU294:BA294">SUM(AU295:AU331)</f>
        <v>551724</v>
      </c>
      <c r="AV294" s="15">
        <f t="shared" si="27"/>
        <v>21600</v>
      </c>
      <c r="AW294" s="15">
        <f t="shared" si="27"/>
        <v>0</v>
      </c>
      <c r="AX294" s="15">
        <f t="shared" si="27"/>
        <v>0</v>
      </c>
      <c r="AY294" s="15">
        <f t="shared" si="27"/>
        <v>0</v>
      </c>
      <c r="AZ294" s="15">
        <f t="shared" si="27"/>
        <v>0</v>
      </c>
      <c r="BA294" s="15">
        <f t="shared" si="27"/>
        <v>0</v>
      </c>
      <c r="BB294" s="16">
        <f aca="true" t="shared" si="28" ref="BB294:BB330">SUM(C294:BA294)</f>
        <v>192361758.69</v>
      </c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</row>
    <row r="295" spans="1:54" s="1" customFormat="1" ht="12.75" customHeight="1" hidden="1">
      <c r="A295" s="36"/>
      <c r="B295" s="5"/>
      <c r="C295" s="15"/>
      <c r="D295" s="15"/>
      <c r="E295" s="15">
        <v>0</v>
      </c>
      <c r="F295" s="15"/>
      <c r="G295" s="15"/>
      <c r="H295" s="15"/>
      <c r="I295" s="15"/>
      <c r="J295" s="15">
        <v>0</v>
      </c>
      <c r="K295" s="15"/>
      <c r="L295" s="15"/>
      <c r="M295" s="15"/>
      <c r="N295" s="15">
        <v>0</v>
      </c>
      <c r="O295" s="15"/>
      <c r="P295" s="15"/>
      <c r="Q295" s="15"/>
      <c r="R295" s="15"/>
      <c r="S295" s="15">
        <v>0</v>
      </c>
      <c r="T295" s="15"/>
      <c r="U295" s="15"/>
      <c r="V295" s="15"/>
      <c r="W295" s="15"/>
      <c r="X295" s="15"/>
      <c r="Y295" s="15">
        <v>0</v>
      </c>
      <c r="Z295" s="15"/>
      <c r="AA295" s="15">
        <v>0</v>
      </c>
      <c r="AB295" s="15">
        <v>0</v>
      </c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>
        <v>0</v>
      </c>
      <c r="AU295" s="15"/>
      <c r="AV295" s="15"/>
      <c r="AW295" s="15"/>
      <c r="AX295" s="15"/>
      <c r="AY295" s="15"/>
      <c r="AZ295" s="15"/>
      <c r="BA295" s="15"/>
      <c r="BB295" s="16">
        <f t="shared" si="28"/>
        <v>0</v>
      </c>
    </row>
    <row r="296" spans="1:54" s="7" customFormat="1" ht="21" customHeight="1">
      <c r="A296" s="37" t="s">
        <v>531</v>
      </c>
      <c r="B296" s="6" t="s">
        <v>530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0</v>
      </c>
      <c r="Z296" s="17">
        <v>0</v>
      </c>
      <c r="AA296" s="17">
        <v>0</v>
      </c>
      <c r="AB296" s="17">
        <v>0</v>
      </c>
      <c r="AC296" s="17">
        <v>0</v>
      </c>
      <c r="AD296" s="17">
        <v>0</v>
      </c>
      <c r="AE296" s="17">
        <v>0</v>
      </c>
      <c r="AF296" s="17">
        <v>0</v>
      </c>
      <c r="AG296" s="17">
        <v>0</v>
      </c>
      <c r="AH296" s="17">
        <v>0</v>
      </c>
      <c r="AI296" s="17">
        <v>0</v>
      </c>
      <c r="AJ296" s="17">
        <v>0</v>
      </c>
      <c r="AK296" s="17">
        <v>0</v>
      </c>
      <c r="AL296" s="17">
        <v>29718329.07</v>
      </c>
      <c r="AM296" s="17">
        <v>0</v>
      </c>
      <c r="AN296" s="17">
        <v>0</v>
      </c>
      <c r="AO296" s="17">
        <v>0</v>
      </c>
      <c r="AP296" s="17">
        <v>0</v>
      </c>
      <c r="AQ296" s="17">
        <v>0</v>
      </c>
      <c r="AR296" s="17">
        <v>0</v>
      </c>
      <c r="AS296" s="17">
        <v>0</v>
      </c>
      <c r="AT296" s="17">
        <v>0</v>
      </c>
      <c r="AU296" s="17">
        <v>0</v>
      </c>
      <c r="AV296" s="17">
        <v>0</v>
      </c>
      <c r="AW296" s="17">
        <v>0</v>
      </c>
      <c r="AX296" s="17">
        <v>0</v>
      </c>
      <c r="AY296" s="17">
        <v>0</v>
      </c>
      <c r="AZ296" s="17">
        <v>0</v>
      </c>
      <c r="BA296" s="17">
        <v>0</v>
      </c>
      <c r="BB296" s="16">
        <f t="shared" si="28"/>
        <v>29718329.07</v>
      </c>
    </row>
    <row r="297" spans="1:54" s="7" customFormat="1" ht="21" customHeight="1">
      <c r="A297" s="37" t="s">
        <v>533</v>
      </c>
      <c r="B297" s="6" t="s">
        <v>532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4167020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1916382.16</v>
      </c>
      <c r="X297" s="17">
        <v>0</v>
      </c>
      <c r="Y297" s="17">
        <v>0</v>
      </c>
      <c r="Z297" s="17">
        <v>0</v>
      </c>
      <c r="AA297" s="17">
        <v>0</v>
      </c>
      <c r="AB297" s="17">
        <v>0</v>
      </c>
      <c r="AC297" s="17">
        <v>0</v>
      </c>
      <c r="AD297" s="17">
        <v>0</v>
      </c>
      <c r="AE297" s="17">
        <v>0</v>
      </c>
      <c r="AF297" s="17">
        <v>0</v>
      </c>
      <c r="AG297" s="17">
        <v>0</v>
      </c>
      <c r="AH297" s="17">
        <v>0</v>
      </c>
      <c r="AI297" s="17">
        <v>0</v>
      </c>
      <c r="AJ297" s="17">
        <v>0</v>
      </c>
      <c r="AK297" s="17">
        <v>0</v>
      </c>
      <c r="AL297" s="17">
        <v>49527416.87</v>
      </c>
      <c r="AM297" s="17">
        <v>0</v>
      </c>
      <c r="AN297" s="17">
        <v>0</v>
      </c>
      <c r="AO297" s="17">
        <v>0</v>
      </c>
      <c r="AP297" s="17">
        <v>0</v>
      </c>
      <c r="AQ297" s="17">
        <v>0</v>
      </c>
      <c r="AR297" s="17">
        <v>29507489</v>
      </c>
      <c r="AS297" s="17">
        <v>0</v>
      </c>
      <c r="AT297" s="17">
        <v>0</v>
      </c>
      <c r="AU297" s="17">
        <v>0</v>
      </c>
      <c r="AV297" s="17">
        <v>0</v>
      </c>
      <c r="AW297" s="17">
        <v>0</v>
      </c>
      <c r="AX297" s="17">
        <v>0</v>
      </c>
      <c r="AY297" s="17">
        <v>0</v>
      </c>
      <c r="AZ297" s="17">
        <v>0</v>
      </c>
      <c r="BA297" s="17">
        <v>0</v>
      </c>
      <c r="BB297" s="16">
        <f t="shared" si="28"/>
        <v>85118308.03</v>
      </c>
    </row>
    <row r="298" spans="1:54" s="7" customFormat="1" ht="21" customHeight="1">
      <c r="A298" s="37" t="s">
        <v>535</v>
      </c>
      <c r="B298" s="6" t="s">
        <v>534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0</v>
      </c>
      <c r="Y298" s="17">
        <v>0</v>
      </c>
      <c r="Z298" s="17">
        <v>0</v>
      </c>
      <c r="AA298" s="17">
        <v>0</v>
      </c>
      <c r="AB298" s="17">
        <v>0</v>
      </c>
      <c r="AC298" s="17">
        <v>0</v>
      </c>
      <c r="AD298" s="17">
        <v>0</v>
      </c>
      <c r="AE298" s="17">
        <v>0</v>
      </c>
      <c r="AF298" s="17">
        <v>0</v>
      </c>
      <c r="AG298" s="17">
        <v>0</v>
      </c>
      <c r="AH298" s="17">
        <v>0</v>
      </c>
      <c r="AI298" s="17">
        <v>0</v>
      </c>
      <c r="AJ298" s="17">
        <v>0</v>
      </c>
      <c r="AK298" s="17">
        <v>0</v>
      </c>
      <c r="AL298" s="17">
        <v>0</v>
      </c>
      <c r="AM298" s="17">
        <v>0</v>
      </c>
      <c r="AN298" s="17">
        <v>0</v>
      </c>
      <c r="AO298" s="17">
        <v>0</v>
      </c>
      <c r="AP298" s="17">
        <v>0</v>
      </c>
      <c r="AQ298" s="17">
        <v>0</v>
      </c>
      <c r="AR298" s="17">
        <v>0</v>
      </c>
      <c r="AS298" s="17">
        <v>0</v>
      </c>
      <c r="AT298" s="17">
        <v>0</v>
      </c>
      <c r="AU298" s="17">
        <v>91954</v>
      </c>
      <c r="AV298" s="17">
        <v>0</v>
      </c>
      <c r="AW298" s="17">
        <v>0</v>
      </c>
      <c r="AX298" s="17">
        <v>0</v>
      </c>
      <c r="AY298" s="17">
        <v>0</v>
      </c>
      <c r="AZ298" s="17">
        <v>0</v>
      </c>
      <c r="BA298" s="17">
        <v>0</v>
      </c>
      <c r="BB298" s="16">
        <f t="shared" si="28"/>
        <v>91954</v>
      </c>
    </row>
    <row r="299" spans="1:54" s="7" customFormat="1" ht="21" customHeight="1">
      <c r="A299" s="37" t="s">
        <v>537</v>
      </c>
      <c r="B299" s="6" t="s">
        <v>536</v>
      </c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0</v>
      </c>
      <c r="Y299" s="17">
        <v>0</v>
      </c>
      <c r="Z299" s="17">
        <v>0</v>
      </c>
      <c r="AA299" s="17">
        <v>0</v>
      </c>
      <c r="AB299" s="17">
        <v>0</v>
      </c>
      <c r="AC299" s="17">
        <v>0</v>
      </c>
      <c r="AD299" s="17">
        <v>0</v>
      </c>
      <c r="AE299" s="17">
        <v>0</v>
      </c>
      <c r="AF299" s="17">
        <v>0</v>
      </c>
      <c r="AG299" s="17">
        <v>0</v>
      </c>
      <c r="AH299" s="17">
        <v>0</v>
      </c>
      <c r="AI299" s="17">
        <v>3000000</v>
      </c>
      <c r="AJ299" s="17">
        <v>0</v>
      </c>
      <c r="AK299" s="17">
        <v>0</v>
      </c>
      <c r="AL299" s="17">
        <v>0</v>
      </c>
      <c r="AM299" s="17">
        <v>0</v>
      </c>
      <c r="AN299" s="17">
        <v>0</v>
      </c>
      <c r="AO299" s="17">
        <v>0</v>
      </c>
      <c r="AP299" s="17">
        <v>0</v>
      </c>
      <c r="AQ299" s="17">
        <v>0</v>
      </c>
      <c r="AR299" s="1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0</v>
      </c>
      <c r="AX299" s="17">
        <v>0</v>
      </c>
      <c r="AY299" s="17">
        <v>0</v>
      </c>
      <c r="AZ299" s="17">
        <v>0</v>
      </c>
      <c r="BA299" s="17">
        <v>0</v>
      </c>
      <c r="BB299" s="16">
        <f t="shared" si="28"/>
        <v>3000000</v>
      </c>
    </row>
    <row r="300" spans="1:54" s="7" customFormat="1" ht="21" customHeight="1">
      <c r="A300" s="37" t="s">
        <v>539</v>
      </c>
      <c r="B300" s="6" t="s">
        <v>538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0</v>
      </c>
      <c r="Y300" s="17">
        <v>0</v>
      </c>
      <c r="Z300" s="17">
        <v>0</v>
      </c>
      <c r="AA300" s="17">
        <v>0</v>
      </c>
      <c r="AB300" s="17">
        <v>0</v>
      </c>
      <c r="AC300" s="17">
        <v>0</v>
      </c>
      <c r="AD300" s="17">
        <v>0</v>
      </c>
      <c r="AE300" s="17">
        <v>0</v>
      </c>
      <c r="AF300" s="17">
        <v>0</v>
      </c>
      <c r="AG300" s="17">
        <v>0</v>
      </c>
      <c r="AH300" s="17">
        <v>30000</v>
      </c>
      <c r="AI300" s="17">
        <v>0</v>
      </c>
      <c r="AJ300" s="17">
        <v>0</v>
      </c>
      <c r="AK300" s="17">
        <v>0</v>
      </c>
      <c r="AL300" s="17">
        <v>0</v>
      </c>
      <c r="AM300" s="17">
        <v>0</v>
      </c>
      <c r="AN300" s="17">
        <v>0</v>
      </c>
      <c r="AO300" s="17">
        <v>0</v>
      </c>
      <c r="AP300" s="17">
        <v>0</v>
      </c>
      <c r="AQ300" s="17">
        <v>0</v>
      </c>
      <c r="AR300" s="1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0</v>
      </c>
      <c r="AX300" s="17">
        <v>0</v>
      </c>
      <c r="AY300" s="17">
        <v>0</v>
      </c>
      <c r="AZ300" s="17">
        <v>0</v>
      </c>
      <c r="BA300" s="17">
        <v>0</v>
      </c>
      <c r="BB300" s="16">
        <f t="shared" si="28"/>
        <v>30000</v>
      </c>
    </row>
    <row r="301" spans="1:54" s="7" customFormat="1" ht="21" customHeight="1">
      <c r="A301" s="37" t="s">
        <v>541</v>
      </c>
      <c r="B301" s="6" t="s">
        <v>540</v>
      </c>
      <c r="C301" s="17">
        <v>0</v>
      </c>
      <c r="D301" s="17">
        <v>0</v>
      </c>
      <c r="E301" s="17">
        <v>52050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>
        <v>0</v>
      </c>
      <c r="Y301" s="17">
        <v>0</v>
      </c>
      <c r="Z301" s="17">
        <v>0</v>
      </c>
      <c r="AA301" s="17">
        <v>0</v>
      </c>
      <c r="AB301" s="17">
        <v>0</v>
      </c>
      <c r="AC301" s="17">
        <v>0</v>
      </c>
      <c r="AD301" s="17">
        <v>0</v>
      </c>
      <c r="AE301" s="17">
        <v>0</v>
      </c>
      <c r="AF301" s="17">
        <v>0</v>
      </c>
      <c r="AG301" s="17">
        <v>0</v>
      </c>
      <c r="AH301" s="17">
        <v>312000</v>
      </c>
      <c r="AI301" s="17">
        <v>0</v>
      </c>
      <c r="AJ301" s="17">
        <v>0</v>
      </c>
      <c r="AK301" s="17">
        <v>0</v>
      </c>
      <c r="AL301" s="17">
        <v>0</v>
      </c>
      <c r="AM301" s="17">
        <v>0</v>
      </c>
      <c r="AN301" s="17">
        <v>0</v>
      </c>
      <c r="AO301" s="17">
        <v>0</v>
      </c>
      <c r="AP301" s="17">
        <v>0</v>
      </c>
      <c r="AQ301" s="17">
        <v>0</v>
      </c>
      <c r="AR301" s="17">
        <v>0</v>
      </c>
      <c r="AS301" s="17">
        <v>0</v>
      </c>
      <c r="AT301" s="17">
        <v>0</v>
      </c>
      <c r="AU301" s="17">
        <v>0</v>
      </c>
      <c r="AV301" s="17">
        <v>0</v>
      </c>
      <c r="AW301" s="17">
        <v>0</v>
      </c>
      <c r="AX301" s="17">
        <v>0</v>
      </c>
      <c r="AY301" s="17">
        <v>0</v>
      </c>
      <c r="AZ301" s="17">
        <v>0</v>
      </c>
      <c r="BA301" s="17">
        <v>0</v>
      </c>
      <c r="BB301" s="16">
        <f t="shared" si="28"/>
        <v>364050</v>
      </c>
    </row>
    <row r="302" spans="1:54" s="7" customFormat="1" ht="21" customHeight="1">
      <c r="A302" s="37" t="s">
        <v>543</v>
      </c>
      <c r="B302" s="6" t="s">
        <v>542</v>
      </c>
      <c r="C302" s="17">
        <v>0</v>
      </c>
      <c r="D302" s="17">
        <v>0</v>
      </c>
      <c r="E302" s="17">
        <v>2042093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4640000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0</v>
      </c>
      <c r="Z302" s="17">
        <v>0</v>
      </c>
      <c r="AA302" s="17">
        <v>0</v>
      </c>
      <c r="AB302" s="17">
        <v>0</v>
      </c>
      <c r="AC302" s="17">
        <v>0</v>
      </c>
      <c r="AD302" s="17">
        <v>0</v>
      </c>
      <c r="AE302" s="17">
        <v>0</v>
      </c>
      <c r="AF302" s="17">
        <v>0</v>
      </c>
      <c r="AG302" s="17">
        <v>0</v>
      </c>
      <c r="AH302" s="17">
        <v>0</v>
      </c>
      <c r="AI302" s="17">
        <v>0</v>
      </c>
      <c r="AJ302" s="17">
        <v>0</v>
      </c>
      <c r="AK302" s="17">
        <v>0</v>
      </c>
      <c r="AL302" s="17">
        <v>0</v>
      </c>
      <c r="AM302" s="17">
        <v>0</v>
      </c>
      <c r="AN302" s="17">
        <v>0</v>
      </c>
      <c r="AO302" s="17">
        <v>0</v>
      </c>
      <c r="AP302" s="17">
        <v>0</v>
      </c>
      <c r="AQ302" s="17">
        <v>0</v>
      </c>
      <c r="AR302" s="17">
        <v>0</v>
      </c>
      <c r="AS302" s="17">
        <v>2230000</v>
      </c>
      <c r="AT302" s="17">
        <v>0</v>
      </c>
      <c r="AU302" s="17">
        <v>0</v>
      </c>
      <c r="AV302" s="17">
        <v>0</v>
      </c>
      <c r="AW302" s="17">
        <v>0</v>
      </c>
      <c r="AX302" s="17">
        <v>0</v>
      </c>
      <c r="AY302" s="17">
        <v>0</v>
      </c>
      <c r="AZ302" s="17">
        <v>0</v>
      </c>
      <c r="BA302" s="17">
        <v>0</v>
      </c>
      <c r="BB302" s="16">
        <f t="shared" si="28"/>
        <v>8912093</v>
      </c>
    </row>
    <row r="303" spans="1:54" s="7" customFormat="1" ht="21">
      <c r="A303" s="37" t="s">
        <v>545</v>
      </c>
      <c r="B303" s="6" t="s">
        <v>544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14000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  <c r="Y303" s="17">
        <v>0</v>
      </c>
      <c r="Z303" s="17">
        <v>0</v>
      </c>
      <c r="AA303" s="17">
        <v>0</v>
      </c>
      <c r="AB303" s="17">
        <v>0</v>
      </c>
      <c r="AC303" s="17">
        <v>0</v>
      </c>
      <c r="AD303" s="17">
        <v>0</v>
      </c>
      <c r="AE303" s="17">
        <v>0</v>
      </c>
      <c r="AF303" s="17">
        <v>0</v>
      </c>
      <c r="AG303" s="17">
        <v>0</v>
      </c>
      <c r="AH303" s="17">
        <v>102000</v>
      </c>
      <c r="AI303" s="17">
        <v>0</v>
      </c>
      <c r="AJ303" s="17">
        <v>0</v>
      </c>
      <c r="AK303" s="17">
        <v>0</v>
      </c>
      <c r="AL303" s="17">
        <v>0</v>
      </c>
      <c r="AM303" s="17">
        <v>0</v>
      </c>
      <c r="AN303" s="17">
        <v>0</v>
      </c>
      <c r="AO303" s="17">
        <v>0</v>
      </c>
      <c r="AP303" s="17">
        <v>0</v>
      </c>
      <c r="AQ303" s="17">
        <v>0</v>
      </c>
      <c r="AR303" s="17">
        <v>0</v>
      </c>
      <c r="AS303" s="17">
        <v>0</v>
      </c>
      <c r="AT303" s="17">
        <v>0</v>
      </c>
      <c r="AU303" s="17">
        <v>0</v>
      </c>
      <c r="AV303" s="17">
        <v>0</v>
      </c>
      <c r="AW303" s="17">
        <v>0</v>
      </c>
      <c r="AX303" s="17">
        <v>0</v>
      </c>
      <c r="AY303" s="17">
        <v>0</v>
      </c>
      <c r="AZ303" s="17">
        <v>0</v>
      </c>
      <c r="BA303" s="17">
        <v>0</v>
      </c>
      <c r="BB303" s="16">
        <f t="shared" si="28"/>
        <v>116000</v>
      </c>
    </row>
    <row r="304" spans="1:54" s="7" customFormat="1" ht="30" customHeight="1">
      <c r="A304" s="37" t="s">
        <v>547</v>
      </c>
      <c r="B304" s="6" t="s">
        <v>546</v>
      </c>
      <c r="C304" s="17">
        <v>0</v>
      </c>
      <c r="D304" s="17">
        <v>0</v>
      </c>
      <c r="E304" s="17">
        <v>1037887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4850000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0</v>
      </c>
      <c r="Z304" s="17">
        <v>0</v>
      </c>
      <c r="AA304" s="17">
        <v>0</v>
      </c>
      <c r="AB304" s="17">
        <v>0</v>
      </c>
      <c r="AC304" s="17">
        <v>0</v>
      </c>
      <c r="AD304" s="17">
        <v>0</v>
      </c>
      <c r="AE304" s="17">
        <v>0</v>
      </c>
      <c r="AF304" s="17">
        <v>0</v>
      </c>
      <c r="AG304" s="17">
        <v>0</v>
      </c>
      <c r="AH304" s="17">
        <v>0</v>
      </c>
      <c r="AI304" s="17">
        <v>0</v>
      </c>
      <c r="AJ304" s="17">
        <v>0</v>
      </c>
      <c r="AK304" s="17">
        <v>0</v>
      </c>
      <c r="AL304" s="17">
        <v>0</v>
      </c>
      <c r="AM304" s="17">
        <v>0</v>
      </c>
      <c r="AN304" s="17">
        <v>0</v>
      </c>
      <c r="AO304" s="17">
        <v>0</v>
      </c>
      <c r="AP304" s="17">
        <v>0</v>
      </c>
      <c r="AQ304" s="17">
        <v>0</v>
      </c>
      <c r="AR304" s="17">
        <v>0</v>
      </c>
      <c r="AS304" s="17">
        <v>561050</v>
      </c>
      <c r="AT304" s="17">
        <v>0</v>
      </c>
      <c r="AU304" s="17">
        <v>0</v>
      </c>
      <c r="AV304" s="17">
        <v>0</v>
      </c>
      <c r="AW304" s="17">
        <v>0</v>
      </c>
      <c r="AX304" s="17">
        <v>0</v>
      </c>
      <c r="AY304" s="17">
        <v>0</v>
      </c>
      <c r="AZ304" s="17">
        <v>0</v>
      </c>
      <c r="BA304" s="17">
        <v>0</v>
      </c>
      <c r="BB304" s="16">
        <f t="shared" si="28"/>
        <v>6448937</v>
      </c>
    </row>
    <row r="305" spans="1:54" s="7" customFormat="1" ht="25.5" customHeight="1">
      <c r="A305" s="37" t="s">
        <v>549</v>
      </c>
      <c r="B305" s="6" t="s">
        <v>548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  <c r="Y305" s="17">
        <v>0</v>
      </c>
      <c r="Z305" s="17">
        <v>0</v>
      </c>
      <c r="AA305" s="17">
        <v>0</v>
      </c>
      <c r="AB305" s="17">
        <v>0</v>
      </c>
      <c r="AC305" s="17">
        <v>0</v>
      </c>
      <c r="AD305" s="17">
        <v>0</v>
      </c>
      <c r="AE305" s="17">
        <v>0</v>
      </c>
      <c r="AF305" s="17">
        <v>0</v>
      </c>
      <c r="AG305" s="17">
        <v>0</v>
      </c>
      <c r="AH305" s="17">
        <v>0</v>
      </c>
      <c r="AI305" s="17">
        <v>3000000</v>
      </c>
      <c r="AJ305" s="17">
        <v>0</v>
      </c>
      <c r="AK305" s="17">
        <v>0</v>
      </c>
      <c r="AL305" s="17">
        <v>0</v>
      </c>
      <c r="AM305" s="17">
        <v>0</v>
      </c>
      <c r="AN305" s="17">
        <v>0</v>
      </c>
      <c r="AO305" s="17">
        <v>0</v>
      </c>
      <c r="AP305" s="17">
        <v>0</v>
      </c>
      <c r="AQ305" s="17">
        <v>0</v>
      </c>
      <c r="AR305" s="17">
        <v>0</v>
      </c>
      <c r="AS305" s="17">
        <v>0</v>
      </c>
      <c r="AT305" s="17">
        <v>0</v>
      </c>
      <c r="AU305" s="17">
        <v>0</v>
      </c>
      <c r="AV305" s="17">
        <v>0</v>
      </c>
      <c r="AW305" s="17">
        <v>0</v>
      </c>
      <c r="AX305" s="17">
        <v>0</v>
      </c>
      <c r="AY305" s="17">
        <v>0</v>
      </c>
      <c r="AZ305" s="17">
        <v>0</v>
      </c>
      <c r="BA305" s="17">
        <v>0</v>
      </c>
      <c r="BB305" s="16">
        <f t="shared" si="28"/>
        <v>3000000</v>
      </c>
    </row>
    <row r="306" spans="1:54" s="7" customFormat="1" ht="25.5" customHeight="1">
      <c r="A306" s="37" t="s">
        <v>551</v>
      </c>
      <c r="B306" s="6" t="s">
        <v>550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482600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17">
        <v>0</v>
      </c>
      <c r="AC306" s="17">
        <v>0</v>
      </c>
      <c r="AD306" s="17">
        <v>0</v>
      </c>
      <c r="AE306" s="17">
        <v>0</v>
      </c>
      <c r="AF306" s="17">
        <v>0</v>
      </c>
      <c r="AG306" s="17">
        <v>0</v>
      </c>
      <c r="AH306" s="17">
        <v>0</v>
      </c>
      <c r="AI306" s="17">
        <v>0</v>
      </c>
      <c r="AJ306" s="17">
        <v>0</v>
      </c>
      <c r="AK306" s="17">
        <v>0</v>
      </c>
      <c r="AL306" s="17">
        <v>0</v>
      </c>
      <c r="AM306" s="17">
        <v>0</v>
      </c>
      <c r="AN306" s="17">
        <v>0</v>
      </c>
      <c r="AO306" s="17">
        <v>0</v>
      </c>
      <c r="AP306" s="17">
        <v>0</v>
      </c>
      <c r="AQ306" s="17">
        <v>0</v>
      </c>
      <c r="AR306" s="17">
        <v>0</v>
      </c>
      <c r="AS306" s="17">
        <v>0</v>
      </c>
      <c r="AT306" s="17">
        <v>0</v>
      </c>
      <c r="AU306" s="17">
        <v>0</v>
      </c>
      <c r="AV306" s="17">
        <v>0</v>
      </c>
      <c r="AW306" s="17">
        <v>0</v>
      </c>
      <c r="AX306" s="17">
        <v>0</v>
      </c>
      <c r="AY306" s="17">
        <v>0</v>
      </c>
      <c r="AZ306" s="17">
        <v>0</v>
      </c>
      <c r="BA306" s="17">
        <v>0</v>
      </c>
      <c r="BB306" s="16">
        <f t="shared" si="28"/>
        <v>482600</v>
      </c>
    </row>
    <row r="307" spans="1:54" s="7" customFormat="1" ht="25.5" customHeight="1">
      <c r="A307" s="37" t="s">
        <v>553</v>
      </c>
      <c r="B307" s="6" t="s">
        <v>552</v>
      </c>
      <c r="C307" s="17">
        <v>0</v>
      </c>
      <c r="D307" s="17">
        <v>0</v>
      </c>
      <c r="E307" s="17">
        <v>134844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1020000</v>
      </c>
      <c r="T307" s="17">
        <v>0</v>
      </c>
      <c r="U307" s="17">
        <v>0</v>
      </c>
      <c r="V307" s="17">
        <v>0</v>
      </c>
      <c r="W307" s="17">
        <v>0</v>
      </c>
      <c r="X307" s="17">
        <v>0</v>
      </c>
      <c r="Y307" s="17">
        <v>0</v>
      </c>
      <c r="Z307" s="17">
        <v>0</v>
      </c>
      <c r="AA307" s="17">
        <v>0</v>
      </c>
      <c r="AB307" s="17">
        <v>0</v>
      </c>
      <c r="AC307" s="17">
        <v>0</v>
      </c>
      <c r="AD307" s="17">
        <v>0</v>
      </c>
      <c r="AE307" s="17">
        <v>0</v>
      </c>
      <c r="AF307" s="17">
        <v>0</v>
      </c>
      <c r="AG307" s="17">
        <v>0</v>
      </c>
      <c r="AH307" s="17">
        <v>0</v>
      </c>
      <c r="AI307" s="17">
        <v>0</v>
      </c>
      <c r="AJ307" s="17">
        <v>0</v>
      </c>
      <c r="AK307" s="17">
        <v>0</v>
      </c>
      <c r="AL307" s="17">
        <v>0</v>
      </c>
      <c r="AM307" s="17">
        <v>0</v>
      </c>
      <c r="AN307" s="17">
        <v>0</v>
      </c>
      <c r="AO307" s="17">
        <v>0</v>
      </c>
      <c r="AP307" s="17">
        <v>0</v>
      </c>
      <c r="AQ307" s="17">
        <v>0</v>
      </c>
      <c r="AR307" s="17">
        <v>0</v>
      </c>
      <c r="AS307" s="17">
        <v>0</v>
      </c>
      <c r="AT307" s="17">
        <v>0</v>
      </c>
      <c r="AU307" s="17">
        <v>0</v>
      </c>
      <c r="AV307" s="17">
        <v>0</v>
      </c>
      <c r="AW307" s="17">
        <v>0</v>
      </c>
      <c r="AX307" s="17">
        <v>0</v>
      </c>
      <c r="AY307" s="17">
        <v>0</v>
      </c>
      <c r="AZ307" s="17">
        <v>0</v>
      </c>
      <c r="BA307" s="17">
        <v>0</v>
      </c>
      <c r="BB307" s="16">
        <f t="shared" si="28"/>
        <v>1154844</v>
      </c>
    </row>
    <row r="308" spans="1:54" s="7" customFormat="1" ht="25.5" customHeight="1">
      <c r="A308" s="37" t="s">
        <v>555</v>
      </c>
      <c r="B308" s="6" t="s">
        <v>554</v>
      </c>
      <c r="C308" s="17">
        <v>0</v>
      </c>
      <c r="D308" s="17">
        <v>0</v>
      </c>
      <c r="E308" s="17">
        <v>696931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1575000</v>
      </c>
      <c r="T308" s="17">
        <v>0</v>
      </c>
      <c r="U308" s="17">
        <v>0</v>
      </c>
      <c r="V308" s="17">
        <v>0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17">
        <v>0</v>
      </c>
      <c r="AC308" s="17">
        <v>0</v>
      </c>
      <c r="AD308" s="17">
        <v>0</v>
      </c>
      <c r="AE308" s="17">
        <v>0</v>
      </c>
      <c r="AF308" s="17">
        <v>0</v>
      </c>
      <c r="AG308" s="17">
        <v>0</v>
      </c>
      <c r="AH308" s="17">
        <v>0</v>
      </c>
      <c r="AI308" s="17">
        <v>0</v>
      </c>
      <c r="AJ308" s="17">
        <v>0</v>
      </c>
      <c r="AK308" s="17">
        <v>0</v>
      </c>
      <c r="AL308" s="17">
        <v>0</v>
      </c>
      <c r="AM308" s="17">
        <v>0</v>
      </c>
      <c r="AN308" s="17">
        <v>0</v>
      </c>
      <c r="AO308" s="17">
        <v>0</v>
      </c>
      <c r="AP308" s="17">
        <v>0</v>
      </c>
      <c r="AQ308" s="17">
        <v>0</v>
      </c>
      <c r="AR308" s="17">
        <v>0</v>
      </c>
      <c r="AS308" s="17">
        <v>58000</v>
      </c>
      <c r="AT308" s="17">
        <v>0</v>
      </c>
      <c r="AU308" s="17">
        <v>0</v>
      </c>
      <c r="AV308" s="17">
        <v>0</v>
      </c>
      <c r="AW308" s="17">
        <v>0</v>
      </c>
      <c r="AX308" s="17">
        <v>0</v>
      </c>
      <c r="AY308" s="17">
        <v>0</v>
      </c>
      <c r="AZ308" s="17">
        <v>0</v>
      </c>
      <c r="BA308" s="17">
        <v>0</v>
      </c>
      <c r="BB308" s="16">
        <f t="shared" si="28"/>
        <v>2329931</v>
      </c>
    </row>
    <row r="309" spans="1:54" s="7" customFormat="1" ht="25.5" customHeight="1">
      <c r="A309" s="37" t="s">
        <v>557</v>
      </c>
      <c r="B309" s="6" t="s">
        <v>556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17">
        <v>0</v>
      </c>
      <c r="AC309" s="17">
        <v>0</v>
      </c>
      <c r="AD309" s="17">
        <v>0</v>
      </c>
      <c r="AE309" s="17">
        <v>0</v>
      </c>
      <c r="AF309" s="17">
        <v>0</v>
      </c>
      <c r="AG309" s="17">
        <v>0</v>
      </c>
      <c r="AH309" s="17">
        <v>78000</v>
      </c>
      <c r="AI309" s="17">
        <v>0</v>
      </c>
      <c r="AJ309" s="17">
        <v>0</v>
      </c>
      <c r="AK309" s="17">
        <v>0</v>
      </c>
      <c r="AL309" s="17">
        <v>0</v>
      </c>
      <c r="AM309" s="17">
        <v>0</v>
      </c>
      <c r="AN309" s="17">
        <v>0</v>
      </c>
      <c r="AO309" s="17">
        <v>0</v>
      </c>
      <c r="AP309" s="17">
        <v>0</v>
      </c>
      <c r="AQ309" s="17">
        <v>0</v>
      </c>
      <c r="AR309" s="17">
        <v>0</v>
      </c>
      <c r="AS309" s="17">
        <v>0</v>
      </c>
      <c r="AT309" s="17">
        <v>0</v>
      </c>
      <c r="AU309" s="17">
        <v>0</v>
      </c>
      <c r="AV309" s="17">
        <v>0</v>
      </c>
      <c r="AW309" s="17">
        <v>0</v>
      </c>
      <c r="AX309" s="17">
        <v>0</v>
      </c>
      <c r="AY309" s="17">
        <v>0</v>
      </c>
      <c r="AZ309" s="17">
        <v>0</v>
      </c>
      <c r="BA309" s="17">
        <v>0</v>
      </c>
      <c r="BB309" s="16">
        <f t="shared" si="28"/>
        <v>78000</v>
      </c>
    </row>
    <row r="310" spans="1:54" s="7" customFormat="1" ht="30" customHeight="1">
      <c r="A310" s="37" t="s">
        <v>559</v>
      </c>
      <c r="B310" s="6" t="s">
        <v>558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2100000</v>
      </c>
      <c r="T310" s="17">
        <v>0</v>
      </c>
      <c r="U310" s="17">
        <v>0</v>
      </c>
      <c r="V310" s="17">
        <v>0</v>
      </c>
      <c r="W310" s="17">
        <v>0</v>
      </c>
      <c r="X310" s="17">
        <v>0</v>
      </c>
      <c r="Y310" s="17">
        <v>0</v>
      </c>
      <c r="Z310" s="17">
        <v>0</v>
      </c>
      <c r="AA310" s="17">
        <v>0</v>
      </c>
      <c r="AB310" s="17">
        <v>0</v>
      </c>
      <c r="AC310" s="17">
        <v>0</v>
      </c>
      <c r="AD310" s="17">
        <v>0</v>
      </c>
      <c r="AE310" s="17">
        <v>0</v>
      </c>
      <c r="AF310" s="17">
        <v>0</v>
      </c>
      <c r="AG310" s="17">
        <v>0</v>
      </c>
      <c r="AH310" s="17">
        <v>0</v>
      </c>
      <c r="AI310" s="17">
        <v>0</v>
      </c>
      <c r="AJ310" s="17">
        <v>0</v>
      </c>
      <c r="AK310" s="17">
        <v>0</v>
      </c>
      <c r="AL310" s="17">
        <v>0</v>
      </c>
      <c r="AM310" s="17">
        <v>0</v>
      </c>
      <c r="AN310" s="17">
        <v>0</v>
      </c>
      <c r="AO310" s="17">
        <v>0</v>
      </c>
      <c r="AP310" s="17">
        <v>0</v>
      </c>
      <c r="AQ310" s="17">
        <v>0</v>
      </c>
      <c r="AR310" s="17">
        <v>0</v>
      </c>
      <c r="AS310" s="17">
        <v>0</v>
      </c>
      <c r="AT310" s="17">
        <v>0</v>
      </c>
      <c r="AU310" s="17">
        <v>0</v>
      </c>
      <c r="AV310" s="17">
        <v>0</v>
      </c>
      <c r="AW310" s="17">
        <v>0</v>
      </c>
      <c r="AX310" s="17">
        <v>0</v>
      </c>
      <c r="AY310" s="17">
        <v>0</v>
      </c>
      <c r="AZ310" s="17">
        <v>0</v>
      </c>
      <c r="BA310" s="17">
        <v>0</v>
      </c>
      <c r="BB310" s="16">
        <f t="shared" si="28"/>
        <v>2100000</v>
      </c>
    </row>
    <row r="311" spans="1:54" s="7" customFormat="1" ht="30" customHeight="1">
      <c r="A311" s="37" t="s">
        <v>561</v>
      </c>
      <c r="B311" s="6" t="s">
        <v>560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294400</v>
      </c>
      <c r="T311" s="17">
        <v>0</v>
      </c>
      <c r="U311" s="17">
        <v>0</v>
      </c>
      <c r="V311" s="17">
        <v>0</v>
      </c>
      <c r="W311" s="17">
        <v>0</v>
      </c>
      <c r="X311" s="17">
        <v>0</v>
      </c>
      <c r="Y311" s="17">
        <v>0</v>
      </c>
      <c r="Z311" s="17">
        <v>0</v>
      </c>
      <c r="AA311" s="17">
        <v>0</v>
      </c>
      <c r="AB311" s="17">
        <v>0</v>
      </c>
      <c r="AC311" s="17">
        <v>0</v>
      </c>
      <c r="AD311" s="17">
        <v>0</v>
      </c>
      <c r="AE311" s="17">
        <v>0</v>
      </c>
      <c r="AF311" s="17">
        <v>0</v>
      </c>
      <c r="AG311" s="17">
        <v>0</v>
      </c>
      <c r="AH311" s="17">
        <v>0</v>
      </c>
      <c r="AI311" s="17">
        <v>0</v>
      </c>
      <c r="AJ311" s="17">
        <v>0</v>
      </c>
      <c r="AK311" s="17">
        <v>0</v>
      </c>
      <c r="AL311" s="17">
        <v>0</v>
      </c>
      <c r="AM311" s="17">
        <v>0</v>
      </c>
      <c r="AN311" s="17">
        <v>0</v>
      </c>
      <c r="AO311" s="17">
        <v>0</v>
      </c>
      <c r="AP311" s="17">
        <v>0</v>
      </c>
      <c r="AQ311" s="17">
        <v>0</v>
      </c>
      <c r="AR311" s="17">
        <v>0</v>
      </c>
      <c r="AS311" s="17">
        <v>0</v>
      </c>
      <c r="AT311" s="17">
        <v>0</v>
      </c>
      <c r="AU311" s="17">
        <v>0</v>
      </c>
      <c r="AV311" s="17">
        <v>0</v>
      </c>
      <c r="AW311" s="17">
        <v>0</v>
      </c>
      <c r="AX311" s="17">
        <v>0</v>
      </c>
      <c r="AY311" s="17">
        <v>0</v>
      </c>
      <c r="AZ311" s="17">
        <v>0</v>
      </c>
      <c r="BA311" s="17">
        <v>0</v>
      </c>
      <c r="BB311" s="16">
        <f t="shared" si="28"/>
        <v>294400</v>
      </c>
    </row>
    <row r="312" spans="1:54" s="7" customFormat="1" ht="30" customHeight="1">
      <c r="A312" s="37" t="s">
        <v>563</v>
      </c>
      <c r="B312" s="6" t="s">
        <v>562</v>
      </c>
      <c r="C312" s="17">
        <v>0</v>
      </c>
      <c r="D312" s="17">
        <v>0</v>
      </c>
      <c r="E312" s="17">
        <v>37248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900000</v>
      </c>
      <c r="T312" s="17">
        <v>0</v>
      </c>
      <c r="U312" s="17">
        <v>0</v>
      </c>
      <c r="V312" s="17">
        <v>0</v>
      </c>
      <c r="W312" s="17">
        <v>0</v>
      </c>
      <c r="X312" s="17">
        <v>0</v>
      </c>
      <c r="Y312" s="17">
        <v>0</v>
      </c>
      <c r="Z312" s="17">
        <v>0</v>
      </c>
      <c r="AA312" s="17">
        <v>0</v>
      </c>
      <c r="AB312" s="17">
        <v>0</v>
      </c>
      <c r="AC312" s="17">
        <v>0</v>
      </c>
      <c r="AD312" s="17">
        <v>0</v>
      </c>
      <c r="AE312" s="17">
        <v>0</v>
      </c>
      <c r="AF312" s="17">
        <v>0</v>
      </c>
      <c r="AG312" s="17">
        <v>0</v>
      </c>
      <c r="AH312" s="17">
        <v>870000</v>
      </c>
      <c r="AI312" s="17">
        <v>0</v>
      </c>
      <c r="AJ312" s="17">
        <v>0</v>
      </c>
      <c r="AK312" s="17">
        <v>0</v>
      </c>
      <c r="AL312" s="17">
        <v>0</v>
      </c>
      <c r="AM312" s="17">
        <v>0</v>
      </c>
      <c r="AN312" s="17">
        <v>0</v>
      </c>
      <c r="AO312" s="17">
        <v>0</v>
      </c>
      <c r="AP312" s="17">
        <v>0</v>
      </c>
      <c r="AQ312" s="17">
        <v>0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0</v>
      </c>
      <c r="AY312" s="17">
        <v>0</v>
      </c>
      <c r="AZ312" s="17">
        <v>0</v>
      </c>
      <c r="BA312" s="17">
        <v>0</v>
      </c>
      <c r="BB312" s="16">
        <f t="shared" si="28"/>
        <v>1807248</v>
      </c>
    </row>
    <row r="313" spans="1:54" s="7" customFormat="1" ht="30" customHeight="1">
      <c r="A313" s="37" t="s">
        <v>565</v>
      </c>
      <c r="B313" s="6" t="s">
        <v>564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0</v>
      </c>
      <c r="Y313" s="17">
        <v>0</v>
      </c>
      <c r="Z313" s="17">
        <v>0</v>
      </c>
      <c r="AA313" s="17">
        <v>0</v>
      </c>
      <c r="AB313" s="17">
        <v>0</v>
      </c>
      <c r="AC313" s="17">
        <v>0</v>
      </c>
      <c r="AD313" s="17">
        <v>0</v>
      </c>
      <c r="AE313" s="17">
        <v>0</v>
      </c>
      <c r="AF313" s="17">
        <v>0</v>
      </c>
      <c r="AG313" s="17">
        <v>0</v>
      </c>
      <c r="AH313" s="17">
        <v>340500</v>
      </c>
      <c r="AI313" s="17">
        <v>0</v>
      </c>
      <c r="AJ313" s="17">
        <v>0</v>
      </c>
      <c r="AK313" s="17">
        <v>0</v>
      </c>
      <c r="AL313" s="17">
        <v>0</v>
      </c>
      <c r="AM313" s="17">
        <v>0</v>
      </c>
      <c r="AN313" s="17">
        <v>0</v>
      </c>
      <c r="AO313" s="17">
        <v>0</v>
      </c>
      <c r="AP313" s="17">
        <v>0</v>
      </c>
      <c r="AQ313" s="17">
        <v>0</v>
      </c>
      <c r="AR313" s="17">
        <v>0</v>
      </c>
      <c r="AS313" s="17">
        <v>0</v>
      </c>
      <c r="AT313" s="17">
        <v>0</v>
      </c>
      <c r="AU313" s="17">
        <v>0</v>
      </c>
      <c r="AV313" s="17">
        <v>0</v>
      </c>
      <c r="AW313" s="17">
        <v>0</v>
      </c>
      <c r="AX313" s="17">
        <v>0</v>
      </c>
      <c r="AY313" s="17">
        <v>0</v>
      </c>
      <c r="AZ313" s="17">
        <v>0</v>
      </c>
      <c r="BA313" s="17">
        <v>0</v>
      </c>
      <c r="BB313" s="16">
        <f t="shared" si="28"/>
        <v>340500</v>
      </c>
    </row>
    <row r="314" spans="1:54" s="7" customFormat="1" ht="30" customHeight="1">
      <c r="A314" s="37" t="s">
        <v>567</v>
      </c>
      <c r="B314" s="6" t="s">
        <v>566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0</v>
      </c>
      <c r="Y314" s="17">
        <v>0</v>
      </c>
      <c r="Z314" s="17">
        <v>0</v>
      </c>
      <c r="AA314" s="17">
        <v>0</v>
      </c>
      <c r="AB314" s="17">
        <v>0</v>
      </c>
      <c r="AC314" s="17">
        <v>0</v>
      </c>
      <c r="AD314" s="17">
        <v>0</v>
      </c>
      <c r="AE314" s="17">
        <v>0</v>
      </c>
      <c r="AF314" s="17">
        <v>0</v>
      </c>
      <c r="AG314" s="17">
        <v>0</v>
      </c>
      <c r="AH314" s="17">
        <v>0</v>
      </c>
      <c r="AI314" s="17">
        <v>0</v>
      </c>
      <c r="AJ314" s="17">
        <v>0</v>
      </c>
      <c r="AK314" s="17">
        <v>0</v>
      </c>
      <c r="AL314" s="17">
        <v>0</v>
      </c>
      <c r="AM314" s="17">
        <v>0</v>
      </c>
      <c r="AN314" s="17">
        <v>63750</v>
      </c>
      <c r="AO314" s="17">
        <v>0</v>
      </c>
      <c r="AP314" s="17">
        <v>0</v>
      </c>
      <c r="AQ314" s="17">
        <v>0</v>
      </c>
      <c r="AR314" s="17">
        <v>0</v>
      </c>
      <c r="AS314" s="17">
        <v>0</v>
      </c>
      <c r="AT314" s="17">
        <v>0</v>
      </c>
      <c r="AU314" s="17">
        <v>0</v>
      </c>
      <c r="AV314" s="17">
        <v>0</v>
      </c>
      <c r="AW314" s="17">
        <v>0</v>
      </c>
      <c r="AX314" s="17">
        <v>0</v>
      </c>
      <c r="AY314" s="17">
        <v>0</v>
      </c>
      <c r="AZ314" s="17">
        <v>0</v>
      </c>
      <c r="BA314" s="17">
        <v>0</v>
      </c>
      <c r="BB314" s="16">
        <f t="shared" si="28"/>
        <v>63750</v>
      </c>
    </row>
    <row r="315" spans="1:54" s="7" customFormat="1" ht="21">
      <c r="A315" s="37" t="s">
        <v>569</v>
      </c>
      <c r="B315" s="6" t="s">
        <v>568</v>
      </c>
      <c r="C315" s="17">
        <v>0</v>
      </c>
      <c r="D315" s="17">
        <v>0</v>
      </c>
      <c r="E315" s="17">
        <v>37532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1455000</v>
      </c>
      <c r="T315" s="17">
        <v>0</v>
      </c>
      <c r="U315" s="17">
        <v>0</v>
      </c>
      <c r="V315" s="17">
        <v>0</v>
      </c>
      <c r="W315" s="17">
        <v>0</v>
      </c>
      <c r="X315" s="17">
        <v>0</v>
      </c>
      <c r="Y315" s="17">
        <v>0</v>
      </c>
      <c r="Z315" s="17">
        <v>0</v>
      </c>
      <c r="AA315" s="17">
        <v>0</v>
      </c>
      <c r="AB315" s="17">
        <v>0</v>
      </c>
      <c r="AC315" s="17">
        <v>0</v>
      </c>
      <c r="AD315" s="17">
        <v>0</v>
      </c>
      <c r="AE315" s="17">
        <v>0</v>
      </c>
      <c r="AF315" s="17">
        <v>0</v>
      </c>
      <c r="AG315" s="17">
        <v>0</v>
      </c>
      <c r="AH315" s="17">
        <v>0</v>
      </c>
      <c r="AI315" s="17">
        <v>0</v>
      </c>
      <c r="AJ315" s="17">
        <v>0</v>
      </c>
      <c r="AK315" s="17">
        <v>0</v>
      </c>
      <c r="AL315" s="17">
        <v>0</v>
      </c>
      <c r="AM315" s="17">
        <v>0</v>
      </c>
      <c r="AN315" s="17">
        <v>0</v>
      </c>
      <c r="AO315" s="17">
        <v>0</v>
      </c>
      <c r="AP315" s="17">
        <v>0</v>
      </c>
      <c r="AQ315" s="17">
        <v>0</v>
      </c>
      <c r="AR315" s="17">
        <v>0</v>
      </c>
      <c r="AS315" s="17">
        <v>0</v>
      </c>
      <c r="AT315" s="17">
        <v>0</v>
      </c>
      <c r="AU315" s="17">
        <v>0</v>
      </c>
      <c r="AV315" s="17">
        <v>0</v>
      </c>
      <c r="AW315" s="17">
        <v>0</v>
      </c>
      <c r="AX315" s="17">
        <v>0</v>
      </c>
      <c r="AY315" s="17">
        <v>0</v>
      </c>
      <c r="AZ315" s="17">
        <v>0</v>
      </c>
      <c r="BA315" s="17">
        <v>0</v>
      </c>
      <c r="BB315" s="16">
        <f t="shared" si="28"/>
        <v>1492532</v>
      </c>
    </row>
    <row r="316" spans="1:54" s="7" customFormat="1" ht="21">
      <c r="A316" s="37" t="s">
        <v>571</v>
      </c>
      <c r="B316" s="6" t="s">
        <v>570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0</v>
      </c>
      <c r="AB316" s="17">
        <v>0</v>
      </c>
      <c r="AC316" s="17">
        <v>0</v>
      </c>
      <c r="AD316" s="17">
        <v>0</v>
      </c>
      <c r="AE316" s="17">
        <v>0</v>
      </c>
      <c r="AF316" s="17">
        <v>0</v>
      </c>
      <c r="AG316" s="17">
        <v>0</v>
      </c>
      <c r="AH316" s="17">
        <v>373200</v>
      </c>
      <c r="AI316" s="17">
        <v>0</v>
      </c>
      <c r="AJ316" s="17">
        <v>0</v>
      </c>
      <c r="AK316" s="17">
        <v>0</v>
      </c>
      <c r="AL316" s="17">
        <v>0</v>
      </c>
      <c r="AM316" s="17">
        <v>0</v>
      </c>
      <c r="AN316" s="17">
        <v>0</v>
      </c>
      <c r="AO316" s="17">
        <v>0</v>
      </c>
      <c r="AP316" s="17">
        <v>0</v>
      </c>
      <c r="AQ316" s="17">
        <v>0</v>
      </c>
      <c r="AR316" s="17">
        <v>0</v>
      </c>
      <c r="AS316" s="17">
        <v>0</v>
      </c>
      <c r="AT316" s="17">
        <v>0</v>
      </c>
      <c r="AU316" s="17">
        <v>0</v>
      </c>
      <c r="AV316" s="17">
        <v>0</v>
      </c>
      <c r="AW316" s="17">
        <v>0</v>
      </c>
      <c r="AX316" s="17">
        <v>0</v>
      </c>
      <c r="AY316" s="17">
        <v>0</v>
      </c>
      <c r="AZ316" s="17">
        <v>0</v>
      </c>
      <c r="BA316" s="17">
        <v>0</v>
      </c>
      <c r="BB316" s="16">
        <f t="shared" si="28"/>
        <v>373200</v>
      </c>
    </row>
    <row r="317" spans="1:54" s="7" customFormat="1" ht="21">
      <c r="A317" s="37" t="s">
        <v>573</v>
      </c>
      <c r="B317" s="6" t="s">
        <v>572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210000</v>
      </c>
      <c r="T317" s="17">
        <v>0</v>
      </c>
      <c r="U317" s="17">
        <v>0</v>
      </c>
      <c r="V317" s="17">
        <v>0</v>
      </c>
      <c r="W317" s="17">
        <v>0</v>
      </c>
      <c r="X317" s="17">
        <v>0</v>
      </c>
      <c r="Y317" s="17">
        <v>0</v>
      </c>
      <c r="Z317" s="17">
        <v>0</v>
      </c>
      <c r="AA317" s="17">
        <v>0</v>
      </c>
      <c r="AB317" s="17">
        <v>0</v>
      </c>
      <c r="AC317" s="17">
        <v>0</v>
      </c>
      <c r="AD317" s="17">
        <v>0</v>
      </c>
      <c r="AE317" s="17">
        <v>0</v>
      </c>
      <c r="AF317" s="17">
        <v>0</v>
      </c>
      <c r="AG317" s="17">
        <v>0</v>
      </c>
      <c r="AH317" s="17">
        <v>0</v>
      </c>
      <c r="AI317" s="17">
        <v>0</v>
      </c>
      <c r="AJ317" s="17">
        <v>0</v>
      </c>
      <c r="AK317" s="17">
        <v>0</v>
      </c>
      <c r="AL317" s="17">
        <v>0</v>
      </c>
      <c r="AM317" s="17">
        <v>0</v>
      </c>
      <c r="AN317" s="17">
        <v>0</v>
      </c>
      <c r="AO317" s="17">
        <v>0</v>
      </c>
      <c r="AP317" s="17">
        <v>0</v>
      </c>
      <c r="AQ317" s="17">
        <v>0</v>
      </c>
      <c r="AR317" s="17">
        <v>0</v>
      </c>
      <c r="AS317" s="17">
        <v>0</v>
      </c>
      <c r="AT317" s="17">
        <v>0</v>
      </c>
      <c r="AU317" s="17">
        <v>0</v>
      </c>
      <c r="AV317" s="17">
        <v>0</v>
      </c>
      <c r="AW317" s="17">
        <v>0</v>
      </c>
      <c r="AX317" s="17">
        <v>0</v>
      </c>
      <c r="AY317" s="17">
        <v>0</v>
      </c>
      <c r="AZ317" s="17">
        <v>0</v>
      </c>
      <c r="BA317" s="17">
        <v>0</v>
      </c>
      <c r="BB317" s="16">
        <f t="shared" si="28"/>
        <v>210000</v>
      </c>
    </row>
    <row r="318" spans="1:54" s="7" customFormat="1" ht="24.75" customHeight="1">
      <c r="A318" s="37" t="s">
        <v>575</v>
      </c>
      <c r="B318" s="6" t="s">
        <v>574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7">
        <v>0</v>
      </c>
      <c r="Y318" s="17">
        <v>0</v>
      </c>
      <c r="Z318" s="17">
        <v>0</v>
      </c>
      <c r="AA318" s="17">
        <v>0</v>
      </c>
      <c r="AB318" s="17">
        <v>0</v>
      </c>
      <c r="AC318" s="17">
        <v>0</v>
      </c>
      <c r="AD318" s="17">
        <v>0</v>
      </c>
      <c r="AE318" s="17">
        <v>0</v>
      </c>
      <c r="AF318" s="17">
        <v>0</v>
      </c>
      <c r="AG318" s="17">
        <v>0</v>
      </c>
      <c r="AH318" s="17">
        <v>0</v>
      </c>
      <c r="AI318" s="17">
        <v>0</v>
      </c>
      <c r="AJ318" s="17">
        <v>0</v>
      </c>
      <c r="AK318" s="17">
        <v>0</v>
      </c>
      <c r="AL318" s="17">
        <v>0</v>
      </c>
      <c r="AM318" s="17">
        <v>0</v>
      </c>
      <c r="AN318" s="17">
        <v>0</v>
      </c>
      <c r="AO318" s="17">
        <v>0</v>
      </c>
      <c r="AP318" s="17">
        <v>0</v>
      </c>
      <c r="AQ318" s="17">
        <v>0</v>
      </c>
      <c r="AR318" s="17">
        <v>0</v>
      </c>
      <c r="AS318" s="17">
        <v>0</v>
      </c>
      <c r="AT318" s="17">
        <v>0</v>
      </c>
      <c r="AU318" s="17">
        <v>91954</v>
      </c>
      <c r="AV318" s="17">
        <v>0</v>
      </c>
      <c r="AW318" s="17">
        <v>0</v>
      </c>
      <c r="AX318" s="17">
        <v>0</v>
      </c>
      <c r="AY318" s="17">
        <v>0</v>
      </c>
      <c r="AZ318" s="17">
        <v>0</v>
      </c>
      <c r="BA318" s="17">
        <v>0</v>
      </c>
      <c r="BB318" s="16">
        <f t="shared" si="28"/>
        <v>91954</v>
      </c>
    </row>
    <row r="319" spans="1:54" s="7" customFormat="1" ht="24.75" customHeight="1">
      <c r="A319" s="37" t="s">
        <v>577</v>
      </c>
      <c r="B319" s="6" t="s">
        <v>576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  <c r="Y319" s="17">
        <v>0</v>
      </c>
      <c r="Z319" s="17">
        <v>0</v>
      </c>
      <c r="AA319" s="17">
        <v>0</v>
      </c>
      <c r="AB319" s="17">
        <v>0</v>
      </c>
      <c r="AC319" s="17">
        <v>0</v>
      </c>
      <c r="AD319" s="17">
        <v>0</v>
      </c>
      <c r="AE319" s="17">
        <v>0</v>
      </c>
      <c r="AF319" s="17">
        <v>0</v>
      </c>
      <c r="AG319" s="17">
        <v>0</v>
      </c>
      <c r="AH319" s="17">
        <v>0</v>
      </c>
      <c r="AI319" s="17">
        <v>0</v>
      </c>
      <c r="AJ319" s="17">
        <v>0</v>
      </c>
      <c r="AK319" s="17">
        <v>0</v>
      </c>
      <c r="AL319" s="17">
        <v>0</v>
      </c>
      <c r="AM319" s="17">
        <v>0</v>
      </c>
      <c r="AN319" s="17">
        <v>0</v>
      </c>
      <c r="AO319" s="17">
        <v>0</v>
      </c>
      <c r="AP319" s="17">
        <v>0</v>
      </c>
      <c r="AQ319" s="17">
        <v>0</v>
      </c>
      <c r="AR319" s="17">
        <v>0</v>
      </c>
      <c r="AS319" s="17">
        <v>0</v>
      </c>
      <c r="AT319" s="17">
        <v>0</v>
      </c>
      <c r="AU319" s="17">
        <v>91954</v>
      </c>
      <c r="AV319" s="17">
        <v>0</v>
      </c>
      <c r="AW319" s="17">
        <v>0</v>
      </c>
      <c r="AX319" s="17">
        <v>0</v>
      </c>
      <c r="AY319" s="17">
        <v>0</v>
      </c>
      <c r="AZ319" s="17">
        <v>0</v>
      </c>
      <c r="BA319" s="17">
        <v>0</v>
      </c>
      <c r="BB319" s="16">
        <f t="shared" si="28"/>
        <v>91954</v>
      </c>
    </row>
    <row r="320" spans="1:54" s="7" customFormat="1" ht="24.75" customHeight="1">
      <c r="A320" s="37" t="s">
        <v>579</v>
      </c>
      <c r="B320" s="6" t="s">
        <v>578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780000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  <c r="AE320" s="17">
        <v>0</v>
      </c>
      <c r="AF320" s="17">
        <v>0</v>
      </c>
      <c r="AG320" s="17">
        <v>0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0</v>
      </c>
      <c r="AN320" s="17">
        <v>0</v>
      </c>
      <c r="AO320" s="17">
        <v>0</v>
      </c>
      <c r="AP320" s="17">
        <v>0</v>
      </c>
      <c r="AQ320" s="17">
        <v>0</v>
      </c>
      <c r="AR320" s="17">
        <v>0</v>
      </c>
      <c r="AS320" s="17">
        <v>0</v>
      </c>
      <c r="AT320" s="17">
        <v>0</v>
      </c>
      <c r="AU320" s="17">
        <v>0</v>
      </c>
      <c r="AV320" s="17">
        <v>0</v>
      </c>
      <c r="AW320" s="17">
        <v>0</v>
      </c>
      <c r="AX320" s="17">
        <v>0</v>
      </c>
      <c r="AY320" s="17">
        <v>0</v>
      </c>
      <c r="AZ320" s="17">
        <v>0</v>
      </c>
      <c r="BA320" s="17">
        <v>0</v>
      </c>
      <c r="BB320" s="16">
        <f t="shared" si="28"/>
        <v>780000</v>
      </c>
    </row>
    <row r="321" spans="1:54" s="7" customFormat="1" ht="24.75" customHeight="1">
      <c r="A321" s="37" t="s">
        <v>581</v>
      </c>
      <c r="B321" s="6" t="s">
        <v>580</v>
      </c>
      <c r="C321" s="17">
        <v>0</v>
      </c>
      <c r="D321" s="17">
        <v>0</v>
      </c>
      <c r="E321" s="17">
        <v>3399546</v>
      </c>
      <c r="F321" s="17">
        <v>0</v>
      </c>
      <c r="G321" s="17">
        <v>3279300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230000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17">
        <v>0</v>
      </c>
      <c r="AC321" s="17">
        <v>0</v>
      </c>
      <c r="AD321" s="17">
        <v>0</v>
      </c>
      <c r="AE321" s="17">
        <v>0</v>
      </c>
      <c r="AF321" s="17">
        <v>0</v>
      </c>
      <c r="AG321" s="17">
        <v>0</v>
      </c>
      <c r="AH321" s="17">
        <v>0</v>
      </c>
      <c r="AI321" s="17">
        <v>0</v>
      </c>
      <c r="AJ321" s="17">
        <v>0</v>
      </c>
      <c r="AK321" s="17">
        <v>0</v>
      </c>
      <c r="AL321" s="17">
        <v>0</v>
      </c>
      <c r="AM321" s="17">
        <v>0</v>
      </c>
      <c r="AN321" s="17">
        <v>0</v>
      </c>
      <c r="AO321" s="17">
        <v>0</v>
      </c>
      <c r="AP321" s="17">
        <v>0</v>
      </c>
      <c r="AQ321" s="17">
        <v>0</v>
      </c>
      <c r="AR321" s="17">
        <v>0</v>
      </c>
      <c r="AS321" s="17">
        <v>951984</v>
      </c>
      <c r="AT321" s="17">
        <v>0</v>
      </c>
      <c r="AU321" s="17">
        <v>0</v>
      </c>
      <c r="AV321" s="17">
        <v>0</v>
      </c>
      <c r="AW321" s="17">
        <v>0</v>
      </c>
      <c r="AX321" s="17">
        <v>0</v>
      </c>
      <c r="AY321" s="17">
        <v>0</v>
      </c>
      <c r="AZ321" s="17">
        <v>0</v>
      </c>
      <c r="BA321" s="17">
        <v>0</v>
      </c>
      <c r="BB321" s="16">
        <f t="shared" si="28"/>
        <v>7860830</v>
      </c>
    </row>
    <row r="322" spans="1:54" s="7" customFormat="1" ht="24.75" customHeight="1">
      <c r="A322" s="37" t="s">
        <v>583</v>
      </c>
      <c r="B322" s="6" t="s">
        <v>582</v>
      </c>
      <c r="C322" s="17">
        <v>0</v>
      </c>
      <c r="D322" s="17">
        <v>1297758.1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0</v>
      </c>
      <c r="Y322" s="17">
        <v>0</v>
      </c>
      <c r="Z322" s="17">
        <v>0</v>
      </c>
      <c r="AA322" s="17">
        <v>0</v>
      </c>
      <c r="AB322" s="17">
        <v>0</v>
      </c>
      <c r="AC322" s="17">
        <v>0</v>
      </c>
      <c r="AD322" s="17">
        <v>0</v>
      </c>
      <c r="AE322" s="17">
        <v>0</v>
      </c>
      <c r="AF322" s="17">
        <v>0</v>
      </c>
      <c r="AG322" s="17">
        <v>0</v>
      </c>
      <c r="AH322" s="17">
        <v>0</v>
      </c>
      <c r="AI322" s="17">
        <v>0</v>
      </c>
      <c r="AJ322" s="17">
        <v>0</v>
      </c>
      <c r="AK322" s="17">
        <v>0</v>
      </c>
      <c r="AL322" s="17">
        <v>0</v>
      </c>
      <c r="AM322" s="17">
        <v>0</v>
      </c>
      <c r="AN322" s="17">
        <v>0</v>
      </c>
      <c r="AO322" s="17">
        <v>0</v>
      </c>
      <c r="AP322" s="17">
        <v>0</v>
      </c>
      <c r="AQ322" s="17">
        <v>0</v>
      </c>
      <c r="AR322" s="17">
        <v>0</v>
      </c>
      <c r="AS322" s="17">
        <v>0</v>
      </c>
      <c r="AT322" s="17">
        <v>0</v>
      </c>
      <c r="AU322" s="17">
        <v>0</v>
      </c>
      <c r="AV322" s="17">
        <v>0</v>
      </c>
      <c r="AW322" s="17">
        <v>0</v>
      </c>
      <c r="AX322" s="17">
        <v>0</v>
      </c>
      <c r="AY322" s="17">
        <v>0</v>
      </c>
      <c r="AZ322" s="17">
        <v>0</v>
      </c>
      <c r="BA322" s="17">
        <v>0</v>
      </c>
      <c r="BB322" s="16">
        <f t="shared" si="28"/>
        <v>1297758.1</v>
      </c>
    </row>
    <row r="323" spans="1:54" s="7" customFormat="1" ht="21" customHeight="1">
      <c r="A323" s="37" t="s">
        <v>585</v>
      </c>
      <c r="B323" s="6" t="s">
        <v>584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0</v>
      </c>
      <c r="AA323" s="17">
        <v>0</v>
      </c>
      <c r="AB323" s="17">
        <v>0</v>
      </c>
      <c r="AC323" s="17">
        <v>0</v>
      </c>
      <c r="AD323" s="17">
        <v>0</v>
      </c>
      <c r="AE323" s="17">
        <v>0</v>
      </c>
      <c r="AF323" s="17">
        <v>0</v>
      </c>
      <c r="AG323" s="17">
        <v>0</v>
      </c>
      <c r="AH323" s="17">
        <v>0</v>
      </c>
      <c r="AI323" s="17">
        <v>0</v>
      </c>
      <c r="AJ323" s="17">
        <v>0</v>
      </c>
      <c r="AK323" s="17">
        <v>0</v>
      </c>
      <c r="AL323" s="17">
        <v>0</v>
      </c>
      <c r="AM323" s="17">
        <v>0</v>
      </c>
      <c r="AN323" s="17">
        <v>0</v>
      </c>
      <c r="AO323" s="17">
        <v>0</v>
      </c>
      <c r="AP323" s="17">
        <v>0</v>
      </c>
      <c r="AQ323" s="17">
        <v>0</v>
      </c>
      <c r="AR323" s="17">
        <v>0</v>
      </c>
      <c r="AS323" s="17">
        <v>0</v>
      </c>
      <c r="AT323" s="17">
        <v>0</v>
      </c>
      <c r="AU323" s="17">
        <v>91954</v>
      </c>
      <c r="AV323" s="17">
        <v>0</v>
      </c>
      <c r="AW323" s="17">
        <v>0</v>
      </c>
      <c r="AX323" s="17">
        <v>0</v>
      </c>
      <c r="AY323" s="17">
        <v>0</v>
      </c>
      <c r="AZ323" s="17">
        <v>0</v>
      </c>
      <c r="BA323" s="17">
        <v>0</v>
      </c>
      <c r="BB323" s="16">
        <f t="shared" si="28"/>
        <v>91954</v>
      </c>
    </row>
    <row r="324" spans="1:54" s="7" customFormat="1" ht="21" customHeight="1">
      <c r="A324" s="37" t="s">
        <v>587</v>
      </c>
      <c r="B324" s="6" t="s">
        <v>586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7">
        <v>0</v>
      </c>
      <c r="AC324" s="17">
        <v>0</v>
      </c>
      <c r="AD324" s="17">
        <v>0</v>
      </c>
      <c r="AE324" s="17">
        <v>0</v>
      </c>
      <c r="AF324" s="17">
        <v>0</v>
      </c>
      <c r="AG324" s="17">
        <v>0</v>
      </c>
      <c r="AH324" s="17">
        <v>0</v>
      </c>
      <c r="AI324" s="17">
        <v>0</v>
      </c>
      <c r="AJ324" s="17">
        <v>0</v>
      </c>
      <c r="AK324" s="17">
        <v>0</v>
      </c>
      <c r="AL324" s="17">
        <v>0</v>
      </c>
      <c r="AM324" s="17">
        <v>0</v>
      </c>
      <c r="AN324" s="17">
        <v>0</v>
      </c>
      <c r="AO324" s="17">
        <v>0</v>
      </c>
      <c r="AP324" s="17">
        <v>0</v>
      </c>
      <c r="AQ324" s="17">
        <v>4328976.59</v>
      </c>
      <c r="AR324" s="17">
        <v>0</v>
      </c>
      <c r="AS324" s="17">
        <v>0</v>
      </c>
      <c r="AT324" s="17">
        <v>0</v>
      </c>
      <c r="AU324" s="17">
        <v>0</v>
      </c>
      <c r="AV324" s="17">
        <v>0</v>
      </c>
      <c r="AW324" s="17">
        <v>0</v>
      </c>
      <c r="AX324" s="17">
        <v>0</v>
      </c>
      <c r="AY324" s="17">
        <v>0</v>
      </c>
      <c r="AZ324" s="17">
        <v>0</v>
      </c>
      <c r="BA324" s="17">
        <v>0</v>
      </c>
      <c r="BB324" s="16">
        <f t="shared" si="28"/>
        <v>4328976.59</v>
      </c>
    </row>
    <row r="325" spans="1:54" s="7" customFormat="1" ht="21" customHeight="1">
      <c r="A325" s="37" t="s">
        <v>589</v>
      </c>
      <c r="B325" s="6" t="s">
        <v>588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7">
        <v>0</v>
      </c>
      <c r="AF325" s="17">
        <v>0</v>
      </c>
      <c r="AG325" s="17">
        <v>0</v>
      </c>
      <c r="AH325" s="17">
        <v>0</v>
      </c>
      <c r="AI325" s="17">
        <v>0</v>
      </c>
      <c r="AJ325" s="17">
        <v>0</v>
      </c>
      <c r="AK325" s="17">
        <v>0</v>
      </c>
      <c r="AL325" s="17">
        <v>0</v>
      </c>
      <c r="AM325" s="17">
        <v>0</v>
      </c>
      <c r="AN325" s="17">
        <v>0</v>
      </c>
      <c r="AO325" s="17">
        <v>0</v>
      </c>
      <c r="AP325" s="17">
        <v>0</v>
      </c>
      <c r="AQ325" s="17">
        <v>2777571.56</v>
      </c>
      <c r="AR325" s="17">
        <v>0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0</v>
      </c>
      <c r="BA325" s="17">
        <v>0</v>
      </c>
      <c r="BB325" s="16">
        <f t="shared" si="28"/>
        <v>2777571.56</v>
      </c>
    </row>
    <row r="326" spans="1:54" s="7" customFormat="1" ht="21" customHeight="1">
      <c r="A326" s="37" t="s">
        <v>591</v>
      </c>
      <c r="B326" s="6" t="s">
        <v>590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0</v>
      </c>
      <c r="Y326" s="17">
        <v>0</v>
      </c>
      <c r="Z326" s="17">
        <v>0</v>
      </c>
      <c r="AA326" s="17">
        <v>0</v>
      </c>
      <c r="AB326" s="17">
        <v>0</v>
      </c>
      <c r="AC326" s="17">
        <v>0</v>
      </c>
      <c r="AD326" s="17">
        <v>0</v>
      </c>
      <c r="AE326" s="17">
        <v>0</v>
      </c>
      <c r="AF326" s="17">
        <v>0</v>
      </c>
      <c r="AG326" s="17">
        <v>0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0</v>
      </c>
      <c r="AN326" s="17">
        <v>0</v>
      </c>
      <c r="AO326" s="17">
        <v>0</v>
      </c>
      <c r="AP326" s="17">
        <v>0</v>
      </c>
      <c r="AQ326" s="17">
        <v>5223585</v>
      </c>
      <c r="AR326" s="17">
        <v>0</v>
      </c>
      <c r="AS326" s="17">
        <v>0</v>
      </c>
      <c r="AT326" s="17">
        <v>0</v>
      </c>
      <c r="AU326" s="17">
        <v>0</v>
      </c>
      <c r="AV326" s="17">
        <v>0</v>
      </c>
      <c r="AW326" s="17">
        <v>0</v>
      </c>
      <c r="AX326" s="17">
        <v>0</v>
      </c>
      <c r="AY326" s="17">
        <v>0</v>
      </c>
      <c r="AZ326" s="17">
        <v>0</v>
      </c>
      <c r="BA326" s="17">
        <v>0</v>
      </c>
      <c r="BB326" s="16">
        <f t="shared" si="28"/>
        <v>5223585</v>
      </c>
    </row>
    <row r="327" spans="1:54" s="7" customFormat="1" ht="21" customHeight="1">
      <c r="A327" s="37" t="s">
        <v>593</v>
      </c>
      <c r="B327" s="6" t="s">
        <v>592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0</v>
      </c>
      <c r="Y327" s="17">
        <v>0</v>
      </c>
      <c r="Z327" s="17">
        <v>0</v>
      </c>
      <c r="AA327" s="17">
        <v>0</v>
      </c>
      <c r="AB327" s="17">
        <v>0</v>
      </c>
      <c r="AC327" s="17">
        <v>0</v>
      </c>
      <c r="AD327" s="17">
        <v>0</v>
      </c>
      <c r="AE327" s="17">
        <v>0</v>
      </c>
      <c r="AF327" s="17">
        <v>0</v>
      </c>
      <c r="AG327" s="17">
        <v>0</v>
      </c>
      <c r="AH327" s="17">
        <v>0</v>
      </c>
      <c r="AI327" s="17">
        <v>0</v>
      </c>
      <c r="AJ327" s="17">
        <v>0</v>
      </c>
      <c r="AK327" s="17">
        <v>0</v>
      </c>
      <c r="AL327" s="17">
        <v>0</v>
      </c>
      <c r="AM327" s="17">
        <v>0</v>
      </c>
      <c r="AN327" s="17">
        <v>0</v>
      </c>
      <c r="AO327" s="17">
        <v>0</v>
      </c>
      <c r="AP327" s="17">
        <v>0</v>
      </c>
      <c r="AQ327" s="17">
        <v>1200050</v>
      </c>
      <c r="AR327" s="17">
        <v>0</v>
      </c>
      <c r="AS327" s="17">
        <v>0</v>
      </c>
      <c r="AT327" s="17">
        <v>0</v>
      </c>
      <c r="AU327" s="17">
        <v>0</v>
      </c>
      <c r="AV327" s="17">
        <v>0</v>
      </c>
      <c r="AW327" s="17">
        <v>0</v>
      </c>
      <c r="AX327" s="17">
        <v>0</v>
      </c>
      <c r="AY327" s="17">
        <v>0</v>
      </c>
      <c r="AZ327" s="17">
        <v>0</v>
      </c>
      <c r="BA327" s="17">
        <v>0</v>
      </c>
      <c r="BB327" s="16">
        <f t="shared" si="28"/>
        <v>1200050</v>
      </c>
    </row>
    <row r="328" spans="1:54" s="7" customFormat="1" ht="21" customHeight="1">
      <c r="A328" s="37" t="s">
        <v>595</v>
      </c>
      <c r="B328" s="6" t="s">
        <v>594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5880233.84</v>
      </c>
      <c r="J328" s="17">
        <v>7256250</v>
      </c>
      <c r="K328" s="17">
        <v>917000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1622250</v>
      </c>
      <c r="T328" s="17">
        <v>0</v>
      </c>
      <c r="U328" s="17">
        <v>0</v>
      </c>
      <c r="V328" s="17">
        <v>0</v>
      </c>
      <c r="W328" s="17">
        <v>0</v>
      </c>
      <c r="X328" s="17">
        <v>0</v>
      </c>
      <c r="Y328" s="17">
        <v>0</v>
      </c>
      <c r="Z328" s="17">
        <v>0</v>
      </c>
      <c r="AA328" s="17">
        <v>0</v>
      </c>
      <c r="AB328" s="17">
        <v>0</v>
      </c>
      <c r="AC328" s="17">
        <v>0</v>
      </c>
      <c r="AD328" s="17">
        <v>0</v>
      </c>
      <c r="AE328" s="17">
        <v>0</v>
      </c>
      <c r="AF328" s="17">
        <v>0</v>
      </c>
      <c r="AG328" s="17">
        <v>0</v>
      </c>
      <c r="AH328" s="17">
        <v>0</v>
      </c>
      <c r="AI328" s="17">
        <v>0</v>
      </c>
      <c r="AJ328" s="17">
        <v>0</v>
      </c>
      <c r="AK328" s="17">
        <v>0</v>
      </c>
      <c r="AL328" s="17">
        <v>0</v>
      </c>
      <c r="AM328" s="17">
        <v>0</v>
      </c>
      <c r="AN328" s="17">
        <v>0</v>
      </c>
      <c r="AO328" s="17">
        <v>0</v>
      </c>
      <c r="AP328" s="17">
        <v>0</v>
      </c>
      <c r="AQ328" s="17">
        <v>0</v>
      </c>
      <c r="AR328" s="17">
        <v>0</v>
      </c>
      <c r="AS328" s="17">
        <v>702270</v>
      </c>
      <c r="AT328" s="17">
        <v>0</v>
      </c>
      <c r="AU328" s="17">
        <v>0</v>
      </c>
      <c r="AV328" s="17">
        <v>21600</v>
      </c>
      <c r="AW328" s="17">
        <v>0</v>
      </c>
      <c r="AX328" s="17">
        <v>0</v>
      </c>
      <c r="AY328" s="17">
        <v>0</v>
      </c>
      <c r="AZ328" s="17">
        <v>0</v>
      </c>
      <c r="BA328" s="17">
        <v>0</v>
      </c>
      <c r="BB328" s="16">
        <f t="shared" si="28"/>
        <v>16399603.84</v>
      </c>
    </row>
    <row r="329" spans="1:54" s="7" customFormat="1" ht="42">
      <c r="A329" s="37" t="s">
        <v>597</v>
      </c>
      <c r="B329" s="6" t="s">
        <v>596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0</v>
      </c>
      <c r="Y329" s="17">
        <v>0</v>
      </c>
      <c r="Z329" s="17">
        <v>0</v>
      </c>
      <c r="AA329" s="17">
        <v>0</v>
      </c>
      <c r="AB329" s="17">
        <v>0</v>
      </c>
      <c r="AC329" s="17">
        <v>0</v>
      </c>
      <c r="AD329" s="17">
        <v>0</v>
      </c>
      <c r="AE329" s="17">
        <v>0</v>
      </c>
      <c r="AF329" s="17">
        <v>0</v>
      </c>
      <c r="AG329" s="17">
        <v>4506937.5</v>
      </c>
      <c r="AH329" s="17">
        <v>0</v>
      </c>
      <c r="AI329" s="17">
        <v>0</v>
      </c>
      <c r="AJ329" s="17">
        <v>0</v>
      </c>
      <c r="AK329" s="17">
        <v>0</v>
      </c>
      <c r="AL329" s="17">
        <v>0</v>
      </c>
      <c r="AM329" s="17">
        <v>0</v>
      </c>
      <c r="AN329" s="17">
        <v>0</v>
      </c>
      <c r="AO329" s="17">
        <v>0</v>
      </c>
      <c r="AP329" s="17">
        <v>0</v>
      </c>
      <c r="AQ329" s="17">
        <v>0</v>
      </c>
      <c r="AR329" s="17">
        <v>0</v>
      </c>
      <c r="AS329" s="17">
        <v>0</v>
      </c>
      <c r="AT329" s="17">
        <v>0</v>
      </c>
      <c r="AU329" s="17">
        <v>0</v>
      </c>
      <c r="AV329" s="17">
        <v>0</v>
      </c>
      <c r="AW329" s="17">
        <v>0</v>
      </c>
      <c r="AX329" s="17">
        <v>0</v>
      </c>
      <c r="AY329" s="17">
        <v>0</v>
      </c>
      <c r="AZ329" s="17">
        <v>0</v>
      </c>
      <c r="BA329" s="17">
        <v>0</v>
      </c>
      <c r="BB329" s="16">
        <f t="shared" si="28"/>
        <v>4506937.5</v>
      </c>
    </row>
    <row r="330" spans="1:54" s="7" customFormat="1" ht="10.5">
      <c r="A330" s="37" t="s">
        <v>599</v>
      </c>
      <c r="B330" s="6" t="s">
        <v>598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0</v>
      </c>
      <c r="Y330" s="17">
        <v>0</v>
      </c>
      <c r="Z330" s="17">
        <v>0</v>
      </c>
      <c r="AA330" s="17">
        <v>0</v>
      </c>
      <c r="AB330" s="17">
        <v>0</v>
      </c>
      <c r="AC330" s="17">
        <v>0</v>
      </c>
      <c r="AD330" s="17">
        <v>0</v>
      </c>
      <c r="AE330" s="17">
        <v>0</v>
      </c>
      <c r="AF330" s="17">
        <v>0</v>
      </c>
      <c r="AG330" s="17">
        <v>0</v>
      </c>
      <c r="AH330" s="17">
        <v>0</v>
      </c>
      <c r="AI330" s="17">
        <v>0</v>
      </c>
      <c r="AJ330" s="17">
        <v>0</v>
      </c>
      <c r="AK330" s="17">
        <v>0</v>
      </c>
      <c r="AL330" s="17">
        <v>0</v>
      </c>
      <c r="AM330" s="17">
        <v>0</v>
      </c>
      <c r="AN330" s="17">
        <v>0</v>
      </c>
      <c r="AO330" s="17">
        <v>0</v>
      </c>
      <c r="AP330" s="17">
        <v>0</v>
      </c>
      <c r="AQ330" s="17">
        <v>0</v>
      </c>
      <c r="AR330" s="17">
        <v>0</v>
      </c>
      <c r="AS330" s="17">
        <v>0</v>
      </c>
      <c r="AT330" s="17">
        <v>0</v>
      </c>
      <c r="AU330" s="17">
        <v>183908</v>
      </c>
      <c r="AV330" s="17">
        <v>0</v>
      </c>
      <c r="AW330" s="17">
        <v>0</v>
      </c>
      <c r="AX330" s="17">
        <v>0</v>
      </c>
      <c r="AY330" s="17">
        <v>0</v>
      </c>
      <c r="AZ330" s="17">
        <v>0</v>
      </c>
      <c r="BA330" s="17">
        <v>0</v>
      </c>
      <c r="BB330" s="16">
        <f t="shared" si="28"/>
        <v>183908</v>
      </c>
    </row>
    <row r="331" spans="1:54" s="1" customFormat="1" ht="11.25" hidden="1">
      <c r="A331" s="38"/>
      <c r="B331" s="4"/>
      <c r="C331" s="18"/>
      <c r="D331" s="18"/>
      <c r="E331" s="18">
        <v>0</v>
      </c>
      <c r="F331" s="18"/>
      <c r="G331" s="18"/>
      <c r="H331" s="18"/>
      <c r="I331" s="18"/>
      <c r="J331" s="18">
        <v>0</v>
      </c>
      <c r="K331" s="18"/>
      <c r="L331" s="18"/>
      <c r="M331" s="18"/>
      <c r="N331" s="18">
        <v>0</v>
      </c>
      <c r="O331" s="18"/>
      <c r="P331" s="18"/>
      <c r="Q331" s="18"/>
      <c r="R331" s="18"/>
      <c r="S331" s="18">
        <v>0</v>
      </c>
      <c r="T331" s="18"/>
      <c r="U331" s="18"/>
      <c r="V331" s="18"/>
      <c r="W331" s="18"/>
      <c r="X331" s="18"/>
      <c r="Y331" s="18">
        <v>0</v>
      </c>
      <c r="Z331" s="18"/>
      <c r="AA331" s="18">
        <v>0</v>
      </c>
      <c r="AB331" s="18">
        <v>0</v>
      </c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>
        <v>0</v>
      </c>
      <c r="AU331" s="18"/>
      <c r="AV331" s="18"/>
      <c r="AW331" s="18"/>
      <c r="AX331" s="18"/>
      <c r="AY331" s="18"/>
      <c r="AZ331" s="18"/>
      <c r="BA331" s="18"/>
      <c r="BB331" s="19" t="e">
        <f>SUM(C331:T331)+#REF!+#REF!+U331+X331</f>
        <v>#REF!</v>
      </c>
    </row>
    <row r="332" spans="1:96" s="1" customFormat="1" ht="12.75" customHeight="1">
      <c r="A332" s="35" t="s">
        <v>627</v>
      </c>
      <c r="B332" s="5"/>
      <c r="C332" s="15">
        <f>SUM(C333:C347)</f>
        <v>0</v>
      </c>
      <c r="D332" s="15">
        <f>SUM(D333:D347)</f>
        <v>0</v>
      </c>
      <c r="E332" s="15">
        <v>294676</v>
      </c>
      <c r="F332" s="15">
        <f>SUM(F333:F347)</f>
        <v>0</v>
      </c>
      <c r="G332" s="15">
        <f>SUM(G333:G347)</f>
        <v>0</v>
      </c>
      <c r="H332" s="15">
        <f>SUM(H333:H347)</f>
        <v>0</v>
      </c>
      <c r="I332" s="15">
        <f>SUM(I333:I347)</f>
        <v>13560115.61</v>
      </c>
      <c r="J332" s="15">
        <v>4510835</v>
      </c>
      <c r="K332" s="15">
        <f>SUM(K333:K347)</f>
        <v>98000</v>
      </c>
      <c r="L332" s="15">
        <f>SUM(L333:L347)</f>
        <v>0</v>
      </c>
      <c r="M332" s="15">
        <f>SUM(M333:M347)</f>
        <v>0</v>
      </c>
      <c r="N332" s="15">
        <v>0</v>
      </c>
      <c r="O332" s="15">
        <f>SUM(O333:O347)</f>
        <v>0</v>
      </c>
      <c r="P332" s="15">
        <f>SUM(P333:P347)</f>
        <v>0</v>
      </c>
      <c r="Q332" s="15">
        <f>SUM(Q333:Q347)</f>
        <v>5319107.22</v>
      </c>
      <c r="R332" s="15">
        <f>SUM(R333:R347)</f>
        <v>0</v>
      </c>
      <c r="S332" s="15">
        <v>17950270</v>
      </c>
      <c r="T332" s="15">
        <f>SUM(T333:T347)</f>
        <v>0</v>
      </c>
      <c r="U332" s="15">
        <f>SUM(U333:U347)</f>
        <v>0</v>
      </c>
      <c r="V332" s="15">
        <f>SUM(V333:V347)</f>
        <v>0</v>
      </c>
      <c r="W332" s="15">
        <f>SUM(W333:W347)</f>
        <v>0</v>
      </c>
      <c r="X332" s="15">
        <f>SUM(X333:X347)</f>
        <v>0</v>
      </c>
      <c r="Y332" s="15">
        <v>0</v>
      </c>
      <c r="Z332" s="15">
        <f>SUM(Z333:Z347)</f>
        <v>0</v>
      </c>
      <c r="AA332" s="15">
        <v>0</v>
      </c>
      <c r="AB332" s="15">
        <v>0</v>
      </c>
      <c r="AC332" s="15">
        <f aca="true" t="shared" si="29" ref="AC332:AS332">SUM(AC333:AC347)</f>
        <v>0</v>
      </c>
      <c r="AD332" s="15">
        <f t="shared" si="29"/>
        <v>0</v>
      </c>
      <c r="AE332" s="15">
        <f t="shared" si="29"/>
        <v>0</v>
      </c>
      <c r="AF332" s="15">
        <f t="shared" si="29"/>
        <v>0</v>
      </c>
      <c r="AG332" s="15">
        <f t="shared" si="29"/>
        <v>3754975</v>
      </c>
      <c r="AH332" s="15">
        <f t="shared" si="29"/>
        <v>949200</v>
      </c>
      <c r="AI332" s="15">
        <f t="shared" si="29"/>
        <v>0</v>
      </c>
      <c r="AJ332" s="15">
        <f t="shared" si="29"/>
        <v>0</v>
      </c>
      <c r="AK332" s="15">
        <f t="shared" si="29"/>
        <v>0</v>
      </c>
      <c r="AL332" s="15">
        <f t="shared" si="29"/>
        <v>0</v>
      </c>
      <c r="AM332" s="15">
        <f t="shared" si="29"/>
        <v>0</v>
      </c>
      <c r="AN332" s="15">
        <f t="shared" si="29"/>
        <v>0</v>
      </c>
      <c r="AO332" s="15">
        <f t="shared" si="29"/>
        <v>0</v>
      </c>
      <c r="AP332" s="15">
        <f t="shared" si="29"/>
        <v>0</v>
      </c>
      <c r="AQ332" s="15">
        <f t="shared" si="29"/>
        <v>0</v>
      </c>
      <c r="AR332" s="15">
        <f t="shared" si="29"/>
        <v>0</v>
      </c>
      <c r="AS332" s="15">
        <f t="shared" si="29"/>
        <v>1150238</v>
      </c>
      <c r="AT332" s="15">
        <v>0</v>
      </c>
      <c r="AU332" s="15">
        <f aca="true" t="shared" si="30" ref="AU332:BA332">SUM(AU333:AU347)</f>
        <v>0</v>
      </c>
      <c r="AV332" s="15">
        <f t="shared" si="30"/>
        <v>0</v>
      </c>
      <c r="AW332" s="15">
        <f t="shared" si="30"/>
        <v>0</v>
      </c>
      <c r="AX332" s="15">
        <f t="shared" si="30"/>
        <v>0</v>
      </c>
      <c r="AY332" s="15">
        <f t="shared" si="30"/>
        <v>0</v>
      </c>
      <c r="AZ332" s="15">
        <f t="shared" si="30"/>
        <v>0</v>
      </c>
      <c r="BA332" s="15">
        <f t="shared" si="30"/>
        <v>0</v>
      </c>
      <c r="BB332" s="16">
        <f aca="true" t="shared" si="31" ref="BB332:BB346">SUM(C332:BA332)</f>
        <v>47587416.83</v>
      </c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</row>
    <row r="333" spans="1:54" s="1" customFormat="1" ht="12.75" customHeight="1" hidden="1">
      <c r="A333" s="36"/>
      <c r="B333" s="5"/>
      <c r="C333" s="15"/>
      <c r="D333" s="15"/>
      <c r="E333" s="15">
        <v>0</v>
      </c>
      <c r="F333" s="15"/>
      <c r="G333" s="15"/>
      <c r="H333" s="15"/>
      <c r="I333" s="15"/>
      <c r="J333" s="15">
        <v>0</v>
      </c>
      <c r="K333" s="15"/>
      <c r="L333" s="15"/>
      <c r="M333" s="15"/>
      <c r="N333" s="15">
        <v>0</v>
      </c>
      <c r="O333" s="15"/>
      <c r="P333" s="15"/>
      <c r="Q333" s="15"/>
      <c r="R333" s="15"/>
      <c r="S333" s="15">
        <v>0</v>
      </c>
      <c r="T333" s="15"/>
      <c r="U333" s="15"/>
      <c r="V333" s="15"/>
      <c r="W333" s="15"/>
      <c r="X333" s="15"/>
      <c r="Y333" s="15">
        <v>0</v>
      </c>
      <c r="Z333" s="15"/>
      <c r="AA333" s="15">
        <v>0</v>
      </c>
      <c r="AB333" s="15">
        <v>0</v>
      </c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>
        <v>0</v>
      </c>
      <c r="AU333" s="15"/>
      <c r="AV333" s="15"/>
      <c r="AW333" s="15"/>
      <c r="AX333" s="15"/>
      <c r="AY333" s="15"/>
      <c r="AZ333" s="15"/>
      <c r="BA333" s="15"/>
      <c r="BB333" s="16">
        <f t="shared" si="31"/>
        <v>0</v>
      </c>
    </row>
    <row r="334" spans="1:54" s="7" customFormat="1" ht="30.75" customHeight="1">
      <c r="A334" s="37" t="s">
        <v>602</v>
      </c>
      <c r="B334" s="6" t="s">
        <v>601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135000</v>
      </c>
      <c r="T334" s="17">
        <v>0</v>
      </c>
      <c r="U334" s="17">
        <v>0</v>
      </c>
      <c r="V334" s="17">
        <v>0</v>
      </c>
      <c r="W334" s="17">
        <v>0</v>
      </c>
      <c r="X334" s="17">
        <v>0</v>
      </c>
      <c r="Y334" s="17">
        <v>0</v>
      </c>
      <c r="Z334" s="17">
        <v>0</v>
      </c>
      <c r="AA334" s="17">
        <v>0</v>
      </c>
      <c r="AB334" s="17">
        <v>0</v>
      </c>
      <c r="AC334" s="17">
        <v>0</v>
      </c>
      <c r="AD334" s="17">
        <v>0</v>
      </c>
      <c r="AE334" s="17">
        <v>0</v>
      </c>
      <c r="AF334" s="17">
        <v>0</v>
      </c>
      <c r="AG334" s="17">
        <v>0</v>
      </c>
      <c r="AH334" s="17">
        <v>0</v>
      </c>
      <c r="AI334" s="17">
        <v>0</v>
      </c>
      <c r="AJ334" s="17">
        <v>0</v>
      </c>
      <c r="AK334" s="17">
        <v>0</v>
      </c>
      <c r="AL334" s="17">
        <v>0</v>
      </c>
      <c r="AM334" s="17">
        <v>0</v>
      </c>
      <c r="AN334" s="17">
        <v>0</v>
      </c>
      <c r="AO334" s="17">
        <v>0</v>
      </c>
      <c r="AP334" s="17">
        <v>0</v>
      </c>
      <c r="AQ334" s="17">
        <v>0</v>
      </c>
      <c r="AR334" s="17">
        <v>0</v>
      </c>
      <c r="AS334" s="17">
        <v>0</v>
      </c>
      <c r="AT334" s="17">
        <v>0</v>
      </c>
      <c r="AU334" s="17">
        <v>0</v>
      </c>
      <c r="AV334" s="17">
        <v>0</v>
      </c>
      <c r="AW334" s="17">
        <v>0</v>
      </c>
      <c r="AX334" s="17">
        <v>0</v>
      </c>
      <c r="AY334" s="17">
        <v>0</v>
      </c>
      <c r="AZ334" s="17">
        <v>0</v>
      </c>
      <c r="BA334" s="17">
        <v>0</v>
      </c>
      <c r="BB334" s="16">
        <f t="shared" si="31"/>
        <v>135000</v>
      </c>
    </row>
    <row r="335" spans="1:54" s="7" customFormat="1" ht="30.75" customHeight="1">
      <c r="A335" s="37" t="s">
        <v>604</v>
      </c>
      <c r="B335" s="6" t="s">
        <v>603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98000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337500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17">
        <v>0</v>
      </c>
      <c r="AC335" s="17">
        <v>0</v>
      </c>
      <c r="AD335" s="17">
        <v>0</v>
      </c>
      <c r="AE335" s="17">
        <v>0</v>
      </c>
      <c r="AF335" s="17">
        <v>0</v>
      </c>
      <c r="AG335" s="17">
        <v>0</v>
      </c>
      <c r="AH335" s="17">
        <v>0</v>
      </c>
      <c r="AI335" s="17">
        <v>0</v>
      </c>
      <c r="AJ335" s="17">
        <v>0</v>
      </c>
      <c r="AK335" s="17">
        <v>0</v>
      </c>
      <c r="AL335" s="17">
        <v>0</v>
      </c>
      <c r="AM335" s="17">
        <v>0</v>
      </c>
      <c r="AN335" s="17">
        <v>0</v>
      </c>
      <c r="AO335" s="17">
        <v>0</v>
      </c>
      <c r="AP335" s="17">
        <v>0</v>
      </c>
      <c r="AQ335" s="17">
        <v>0</v>
      </c>
      <c r="AR335" s="17">
        <v>0</v>
      </c>
      <c r="AS335" s="17">
        <v>0</v>
      </c>
      <c r="AT335" s="17">
        <v>0</v>
      </c>
      <c r="AU335" s="17">
        <v>0</v>
      </c>
      <c r="AV335" s="17">
        <v>0</v>
      </c>
      <c r="AW335" s="17">
        <v>0</v>
      </c>
      <c r="AX335" s="17">
        <v>0</v>
      </c>
      <c r="AY335" s="17">
        <v>0</v>
      </c>
      <c r="AZ335" s="17">
        <v>0</v>
      </c>
      <c r="BA335" s="17">
        <v>0</v>
      </c>
      <c r="BB335" s="16">
        <f t="shared" si="31"/>
        <v>435500</v>
      </c>
    </row>
    <row r="336" spans="1:54" s="7" customFormat="1" ht="30.75" customHeight="1">
      <c r="A336" s="37" t="s">
        <v>606</v>
      </c>
      <c r="B336" s="6" t="s">
        <v>605</v>
      </c>
      <c r="C336" s="17">
        <v>0</v>
      </c>
      <c r="D336" s="17">
        <v>0</v>
      </c>
      <c r="E336" s="17">
        <v>150276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1275000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7">
        <v>0</v>
      </c>
      <c r="AA336" s="17">
        <v>0</v>
      </c>
      <c r="AB336" s="17">
        <v>0</v>
      </c>
      <c r="AC336" s="17">
        <v>0</v>
      </c>
      <c r="AD336" s="17">
        <v>0</v>
      </c>
      <c r="AE336" s="17">
        <v>0</v>
      </c>
      <c r="AF336" s="17">
        <v>0</v>
      </c>
      <c r="AG336" s="17">
        <v>0</v>
      </c>
      <c r="AH336" s="17">
        <v>0</v>
      </c>
      <c r="AI336" s="17">
        <v>0</v>
      </c>
      <c r="AJ336" s="17">
        <v>0</v>
      </c>
      <c r="AK336" s="17">
        <v>0</v>
      </c>
      <c r="AL336" s="17">
        <v>0</v>
      </c>
      <c r="AM336" s="17">
        <v>0</v>
      </c>
      <c r="AN336" s="17">
        <v>0</v>
      </c>
      <c r="AO336" s="17">
        <v>0</v>
      </c>
      <c r="AP336" s="17">
        <v>0</v>
      </c>
      <c r="AQ336" s="17">
        <v>0</v>
      </c>
      <c r="AR336" s="17">
        <v>0</v>
      </c>
      <c r="AS336" s="17">
        <v>0</v>
      </c>
      <c r="AT336" s="17">
        <v>0</v>
      </c>
      <c r="AU336" s="17">
        <v>0</v>
      </c>
      <c r="AV336" s="17">
        <v>0</v>
      </c>
      <c r="AW336" s="17">
        <v>0</v>
      </c>
      <c r="AX336" s="17">
        <v>0</v>
      </c>
      <c r="AY336" s="17">
        <v>0</v>
      </c>
      <c r="AZ336" s="17">
        <v>0</v>
      </c>
      <c r="BA336" s="17">
        <v>0</v>
      </c>
      <c r="BB336" s="16">
        <f t="shared" si="31"/>
        <v>1425276</v>
      </c>
    </row>
    <row r="337" spans="1:54" s="7" customFormat="1" ht="30.75" customHeight="1">
      <c r="A337" s="37" t="s">
        <v>608</v>
      </c>
      <c r="B337" s="6" t="s">
        <v>607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2110000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17">
        <v>0</v>
      </c>
      <c r="AA337" s="17">
        <v>0</v>
      </c>
      <c r="AB337" s="17">
        <v>0</v>
      </c>
      <c r="AC337" s="17">
        <v>0</v>
      </c>
      <c r="AD337" s="17">
        <v>0</v>
      </c>
      <c r="AE337" s="17">
        <v>0</v>
      </c>
      <c r="AF337" s="17">
        <v>0</v>
      </c>
      <c r="AG337" s="17">
        <v>0</v>
      </c>
      <c r="AH337" s="17">
        <v>0</v>
      </c>
      <c r="AI337" s="17">
        <v>0</v>
      </c>
      <c r="AJ337" s="17">
        <v>0</v>
      </c>
      <c r="AK337" s="17">
        <v>0</v>
      </c>
      <c r="AL337" s="17">
        <v>0</v>
      </c>
      <c r="AM337" s="17">
        <v>0</v>
      </c>
      <c r="AN337" s="17">
        <v>0</v>
      </c>
      <c r="AO337" s="17">
        <v>0</v>
      </c>
      <c r="AP337" s="17">
        <v>0</v>
      </c>
      <c r="AQ337" s="17">
        <v>0</v>
      </c>
      <c r="AR337" s="17">
        <v>0</v>
      </c>
      <c r="AS337" s="17">
        <v>396571</v>
      </c>
      <c r="AT337" s="17">
        <v>0</v>
      </c>
      <c r="AU337" s="17">
        <v>0</v>
      </c>
      <c r="AV337" s="17">
        <v>0</v>
      </c>
      <c r="AW337" s="17">
        <v>0</v>
      </c>
      <c r="AX337" s="17">
        <v>0</v>
      </c>
      <c r="AY337" s="17">
        <v>0</v>
      </c>
      <c r="AZ337" s="17">
        <v>0</v>
      </c>
      <c r="BA337" s="17">
        <v>0</v>
      </c>
      <c r="BB337" s="16">
        <f t="shared" si="31"/>
        <v>2506571</v>
      </c>
    </row>
    <row r="338" spans="1:54" s="7" customFormat="1" ht="30.75" customHeight="1">
      <c r="A338" s="37" t="s">
        <v>610</v>
      </c>
      <c r="B338" s="6" t="s">
        <v>609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700000</v>
      </c>
      <c r="T338" s="17">
        <v>0</v>
      </c>
      <c r="U338" s="17">
        <v>0</v>
      </c>
      <c r="V338" s="17">
        <v>0</v>
      </c>
      <c r="W338" s="17">
        <v>0</v>
      </c>
      <c r="X338" s="17">
        <v>0</v>
      </c>
      <c r="Y338" s="17">
        <v>0</v>
      </c>
      <c r="Z338" s="17">
        <v>0</v>
      </c>
      <c r="AA338" s="17">
        <v>0</v>
      </c>
      <c r="AB338" s="17">
        <v>0</v>
      </c>
      <c r="AC338" s="17">
        <v>0</v>
      </c>
      <c r="AD338" s="17">
        <v>0</v>
      </c>
      <c r="AE338" s="17">
        <v>0</v>
      </c>
      <c r="AF338" s="17">
        <v>0</v>
      </c>
      <c r="AG338" s="17">
        <v>0</v>
      </c>
      <c r="AH338" s="17">
        <v>0</v>
      </c>
      <c r="AI338" s="17">
        <v>0</v>
      </c>
      <c r="AJ338" s="17">
        <v>0</v>
      </c>
      <c r="AK338" s="17">
        <v>0</v>
      </c>
      <c r="AL338" s="17">
        <v>0</v>
      </c>
      <c r="AM338" s="17">
        <v>0</v>
      </c>
      <c r="AN338" s="17">
        <v>0</v>
      </c>
      <c r="AO338" s="17">
        <v>0</v>
      </c>
      <c r="AP338" s="17">
        <v>0</v>
      </c>
      <c r="AQ338" s="17">
        <v>0</v>
      </c>
      <c r="AR338" s="17">
        <v>0</v>
      </c>
      <c r="AS338" s="17">
        <v>0</v>
      </c>
      <c r="AT338" s="17">
        <v>0</v>
      </c>
      <c r="AU338" s="17">
        <v>0</v>
      </c>
      <c r="AV338" s="17">
        <v>0</v>
      </c>
      <c r="AW338" s="17">
        <v>0</v>
      </c>
      <c r="AX338" s="17">
        <v>0</v>
      </c>
      <c r="AY338" s="17">
        <v>0</v>
      </c>
      <c r="AZ338" s="17">
        <v>0</v>
      </c>
      <c r="BA338" s="17">
        <v>0</v>
      </c>
      <c r="BB338" s="16">
        <f t="shared" si="31"/>
        <v>700000</v>
      </c>
    </row>
    <row r="339" spans="1:54" s="7" customFormat="1" ht="30.75" customHeight="1">
      <c r="A339" s="37" t="s">
        <v>612</v>
      </c>
      <c r="B339" s="6" t="s">
        <v>611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1500000</v>
      </c>
      <c r="T339" s="17">
        <v>0</v>
      </c>
      <c r="U339" s="17">
        <v>0</v>
      </c>
      <c r="V339" s="17">
        <v>0</v>
      </c>
      <c r="W339" s="17">
        <v>0</v>
      </c>
      <c r="X339" s="17">
        <v>0</v>
      </c>
      <c r="Y339" s="17">
        <v>0</v>
      </c>
      <c r="Z339" s="17">
        <v>0</v>
      </c>
      <c r="AA339" s="17">
        <v>0</v>
      </c>
      <c r="AB339" s="17">
        <v>0</v>
      </c>
      <c r="AC339" s="17">
        <v>0</v>
      </c>
      <c r="AD339" s="17">
        <v>0</v>
      </c>
      <c r="AE339" s="17">
        <v>0</v>
      </c>
      <c r="AF339" s="17">
        <v>0</v>
      </c>
      <c r="AG339" s="17">
        <v>0</v>
      </c>
      <c r="AH339" s="17">
        <v>0</v>
      </c>
      <c r="AI339" s="17">
        <v>0</v>
      </c>
      <c r="AJ339" s="17">
        <v>0</v>
      </c>
      <c r="AK339" s="17">
        <v>0</v>
      </c>
      <c r="AL339" s="17">
        <v>0</v>
      </c>
      <c r="AM339" s="17">
        <v>0</v>
      </c>
      <c r="AN339" s="17">
        <v>0</v>
      </c>
      <c r="AO339" s="17">
        <v>0</v>
      </c>
      <c r="AP339" s="17">
        <v>0</v>
      </c>
      <c r="AQ339" s="17">
        <v>0</v>
      </c>
      <c r="AR339" s="17">
        <v>0</v>
      </c>
      <c r="AS339" s="17">
        <v>0</v>
      </c>
      <c r="AT339" s="17">
        <v>0</v>
      </c>
      <c r="AU339" s="17">
        <v>0</v>
      </c>
      <c r="AV339" s="17">
        <v>0</v>
      </c>
      <c r="AW339" s="17">
        <v>0</v>
      </c>
      <c r="AX339" s="17">
        <v>0</v>
      </c>
      <c r="AY339" s="17">
        <v>0</v>
      </c>
      <c r="AZ339" s="17">
        <v>0</v>
      </c>
      <c r="BA339" s="17">
        <v>0</v>
      </c>
      <c r="BB339" s="16">
        <f t="shared" si="31"/>
        <v>1500000</v>
      </c>
    </row>
    <row r="340" spans="1:54" s="7" customFormat="1" ht="30.75" customHeight="1">
      <c r="A340" s="37" t="s">
        <v>614</v>
      </c>
      <c r="B340" s="6" t="s">
        <v>613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0</v>
      </c>
      <c r="Y340" s="17">
        <v>0</v>
      </c>
      <c r="Z340" s="17">
        <v>0</v>
      </c>
      <c r="AA340" s="17">
        <v>0</v>
      </c>
      <c r="AB340" s="17">
        <v>0</v>
      </c>
      <c r="AC340" s="17">
        <v>0</v>
      </c>
      <c r="AD340" s="17">
        <v>0</v>
      </c>
      <c r="AE340" s="17">
        <v>0</v>
      </c>
      <c r="AF340" s="17">
        <v>0</v>
      </c>
      <c r="AG340" s="17">
        <v>0</v>
      </c>
      <c r="AH340" s="17">
        <v>49200</v>
      </c>
      <c r="AI340" s="17">
        <v>0</v>
      </c>
      <c r="AJ340" s="17">
        <v>0</v>
      </c>
      <c r="AK340" s="17">
        <v>0</v>
      </c>
      <c r="AL340" s="17">
        <v>0</v>
      </c>
      <c r="AM340" s="17">
        <v>0</v>
      </c>
      <c r="AN340" s="17">
        <v>0</v>
      </c>
      <c r="AO340" s="17">
        <v>0</v>
      </c>
      <c r="AP340" s="17">
        <v>0</v>
      </c>
      <c r="AQ340" s="17">
        <v>0</v>
      </c>
      <c r="AR340" s="17">
        <v>0</v>
      </c>
      <c r="AS340" s="17">
        <v>0</v>
      </c>
      <c r="AT340" s="17">
        <v>0</v>
      </c>
      <c r="AU340" s="17">
        <v>0</v>
      </c>
      <c r="AV340" s="17">
        <v>0</v>
      </c>
      <c r="AW340" s="17">
        <v>0</v>
      </c>
      <c r="AX340" s="17">
        <v>0</v>
      </c>
      <c r="AY340" s="17">
        <v>0</v>
      </c>
      <c r="AZ340" s="17">
        <v>0</v>
      </c>
      <c r="BA340" s="17">
        <v>0</v>
      </c>
      <c r="BB340" s="16">
        <f t="shared" si="31"/>
        <v>49200</v>
      </c>
    </row>
    <row r="341" spans="1:54" s="7" customFormat="1" ht="30.75" customHeight="1">
      <c r="A341" s="37" t="s">
        <v>616</v>
      </c>
      <c r="B341" s="6" t="s">
        <v>615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3221461.85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836840.64</v>
      </c>
      <c r="R341" s="17">
        <v>0</v>
      </c>
      <c r="S341" s="17">
        <v>3071920</v>
      </c>
      <c r="T341" s="17">
        <v>0</v>
      </c>
      <c r="U341" s="17">
        <v>0</v>
      </c>
      <c r="V341" s="17">
        <v>0</v>
      </c>
      <c r="W341" s="17">
        <v>0</v>
      </c>
      <c r="X341" s="17">
        <v>0</v>
      </c>
      <c r="Y341" s="17">
        <v>0</v>
      </c>
      <c r="Z341" s="17">
        <v>0</v>
      </c>
      <c r="AA341" s="17">
        <v>0</v>
      </c>
      <c r="AB341" s="17">
        <v>0</v>
      </c>
      <c r="AC341" s="17">
        <v>0</v>
      </c>
      <c r="AD341" s="17">
        <v>0</v>
      </c>
      <c r="AE341" s="17">
        <v>0</v>
      </c>
      <c r="AF341" s="17">
        <v>0</v>
      </c>
      <c r="AG341" s="17">
        <v>0</v>
      </c>
      <c r="AH341" s="17">
        <v>900000</v>
      </c>
      <c r="AI341" s="17">
        <v>0</v>
      </c>
      <c r="AJ341" s="17">
        <v>0</v>
      </c>
      <c r="AK341" s="17">
        <v>0</v>
      </c>
      <c r="AL341" s="17">
        <v>0</v>
      </c>
      <c r="AM341" s="17">
        <v>0</v>
      </c>
      <c r="AN341" s="17">
        <v>0</v>
      </c>
      <c r="AO341" s="17">
        <v>0</v>
      </c>
      <c r="AP341" s="17">
        <v>0</v>
      </c>
      <c r="AQ341" s="17">
        <v>0</v>
      </c>
      <c r="AR341" s="17">
        <v>0</v>
      </c>
      <c r="AS341" s="17">
        <v>753667</v>
      </c>
      <c r="AT341" s="17">
        <v>0</v>
      </c>
      <c r="AU341" s="17">
        <v>0</v>
      </c>
      <c r="AV341" s="17">
        <v>0</v>
      </c>
      <c r="AW341" s="17">
        <v>0</v>
      </c>
      <c r="AX341" s="17">
        <v>0</v>
      </c>
      <c r="AY341" s="17">
        <v>0</v>
      </c>
      <c r="AZ341" s="17">
        <v>0</v>
      </c>
      <c r="BA341" s="17">
        <v>0</v>
      </c>
      <c r="BB341" s="16">
        <f t="shared" si="31"/>
        <v>8783889.49</v>
      </c>
    </row>
    <row r="342" spans="1:54" s="7" customFormat="1" ht="30.75" customHeight="1">
      <c r="A342" s="37" t="s">
        <v>618</v>
      </c>
      <c r="B342" s="6" t="s">
        <v>617</v>
      </c>
      <c r="C342" s="17">
        <v>0</v>
      </c>
      <c r="D342" s="17">
        <v>0</v>
      </c>
      <c r="E342" s="17">
        <v>144400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0</v>
      </c>
      <c r="Y342" s="17">
        <v>0</v>
      </c>
      <c r="Z342" s="17">
        <v>0</v>
      </c>
      <c r="AA342" s="17">
        <v>0</v>
      </c>
      <c r="AB342" s="17">
        <v>0</v>
      </c>
      <c r="AC342" s="17">
        <v>0</v>
      </c>
      <c r="AD342" s="17">
        <v>0</v>
      </c>
      <c r="AE342" s="17">
        <v>0</v>
      </c>
      <c r="AF342" s="17">
        <v>0</v>
      </c>
      <c r="AG342" s="17">
        <v>0</v>
      </c>
      <c r="AH342" s="17">
        <v>0</v>
      </c>
      <c r="AI342" s="17">
        <v>0</v>
      </c>
      <c r="AJ342" s="17">
        <v>0</v>
      </c>
      <c r="AK342" s="17">
        <v>0</v>
      </c>
      <c r="AL342" s="17">
        <v>0</v>
      </c>
      <c r="AM342" s="17">
        <v>0</v>
      </c>
      <c r="AN342" s="17">
        <v>0</v>
      </c>
      <c r="AO342" s="17">
        <v>0</v>
      </c>
      <c r="AP342" s="17">
        <v>0</v>
      </c>
      <c r="AQ342" s="17">
        <v>0</v>
      </c>
      <c r="AR342" s="17">
        <v>0</v>
      </c>
      <c r="AS342" s="17">
        <v>0</v>
      </c>
      <c r="AT342" s="17">
        <v>0</v>
      </c>
      <c r="AU342" s="17">
        <v>0</v>
      </c>
      <c r="AV342" s="17">
        <v>0</v>
      </c>
      <c r="AW342" s="17">
        <v>0</v>
      </c>
      <c r="AX342" s="17">
        <v>0</v>
      </c>
      <c r="AY342" s="17">
        <v>0</v>
      </c>
      <c r="AZ342" s="17">
        <v>0</v>
      </c>
      <c r="BA342" s="17">
        <v>0</v>
      </c>
      <c r="BB342" s="16">
        <f t="shared" si="31"/>
        <v>144400</v>
      </c>
    </row>
    <row r="343" spans="1:54" s="7" customFormat="1" ht="30.75" customHeight="1">
      <c r="A343" s="37" t="s">
        <v>620</v>
      </c>
      <c r="B343" s="6" t="s">
        <v>619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1690000</v>
      </c>
      <c r="T343" s="17">
        <v>0</v>
      </c>
      <c r="U343" s="17">
        <v>0</v>
      </c>
      <c r="V343" s="17">
        <v>0</v>
      </c>
      <c r="W343" s="17">
        <v>0</v>
      </c>
      <c r="X343" s="17">
        <v>0</v>
      </c>
      <c r="Y343" s="17">
        <v>0</v>
      </c>
      <c r="Z343" s="17">
        <v>0</v>
      </c>
      <c r="AA343" s="17">
        <v>0</v>
      </c>
      <c r="AB343" s="17">
        <v>0</v>
      </c>
      <c r="AC343" s="17">
        <v>0</v>
      </c>
      <c r="AD343" s="17">
        <v>0</v>
      </c>
      <c r="AE343" s="17">
        <v>0</v>
      </c>
      <c r="AF343" s="17">
        <v>0</v>
      </c>
      <c r="AG343" s="17">
        <v>0</v>
      </c>
      <c r="AH343" s="17">
        <v>0</v>
      </c>
      <c r="AI343" s="17">
        <v>0</v>
      </c>
      <c r="AJ343" s="17">
        <v>0</v>
      </c>
      <c r="AK343" s="17">
        <v>0</v>
      </c>
      <c r="AL343" s="17">
        <v>0</v>
      </c>
      <c r="AM343" s="17">
        <v>0</v>
      </c>
      <c r="AN343" s="17">
        <v>0</v>
      </c>
      <c r="AO343" s="17">
        <v>0</v>
      </c>
      <c r="AP343" s="17">
        <v>0</v>
      </c>
      <c r="AQ343" s="17">
        <v>0</v>
      </c>
      <c r="AR343" s="17">
        <v>0</v>
      </c>
      <c r="AS343" s="17">
        <v>0</v>
      </c>
      <c r="AT343" s="17">
        <v>0</v>
      </c>
      <c r="AU343" s="17">
        <v>0</v>
      </c>
      <c r="AV343" s="17">
        <v>0</v>
      </c>
      <c r="AW343" s="17">
        <v>0</v>
      </c>
      <c r="AX343" s="17">
        <v>0</v>
      </c>
      <c r="AY343" s="17">
        <v>0</v>
      </c>
      <c r="AZ343" s="17">
        <v>0</v>
      </c>
      <c r="BA343" s="17">
        <v>0</v>
      </c>
      <c r="BB343" s="16">
        <f t="shared" si="31"/>
        <v>1690000</v>
      </c>
    </row>
    <row r="344" spans="1:54" s="7" customFormat="1" ht="30.75" customHeight="1">
      <c r="A344" s="37" t="s">
        <v>622</v>
      </c>
      <c r="B344" s="6" t="s">
        <v>621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10338653.76</v>
      </c>
      <c r="J344" s="17">
        <v>4510835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4482266.58</v>
      </c>
      <c r="R344" s="17">
        <v>0</v>
      </c>
      <c r="S344" s="17">
        <v>6920050</v>
      </c>
      <c r="T344" s="17">
        <v>0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  <c r="Z344" s="17">
        <v>0</v>
      </c>
      <c r="AA344" s="17">
        <v>0</v>
      </c>
      <c r="AB344" s="17">
        <v>0</v>
      </c>
      <c r="AC344" s="17">
        <v>0</v>
      </c>
      <c r="AD344" s="17">
        <v>0</v>
      </c>
      <c r="AE344" s="17">
        <v>0</v>
      </c>
      <c r="AF344" s="17">
        <v>0</v>
      </c>
      <c r="AG344" s="17">
        <v>0</v>
      </c>
      <c r="AH344" s="17">
        <v>0</v>
      </c>
      <c r="AI344" s="17">
        <v>0</v>
      </c>
      <c r="AJ344" s="17">
        <v>0</v>
      </c>
      <c r="AK344" s="17">
        <v>0</v>
      </c>
      <c r="AL344" s="17">
        <v>0</v>
      </c>
      <c r="AM344" s="17">
        <v>0</v>
      </c>
      <c r="AN344" s="17">
        <v>0</v>
      </c>
      <c r="AO344" s="17">
        <v>0</v>
      </c>
      <c r="AP344" s="17">
        <v>0</v>
      </c>
      <c r="AQ344" s="17">
        <v>0</v>
      </c>
      <c r="AR344" s="17">
        <v>0</v>
      </c>
      <c r="AS344" s="17">
        <v>0</v>
      </c>
      <c r="AT344" s="17">
        <v>0</v>
      </c>
      <c r="AU344" s="17">
        <v>0</v>
      </c>
      <c r="AV344" s="17">
        <v>0</v>
      </c>
      <c r="AW344" s="17">
        <v>0</v>
      </c>
      <c r="AX344" s="17">
        <v>0</v>
      </c>
      <c r="AY344" s="17">
        <v>0</v>
      </c>
      <c r="AZ344" s="17">
        <v>0</v>
      </c>
      <c r="BA344" s="17">
        <v>0</v>
      </c>
      <c r="BB344" s="16">
        <f t="shared" si="31"/>
        <v>26251805.34</v>
      </c>
    </row>
    <row r="345" spans="1:54" s="7" customFormat="1" ht="30.75" customHeight="1">
      <c r="A345" s="37" t="s">
        <v>624</v>
      </c>
      <c r="B345" s="6" t="s">
        <v>623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210800</v>
      </c>
      <c r="T345" s="17">
        <v>0</v>
      </c>
      <c r="U345" s="17">
        <v>0</v>
      </c>
      <c r="V345" s="17">
        <v>0</v>
      </c>
      <c r="W345" s="17">
        <v>0</v>
      </c>
      <c r="X345" s="17">
        <v>0</v>
      </c>
      <c r="Y345" s="17">
        <v>0</v>
      </c>
      <c r="Z345" s="17">
        <v>0</v>
      </c>
      <c r="AA345" s="17">
        <v>0</v>
      </c>
      <c r="AB345" s="17">
        <v>0</v>
      </c>
      <c r="AC345" s="17">
        <v>0</v>
      </c>
      <c r="AD345" s="17">
        <v>0</v>
      </c>
      <c r="AE345" s="17">
        <v>0</v>
      </c>
      <c r="AF345" s="17">
        <v>0</v>
      </c>
      <c r="AG345" s="17">
        <v>0</v>
      </c>
      <c r="AH345" s="17">
        <v>0</v>
      </c>
      <c r="AI345" s="17">
        <v>0</v>
      </c>
      <c r="AJ345" s="17">
        <v>0</v>
      </c>
      <c r="AK345" s="17">
        <v>0</v>
      </c>
      <c r="AL345" s="17">
        <v>0</v>
      </c>
      <c r="AM345" s="17">
        <v>0</v>
      </c>
      <c r="AN345" s="17">
        <v>0</v>
      </c>
      <c r="AO345" s="17">
        <v>0</v>
      </c>
      <c r="AP345" s="17">
        <v>0</v>
      </c>
      <c r="AQ345" s="17">
        <v>0</v>
      </c>
      <c r="AR345" s="17">
        <v>0</v>
      </c>
      <c r="AS345" s="17">
        <v>0</v>
      </c>
      <c r="AT345" s="17">
        <v>0</v>
      </c>
      <c r="AU345" s="17">
        <v>0</v>
      </c>
      <c r="AV345" s="17">
        <v>0</v>
      </c>
      <c r="AW345" s="17">
        <v>0</v>
      </c>
      <c r="AX345" s="17">
        <v>0</v>
      </c>
      <c r="AY345" s="17">
        <v>0</v>
      </c>
      <c r="AZ345" s="17">
        <v>0</v>
      </c>
      <c r="BA345" s="17">
        <v>0</v>
      </c>
      <c r="BB345" s="16">
        <f t="shared" si="31"/>
        <v>210800</v>
      </c>
    </row>
    <row r="346" spans="1:54" s="7" customFormat="1" ht="52.5">
      <c r="A346" s="37" t="s">
        <v>626</v>
      </c>
      <c r="B346" s="6" t="s">
        <v>625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0</v>
      </c>
      <c r="Z346" s="17">
        <v>0</v>
      </c>
      <c r="AA346" s="17">
        <v>0</v>
      </c>
      <c r="AB346" s="17">
        <v>0</v>
      </c>
      <c r="AC346" s="17">
        <v>0</v>
      </c>
      <c r="AD346" s="17">
        <v>0</v>
      </c>
      <c r="AE346" s="17">
        <v>0</v>
      </c>
      <c r="AF346" s="17">
        <v>0</v>
      </c>
      <c r="AG346" s="17">
        <v>3754975</v>
      </c>
      <c r="AH346" s="17">
        <v>0</v>
      </c>
      <c r="AI346" s="17">
        <v>0</v>
      </c>
      <c r="AJ346" s="17">
        <v>0</v>
      </c>
      <c r="AK346" s="17">
        <v>0</v>
      </c>
      <c r="AL346" s="17">
        <v>0</v>
      </c>
      <c r="AM346" s="17">
        <v>0</v>
      </c>
      <c r="AN346" s="17">
        <v>0</v>
      </c>
      <c r="AO346" s="17">
        <v>0</v>
      </c>
      <c r="AP346" s="17">
        <v>0</v>
      </c>
      <c r="AQ346" s="17">
        <v>0</v>
      </c>
      <c r="AR346" s="17">
        <v>0</v>
      </c>
      <c r="AS346" s="17">
        <v>0</v>
      </c>
      <c r="AT346" s="17">
        <v>0</v>
      </c>
      <c r="AU346" s="17">
        <v>0</v>
      </c>
      <c r="AV346" s="17">
        <v>0</v>
      </c>
      <c r="AW346" s="17">
        <v>0</v>
      </c>
      <c r="AX346" s="17">
        <v>0</v>
      </c>
      <c r="AY346" s="17">
        <v>0</v>
      </c>
      <c r="AZ346" s="17">
        <v>0</v>
      </c>
      <c r="BA346" s="17">
        <v>0</v>
      </c>
      <c r="BB346" s="16">
        <f t="shared" si="31"/>
        <v>3754975</v>
      </c>
    </row>
    <row r="347" spans="1:54" s="1" customFormat="1" ht="11.25" hidden="1">
      <c r="A347" s="38"/>
      <c r="B347" s="4"/>
      <c r="C347" s="18"/>
      <c r="D347" s="18"/>
      <c r="E347" s="18">
        <v>0</v>
      </c>
      <c r="F347" s="18"/>
      <c r="G347" s="18"/>
      <c r="H347" s="18"/>
      <c r="I347" s="18"/>
      <c r="J347" s="18">
        <v>0</v>
      </c>
      <c r="K347" s="18"/>
      <c r="L347" s="18"/>
      <c r="M347" s="18"/>
      <c r="N347" s="18">
        <v>0</v>
      </c>
      <c r="O347" s="18"/>
      <c r="P347" s="18"/>
      <c r="Q347" s="18"/>
      <c r="R347" s="18"/>
      <c r="S347" s="18">
        <v>0</v>
      </c>
      <c r="T347" s="18"/>
      <c r="U347" s="18"/>
      <c r="V347" s="18"/>
      <c r="W347" s="18"/>
      <c r="X347" s="18"/>
      <c r="Y347" s="18">
        <v>0</v>
      </c>
      <c r="Z347" s="18"/>
      <c r="AA347" s="18">
        <v>0</v>
      </c>
      <c r="AB347" s="18">
        <v>0</v>
      </c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>
        <v>0</v>
      </c>
      <c r="AU347" s="18"/>
      <c r="AV347" s="18"/>
      <c r="AW347" s="18"/>
      <c r="AX347" s="18"/>
      <c r="AY347" s="18"/>
      <c r="AZ347" s="18"/>
      <c r="BA347" s="18"/>
      <c r="BB347" s="19" t="e">
        <f>SUM(C347:T347)+#REF!+#REF!+U347+X347</f>
        <v>#REF!</v>
      </c>
    </row>
    <row r="348" spans="1:96" s="1" customFormat="1" ht="12.75" customHeight="1">
      <c r="A348" s="35" t="s">
        <v>664</v>
      </c>
      <c r="B348" s="5"/>
      <c r="C348" s="15">
        <f>SUM(C349:C368)</f>
        <v>0</v>
      </c>
      <c r="D348" s="15">
        <f>SUM(D349:D368)</f>
        <v>0</v>
      </c>
      <c r="E348" s="15">
        <v>8437897</v>
      </c>
      <c r="F348" s="15">
        <f>SUM(F349:F368)</f>
        <v>0</v>
      </c>
      <c r="G348" s="15">
        <f>SUM(G349:G368)</f>
        <v>0</v>
      </c>
      <c r="H348" s="15">
        <f>SUM(H349:H368)</f>
        <v>1395000</v>
      </c>
      <c r="I348" s="15">
        <f>SUM(I349:I368)</f>
        <v>44808175.93</v>
      </c>
      <c r="J348" s="15">
        <v>21047940</v>
      </c>
      <c r="K348" s="15">
        <f>SUM(K349:K368)</f>
        <v>2268000</v>
      </c>
      <c r="L348" s="15">
        <f>SUM(L349:L368)</f>
        <v>0</v>
      </c>
      <c r="M348" s="15">
        <f>SUM(M349:M368)</f>
        <v>0</v>
      </c>
      <c r="N348" s="15">
        <v>0</v>
      </c>
      <c r="O348" s="15">
        <f>SUM(O349:O368)</f>
        <v>930017.22</v>
      </c>
      <c r="P348" s="15">
        <f>SUM(P349:P368)</f>
        <v>0</v>
      </c>
      <c r="Q348" s="15">
        <f>SUM(Q349:Q368)</f>
        <v>26807933.790000003</v>
      </c>
      <c r="R348" s="15">
        <f>SUM(R349:R368)</f>
        <v>0</v>
      </c>
      <c r="S348" s="15">
        <v>47885560.00000001</v>
      </c>
      <c r="T348" s="15">
        <f>SUM(T349:T368)</f>
        <v>0</v>
      </c>
      <c r="U348" s="15">
        <f>SUM(U349:U368)</f>
        <v>0</v>
      </c>
      <c r="V348" s="15">
        <f>SUM(V349:V368)</f>
        <v>319807</v>
      </c>
      <c r="W348" s="15">
        <f>SUM(W349:W368)</f>
        <v>146518.5</v>
      </c>
      <c r="X348" s="15">
        <f>SUM(X349:X368)</f>
        <v>0</v>
      </c>
      <c r="Y348" s="15">
        <v>0</v>
      </c>
      <c r="Z348" s="15">
        <f>SUM(Z349:Z368)</f>
        <v>0</v>
      </c>
      <c r="AA348" s="15">
        <v>0</v>
      </c>
      <c r="AB348" s="15">
        <v>0</v>
      </c>
      <c r="AC348" s="15">
        <f aca="true" t="shared" si="32" ref="AC348:AS348">SUM(AC349:AC368)</f>
        <v>0</v>
      </c>
      <c r="AD348" s="15">
        <f t="shared" si="32"/>
        <v>0</v>
      </c>
      <c r="AE348" s="15">
        <f t="shared" si="32"/>
        <v>1780063</v>
      </c>
      <c r="AF348" s="15">
        <f t="shared" si="32"/>
        <v>0</v>
      </c>
      <c r="AG348" s="15">
        <f t="shared" si="32"/>
        <v>3031812.5</v>
      </c>
      <c r="AH348" s="15">
        <f t="shared" si="32"/>
        <v>1191300</v>
      </c>
      <c r="AI348" s="15">
        <f t="shared" si="32"/>
        <v>0</v>
      </c>
      <c r="AJ348" s="15">
        <f t="shared" si="32"/>
        <v>0</v>
      </c>
      <c r="AK348" s="15">
        <f t="shared" si="32"/>
        <v>0</v>
      </c>
      <c r="AL348" s="15">
        <f t="shared" si="32"/>
        <v>0</v>
      </c>
      <c r="AM348" s="15">
        <f t="shared" si="32"/>
        <v>0</v>
      </c>
      <c r="AN348" s="15">
        <f t="shared" si="32"/>
        <v>0</v>
      </c>
      <c r="AO348" s="15">
        <f t="shared" si="32"/>
        <v>0</v>
      </c>
      <c r="AP348" s="15">
        <f t="shared" si="32"/>
        <v>0</v>
      </c>
      <c r="AQ348" s="15">
        <f t="shared" si="32"/>
        <v>0</v>
      </c>
      <c r="AR348" s="15">
        <f t="shared" si="32"/>
        <v>0</v>
      </c>
      <c r="AS348" s="15">
        <f t="shared" si="32"/>
        <v>29290039</v>
      </c>
      <c r="AT348" s="15">
        <v>0</v>
      </c>
      <c r="AU348" s="15">
        <f aca="true" t="shared" si="33" ref="AU348:BA348">SUM(AU349:AU368)</f>
        <v>0</v>
      </c>
      <c r="AV348" s="15">
        <f t="shared" si="33"/>
        <v>0</v>
      </c>
      <c r="AW348" s="15">
        <f t="shared" si="33"/>
        <v>0</v>
      </c>
      <c r="AX348" s="15">
        <f t="shared" si="33"/>
        <v>109400</v>
      </c>
      <c r="AY348" s="15">
        <f t="shared" si="33"/>
        <v>0</v>
      </c>
      <c r="AZ348" s="15">
        <f t="shared" si="33"/>
        <v>0</v>
      </c>
      <c r="BA348" s="15">
        <f t="shared" si="33"/>
        <v>1275156.19</v>
      </c>
      <c r="BB348" s="16">
        <f aca="true" t="shared" si="34" ref="BB348:BB367">SUM(C348:BA348)</f>
        <v>190724620.13000003</v>
      </c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</row>
    <row r="349" spans="1:54" s="1" customFormat="1" ht="12.75" customHeight="1" hidden="1">
      <c r="A349" s="36"/>
      <c r="B349" s="5"/>
      <c r="C349" s="15"/>
      <c r="D349" s="15"/>
      <c r="E349" s="15">
        <v>0</v>
      </c>
      <c r="F349" s="15"/>
      <c r="G349" s="15"/>
      <c r="H349" s="15"/>
      <c r="I349" s="15"/>
      <c r="J349" s="15">
        <v>0</v>
      </c>
      <c r="K349" s="15"/>
      <c r="L349" s="15"/>
      <c r="M349" s="15"/>
      <c r="N349" s="15">
        <v>0</v>
      </c>
      <c r="O349" s="15"/>
      <c r="P349" s="15"/>
      <c r="Q349" s="15"/>
      <c r="R349" s="15"/>
      <c r="S349" s="15">
        <v>0</v>
      </c>
      <c r="T349" s="15"/>
      <c r="U349" s="15"/>
      <c r="V349" s="15"/>
      <c r="W349" s="15"/>
      <c r="X349" s="15"/>
      <c r="Y349" s="15">
        <v>0</v>
      </c>
      <c r="Z349" s="15"/>
      <c r="AA349" s="15">
        <v>0</v>
      </c>
      <c r="AB349" s="15">
        <v>0</v>
      </c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>
        <v>0</v>
      </c>
      <c r="AU349" s="15"/>
      <c r="AV349" s="15"/>
      <c r="AW349" s="15"/>
      <c r="AX349" s="15"/>
      <c r="AY349" s="15"/>
      <c r="AZ349" s="15"/>
      <c r="BA349" s="15"/>
      <c r="BB349" s="16">
        <f t="shared" si="34"/>
        <v>0</v>
      </c>
    </row>
    <row r="350" spans="1:54" s="7" customFormat="1" ht="24.75" customHeight="1">
      <c r="A350" s="37" t="s">
        <v>629</v>
      </c>
      <c r="B350" s="6" t="s">
        <v>628</v>
      </c>
      <c r="C350" s="17">
        <v>0</v>
      </c>
      <c r="D350" s="17">
        <v>0</v>
      </c>
      <c r="E350" s="17">
        <v>147500</v>
      </c>
      <c r="F350" s="17">
        <v>0</v>
      </c>
      <c r="G350" s="17">
        <v>0</v>
      </c>
      <c r="H350" s="17">
        <v>0</v>
      </c>
      <c r="I350" s="17">
        <v>5534130.98</v>
      </c>
      <c r="J350" s="17">
        <v>3415500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610707.68</v>
      </c>
      <c r="R350" s="17">
        <v>0</v>
      </c>
      <c r="S350" s="17">
        <v>3139800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17">
        <v>0</v>
      </c>
      <c r="AA350" s="17">
        <v>0</v>
      </c>
      <c r="AB350" s="17">
        <v>0</v>
      </c>
      <c r="AC350" s="17">
        <v>0</v>
      </c>
      <c r="AD350" s="17">
        <v>0</v>
      </c>
      <c r="AE350" s="17">
        <v>0</v>
      </c>
      <c r="AF350" s="17">
        <v>0</v>
      </c>
      <c r="AG350" s="17">
        <v>0</v>
      </c>
      <c r="AH350" s="17">
        <v>0</v>
      </c>
      <c r="AI350" s="17">
        <v>0</v>
      </c>
      <c r="AJ350" s="17">
        <v>0</v>
      </c>
      <c r="AK350" s="17">
        <v>0</v>
      </c>
      <c r="AL350" s="17">
        <v>0</v>
      </c>
      <c r="AM350" s="17">
        <v>0</v>
      </c>
      <c r="AN350" s="17">
        <v>0</v>
      </c>
      <c r="AO350" s="17">
        <v>0</v>
      </c>
      <c r="AP350" s="17">
        <v>0</v>
      </c>
      <c r="AQ350" s="17">
        <v>0</v>
      </c>
      <c r="AR350" s="17">
        <v>0</v>
      </c>
      <c r="AS350" s="17">
        <v>1667692</v>
      </c>
      <c r="AT350" s="17">
        <v>0</v>
      </c>
      <c r="AU350" s="17">
        <v>0</v>
      </c>
      <c r="AV350" s="17">
        <v>0</v>
      </c>
      <c r="AW350" s="17">
        <v>0</v>
      </c>
      <c r="AX350" s="17">
        <v>0</v>
      </c>
      <c r="AY350" s="17">
        <v>0</v>
      </c>
      <c r="AZ350" s="17">
        <v>0</v>
      </c>
      <c r="BA350" s="17">
        <v>0</v>
      </c>
      <c r="BB350" s="16">
        <f t="shared" si="34"/>
        <v>14515330.66</v>
      </c>
    </row>
    <row r="351" spans="1:54" s="7" customFormat="1" ht="24.75" customHeight="1">
      <c r="A351" s="37" t="s">
        <v>631</v>
      </c>
      <c r="B351" s="6" t="s">
        <v>630</v>
      </c>
      <c r="C351" s="17">
        <v>0</v>
      </c>
      <c r="D351" s="17">
        <v>0</v>
      </c>
      <c r="E351" s="17">
        <v>517541</v>
      </c>
      <c r="F351" s="17">
        <v>0</v>
      </c>
      <c r="G351" s="17">
        <v>0</v>
      </c>
      <c r="H351" s="17">
        <v>0</v>
      </c>
      <c r="I351" s="17">
        <v>7838794.88</v>
      </c>
      <c r="J351" s="17">
        <v>4331250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196085.71</v>
      </c>
      <c r="R351" s="17">
        <v>0</v>
      </c>
      <c r="S351" s="17">
        <v>5886400</v>
      </c>
      <c r="T351" s="17">
        <v>0</v>
      </c>
      <c r="U351" s="17">
        <v>0</v>
      </c>
      <c r="V351" s="17">
        <v>0</v>
      </c>
      <c r="W351" s="17">
        <v>0</v>
      </c>
      <c r="X351" s="17">
        <v>0</v>
      </c>
      <c r="Y351" s="17">
        <v>0</v>
      </c>
      <c r="Z351" s="17">
        <v>0</v>
      </c>
      <c r="AA351" s="17">
        <v>0</v>
      </c>
      <c r="AB351" s="17">
        <v>0</v>
      </c>
      <c r="AC351" s="17">
        <v>0</v>
      </c>
      <c r="AD351" s="17">
        <v>0</v>
      </c>
      <c r="AE351" s="17">
        <v>0</v>
      </c>
      <c r="AF351" s="17">
        <v>0</v>
      </c>
      <c r="AG351" s="17">
        <v>0</v>
      </c>
      <c r="AH351" s="17">
        <v>0</v>
      </c>
      <c r="AI351" s="17">
        <v>0</v>
      </c>
      <c r="AJ351" s="17">
        <v>0</v>
      </c>
      <c r="AK351" s="17">
        <v>0</v>
      </c>
      <c r="AL351" s="17">
        <v>0</v>
      </c>
      <c r="AM351" s="17">
        <v>0</v>
      </c>
      <c r="AN351" s="17">
        <v>0</v>
      </c>
      <c r="AO351" s="17">
        <v>0</v>
      </c>
      <c r="AP351" s="17">
        <v>0</v>
      </c>
      <c r="AQ351" s="17">
        <v>0</v>
      </c>
      <c r="AR351" s="17">
        <v>0</v>
      </c>
      <c r="AS351" s="17">
        <v>3119359</v>
      </c>
      <c r="AT351" s="17">
        <v>0</v>
      </c>
      <c r="AU351" s="17">
        <v>0</v>
      </c>
      <c r="AV351" s="17">
        <v>0</v>
      </c>
      <c r="AW351" s="17">
        <v>0</v>
      </c>
      <c r="AX351" s="17">
        <v>0</v>
      </c>
      <c r="AY351" s="17">
        <v>0</v>
      </c>
      <c r="AZ351" s="17">
        <v>0</v>
      </c>
      <c r="BA351" s="17">
        <v>0</v>
      </c>
      <c r="BB351" s="16">
        <f t="shared" si="34"/>
        <v>21889430.59</v>
      </c>
    </row>
    <row r="352" spans="1:54" s="7" customFormat="1" ht="24.75" customHeight="1">
      <c r="A352" s="37" t="s">
        <v>633</v>
      </c>
      <c r="B352" s="6" t="s">
        <v>632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6326730.75</v>
      </c>
      <c r="J352" s="17">
        <v>3906000</v>
      </c>
      <c r="K352" s="17">
        <v>441000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772531.2</v>
      </c>
      <c r="R352" s="17">
        <v>0</v>
      </c>
      <c r="S352" s="17">
        <v>6889300</v>
      </c>
      <c r="T352" s="17">
        <v>0</v>
      </c>
      <c r="U352" s="17">
        <v>0</v>
      </c>
      <c r="V352" s="17">
        <v>0</v>
      </c>
      <c r="W352" s="17">
        <v>146518.5</v>
      </c>
      <c r="X352" s="17">
        <v>0</v>
      </c>
      <c r="Y352" s="17">
        <v>0</v>
      </c>
      <c r="Z352" s="17">
        <v>0</v>
      </c>
      <c r="AA352" s="17">
        <v>0</v>
      </c>
      <c r="AB352" s="17">
        <v>0</v>
      </c>
      <c r="AC352" s="17">
        <v>0</v>
      </c>
      <c r="AD352" s="17">
        <v>0</v>
      </c>
      <c r="AE352" s="17">
        <v>0</v>
      </c>
      <c r="AF352" s="17">
        <v>0</v>
      </c>
      <c r="AG352" s="17">
        <v>0</v>
      </c>
      <c r="AH352" s="17">
        <v>0</v>
      </c>
      <c r="AI352" s="17">
        <v>0</v>
      </c>
      <c r="AJ352" s="17">
        <v>0</v>
      </c>
      <c r="AK352" s="17">
        <v>0</v>
      </c>
      <c r="AL352" s="17">
        <v>0</v>
      </c>
      <c r="AM352" s="17">
        <v>0</v>
      </c>
      <c r="AN352" s="17">
        <v>0</v>
      </c>
      <c r="AO352" s="17">
        <v>0</v>
      </c>
      <c r="AP352" s="17">
        <v>0</v>
      </c>
      <c r="AQ352" s="17">
        <v>0</v>
      </c>
      <c r="AR352" s="17">
        <v>0</v>
      </c>
      <c r="AS352" s="17">
        <v>7167691</v>
      </c>
      <c r="AT352" s="17">
        <v>0</v>
      </c>
      <c r="AU352" s="17">
        <v>0</v>
      </c>
      <c r="AV352" s="17">
        <v>0</v>
      </c>
      <c r="AW352" s="17">
        <v>0</v>
      </c>
      <c r="AX352" s="17">
        <v>0</v>
      </c>
      <c r="AY352" s="17">
        <v>0</v>
      </c>
      <c r="AZ352" s="17">
        <v>0</v>
      </c>
      <c r="BA352" s="17">
        <v>0</v>
      </c>
      <c r="BB352" s="16">
        <f t="shared" si="34"/>
        <v>25649771.45</v>
      </c>
    </row>
    <row r="353" spans="1:54" s="7" customFormat="1" ht="24.75" customHeight="1">
      <c r="A353" s="37" t="s">
        <v>635</v>
      </c>
      <c r="B353" s="6" t="s">
        <v>634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900000</v>
      </c>
      <c r="I353" s="17">
        <v>9385394.75</v>
      </c>
      <c r="J353" s="17">
        <v>6300000</v>
      </c>
      <c r="K353" s="17">
        <v>1281000</v>
      </c>
      <c r="L353" s="17">
        <v>0</v>
      </c>
      <c r="M353" s="17">
        <v>0</v>
      </c>
      <c r="N353" s="17">
        <v>0</v>
      </c>
      <c r="O353" s="17">
        <v>930017.22</v>
      </c>
      <c r="P353" s="17">
        <v>0</v>
      </c>
      <c r="Q353" s="17">
        <v>13626324</v>
      </c>
      <c r="R353" s="17">
        <v>0</v>
      </c>
      <c r="S353" s="17">
        <v>6696000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  <c r="Y353" s="17">
        <v>0</v>
      </c>
      <c r="Z353" s="17">
        <v>0</v>
      </c>
      <c r="AA353" s="17">
        <v>0</v>
      </c>
      <c r="AB353" s="17">
        <v>0</v>
      </c>
      <c r="AC353" s="17">
        <v>0</v>
      </c>
      <c r="AD353" s="17">
        <v>0</v>
      </c>
      <c r="AE353" s="17">
        <v>0</v>
      </c>
      <c r="AF353" s="17">
        <v>0</v>
      </c>
      <c r="AG353" s="17">
        <v>0</v>
      </c>
      <c r="AH353" s="17">
        <v>0</v>
      </c>
      <c r="AI353" s="17">
        <v>0</v>
      </c>
      <c r="AJ353" s="17">
        <v>0</v>
      </c>
      <c r="AK353" s="17">
        <v>0</v>
      </c>
      <c r="AL353" s="17">
        <v>0</v>
      </c>
      <c r="AM353" s="17">
        <v>0</v>
      </c>
      <c r="AN353" s="17">
        <v>0</v>
      </c>
      <c r="AO353" s="17">
        <v>0</v>
      </c>
      <c r="AP353" s="17">
        <v>0</v>
      </c>
      <c r="AQ353" s="17">
        <v>0</v>
      </c>
      <c r="AR353" s="17">
        <v>0</v>
      </c>
      <c r="AS353" s="17">
        <v>6968166</v>
      </c>
      <c r="AT353" s="17">
        <v>0</v>
      </c>
      <c r="AU353" s="17">
        <v>0</v>
      </c>
      <c r="AV353" s="17">
        <v>0</v>
      </c>
      <c r="AW353" s="17">
        <v>0</v>
      </c>
      <c r="AX353" s="17">
        <v>0</v>
      </c>
      <c r="AY353" s="17">
        <v>0</v>
      </c>
      <c r="AZ353" s="17">
        <v>0</v>
      </c>
      <c r="BA353" s="17">
        <v>0</v>
      </c>
      <c r="BB353" s="16">
        <f t="shared" si="34"/>
        <v>46086901.97</v>
      </c>
    </row>
    <row r="354" spans="1:54" s="7" customFormat="1" ht="24.75" customHeight="1">
      <c r="A354" s="37" t="s">
        <v>637</v>
      </c>
      <c r="B354" s="6" t="s">
        <v>636</v>
      </c>
      <c r="C354" s="17">
        <v>0</v>
      </c>
      <c r="D354" s="17">
        <v>0</v>
      </c>
      <c r="E354" s="17">
        <v>3598881</v>
      </c>
      <c r="F354" s="17">
        <v>0</v>
      </c>
      <c r="G354" s="17">
        <v>0</v>
      </c>
      <c r="H354" s="17">
        <v>0</v>
      </c>
      <c r="I354" s="17">
        <v>4846452.15</v>
      </c>
      <c r="J354" s="17">
        <v>0</v>
      </c>
      <c r="K354" s="17">
        <v>546000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8192400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17">
        <v>0</v>
      </c>
      <c r="AC354" s="17">
        <v>0</v>
      </c>
      <c r="AD354" s="17">
        <v>0</v>
      </c>
      <c r="AE354" s="17">
        <v>923397</v>
      </c>
      <c r="AF354" s="17">
        <v>0</v>
      </c>
      <c r="AG354" s="17">
        <v>0</v>
      </c>
      <c r="AH354" s="17">
        <v>0</v>
      </c>
      <c r="AI354" s="17">
        <v>0</v>
      </c>
      <c r="AJ354" s="17">
        <v>0</v>
      </c>
      <c r="AK354" s="17">
        <v>0</v>
      </c>
      <c r="AL354" s="17">
        <v>0</v>
      </c>
      <c r="AM354" s="17">
        <v>0</v>
      </c>
      <c r="AN354" s="17">
        <v>0</v>
      </c>
      <c r="AO354" s="17">
        <v>0</v>
      </c>
      <c r="AP354" s="17">
        <v>0</v>
      </c>
      <c r="AQ354" s="17">
        <v>0</v>
      </c>
      <c r="AR354" s="17">
        <v>0</v>
      </c>
      <c r="AS354" s="17">
        <v>1683729</v>
      </c>
      <c r="AT354" s="17">
        <v>0</v>
      </c>
      <c r="AU354" s="17">
        <v>0</v>
      </c>
      <c r="AV354" s="17">
        <v>0</v>
      </c>
      <c r="AW354" s="17">
        <v>0</v>
      </c>
      <c r="AX354" s="17">
        <v>0</v>
      </c>
      <c r="AY354" s="17">
        <v>0</v>
      </c>
      <c r="AZ354" s="17">
        <v>0</v>
      </c>
      <c r="BA354" s="17">
        <v>0</v>
      </c>
      <c r="BB354" s="16">
        <f t="shared" si="34"/>
        <v>19790859.15</v>
      </c>
    </row>
    <row r="355" spans="1:54" s="7" customFormat="1" ht="24.75" customHeight="1">
      <c r="A355" s="37" t="s">
        <v>639</v>
      </c>
      <c r="B355" s="6" t="s">
        <v>638</v>
      </c>
      <c r="C355" s="17">
        <v>0</v>
      </c>
      <c r="D355" s="17">
        <v>0</v>
      </c>
      <c r="E355" s="17">
        <v>2821182</v>
      </c>
      <c r="F355" s="17">
        <v>0</v>
      </c>
      <c r="G355" s="17">
        <v>0</v>
      </c>
      <c r="H355" s="17">
        <v>0</v>
      </c>
      <c r="I355" s="17">
        <v>4573775.21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11338628.4</v>
      </c>
      <c r="R355" s="17">
        <v>0</v>
      </c>
      <c r="S355" s="17">
        <v>8454000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  <c r="Y355" s="17">
        <v>0</v>
      </c>
      <c r="Z355" s="17">
        <v>0</v>
      </c>
      <c r="AA355" s="17">
        <v>0</v>
      </c>
      <c r="AB355" s="17">
        <v>0</v>
      </c>
      <c r="AC355" s="17">
        <v>0</v>
      </c>
      <c r="AD355" s="17">
        <v>0</v>
      </c>
      <c r="AE355" s="17">
        <v>856666</v>
      </c>
      <c r="AF355" s="17">
        <v>0</v>
      </c>
      <c r="AG355" s="17">
        <v>0</v>
      </c>
      <c r="AH355" s="17">
        <v>0</v>
      </c>
      <c r="AI355" s="17">
        <v>0</v>
      </c>
      <c r="AJ355" s="17">
        <v>0</v>
      </c>
      <c r="AK355" s="17">
        <v>0</v>
      </c>
      <c r="AL355" s="17">
        <v>0</v>
      </c>
      <c r="AM355" s="17">
        <v>0</v>
      </c>
      <c r="AN355" s="17">
        <v>0</v>
      </c>
      <c r="AO355" s="17">
        <v>0</v>
      </c>
      <c r="AP355" s="17">
        <v>0</v>
      </c>
      <c r="AQ355" s="17">
        <v>0</v>
      </c>
      <c r="AR355" s="17">
        <v>0</v>
      </c>
      <c r="AS355" s="17">
        <v>7659902</v>
      </c>
      <c r="AT355" s="17">
        <v>0</v>
      </c>
      <c r="AU355" s="17">
        <v>0</v>
      </c>
      <c r="AV355" s="17">
        <v>0</v>
      </c>
      <c r="AW355" s="17">
        <v>0</v>
      </c>
      <c r="AX355" s="17">
        <v>0</v>
      </c>
      <c r="AY355" s="17">
        <v>0</v>
      </c>
      <c r="AZ355" s="17">
        <v>0</v>
      </c>
      <c r="BA355" s="17">
        <v>0</v>
      </c>
      <c r="BB355" s="16">
        <f t="shared" si="34"/>
        <v>35704153.61</v>
      </c>
    </row>
    <row r="356" spans="1:54" s="7" customFormat="1" ht="24.75" customHeight="1">
      <c r="A356" s="37" t="s">
        <v>641</v>
      </c>
      <c r="B356" s="6" t="s">
        <v>640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v>0</v>
      </c>
      <c r="Y356" s="17">
        <v>0</v>
      </c>
      <c r="Z356" s="17">
        <v>0</v>
      </c>
      <c r="AA356" s="17">
        <v>0</v>
      </c>
      <c r="AB356" s="17">
        <v>0</v>
      </c>
      <c r="AC356" s="17">
        <v>0</v>
      </c>
      <c r="AD356" s="17">
        <v>0</v>
      </c>
      <c r="AE356" s="17">
        <v>0</v>
      </c>
      <c r="AF356" s="17">
        <v>0</v>
      </c>
      <c r="AG356" s="17">
        <v>0</v>
      </c>
      <c r="AH356" s="17">
        <v>252000</v>
      </c>
      <c r="AI356" s="17">
        <v>0</v>
      </c>
      <c r="AJ356" s="17">
        <v>0</v>
      </c>
      <c r="AK356" s="17">
        <v>0</v>
      </c>
      <c r="AL356" s="17">
        <v>0</v>
      </c>
      <c r="AM356" s="17">
        <v>0</v>
      </c>
      <c r="AN356" s="17">
        <v>0</v>
      </c>
      <c r="AO356" s="17">
        <v>0</v>
      </c>
      <c r="AP356" s="17">
        <v>0</v>
      </c>
      <c r="AQ356" s="17">
        <v>0</v>
      </c>
      <c r="AR356" s="17">
        <v>0</v>
      </c>
      <c r="AS356" s="17">
        <v>0</v>
      </c>
      <c r="AT356" s="17">
        <v>0</v>
      </c>
      <c r="AU356" s="17">
        <v>0</v>
      </c>
      <c r="AV356" s="17">
        <v>0</v>
      </c>
      <c r="AW356" s="17">
        <v>0</v>
      </c>
      <c r="AX356" s="17">
        <v>0</v>
      </c>
      <c r="AY356" s="17">
        <v>0</v>
      </c>
      <c r="AZ356" s="17">
        <v>0</v>
      </c>
      <c r="BA356" s="17">
        <v>0</v>
      </c>
      <c r="BB356" s="16">
        <f t="shared" si="34"/>
        <v>252000</v>
      </c>
    </row>
    <row r="357" spans="1:54" s="7" customFormat="1" ht="24.75" customHeight="1">
      <c r="A357" s="37" t="s">
        <v>643</v>
      </c>
      <c r="B357" s="6" t="s">
        <v>642</v>
      </c>
      <c r="C357" s="17">
        <v>0</v>
      </c>
      <c r="D357" s="17">
        <v>0</v>
      </c>
      <c r="E357" s="17">
        <v>718493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704060</v>
      </c>
      <c r="T357" s="17">
        <v>0</v>
      </c>
      <c r="U357" s="17">
        <v>0</v>
      </c>
      <c r="V357" s="17">
        <v>0</v>
      </c>
      <c r="W357" s="17">
        <v>0</v>
      </c>
      <c r="X357" s="17">
        <v>0</v>
      </c>
      <c r="Y357" s="17">
        <v>0</v>
      </c>
      <c r="Z357" s="17">
        <v>0</v>
      </c>
      <c r="AA357" s="17">
        <v>0</v>
      </c>
      <c r="AB357" s="17">
        <v>0</v>
      </c>
      <c r="AC357" s="17">
        <v>0</v>
      </c>
      <c r="AD357" s="17">
        <v>0</v>
      </c>
      <c r="AE357" s="17">
        <v>0</v>
      </c>
      <c r="AF357" s="17">
        <v>0</v>
      </c>
      <c r="AG357" s="17">
        <v>0</v>
      </c>
      <c r="AH357" s="17">
        <v>0</v>
      </c>
      <c r="AI357" s="17">
        <v>0</v>
      </c>
      <c r="AJ357" s="17">
        <v>0</v>
      </c>
      <c r="AK357" s="17">
        <v>0</v>
      </c>
      <c r="AL357" s="17">
        <v>0</v>
      </c>
      <c r="AM357" s="17">
        <v>0</v>
      </c>
      <c r="AN357" s="17">
        <v>0</v>
      </c>
      <c r="AO357" s="17">
        <v>0</v>
      </c>
      <c r="AP357" s="17">
        <v>0</v>
      </c>
      <c r="AQ357" s="17">
        <v>0</v>
      </c>
      <c r="AR357" s="17">
        <v>0</v>
      </c>
      <c r="AS357" s="17">
        <v>0</v>
      </c>
      <c r="AT357" s="17">
        <v>0</v>
      </c>
      <c r="AU357" s="17">
        <v>0</v>
      </c>
      <c r="AV357" s="17">
        <v>0</v>
      </c>
      <c r="AW357" s="17">
        <v>0</v>
      </c>
      <c r="AX357" s="17">
        <v>0</v>
      </c>
      <c r="AY357" s="17">
        <v>0</v>
      </c>
      <c r="AZ357" s="17">
        <v>0</v>
      </c>
      <c r="BA357" s="17">
        <v>0</v>
      </c>
      <c r="BB357" s="16">
        <f t="shared" si="34"/>
        <v>1422553</v>
      </c>
    </row>
    <row r="358" spans="1:54" s="7" customFormat="1" ht="24.75" customHeight="1">
      <c r="A358" s="37" t="s">
        <v>645</v>
      </c>
      <c r="B358" s="6" t="s">
        <v>644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>
        <v>0</v>
      </c>
      <c r="Y358" s="17">
        <v>0</v>
      </c>
      <c r="Z358" s="17">
        <v>0</v>
      </c>
      <c r="AA358" s="17">
        <v>0</v>
      </c>
      <c r="AB358" s="17">
        <v>0</v>
      </c>
      <c r="AC358" s="17">
        <v>0</v>
      </c>
      <c r="AD358" s="17">
        <v>0</v>
      </c>
      <c r="AE358" s="17">
        <v>0</v>
      </c>
      <c r="AF358" s="17">
        <v>0</v>
      </c>
      <c r="AG358" s="17">
        <v>0</v>
      </c>
      <c r="AH358" s="17">
        <v>78000</v>
      </c>
      <c r="AI358" s="17">
        <v>0</v>
      </c>
      <c r="AJ358" s="17">
        <v>0</v>
      </c>
      <c r="AK358" s="17">
        <v>0</v>
      </c>
      <c r="AL358" s="17">
        <v>0</v>
      </c>
      <c r="AM358" s="17">
        <v>0</v>
      </c>
      <c r="AN358" s="17">
        <v>0</v>
      </c>
      <c r="AO358" s="17">
        <v>0</v>
      </c>
      <c r="AP358" s="17">
        <v>0</v>
      </c>
      <c r="AQ358" s="17">
        <v>0</v>
      </c>
      <c r="AR358" s="17">
        <v>0</v>
      </c>
      <c r="AS358" s="17">
        <v>0</v>
      </c>
      <c r="AT358" s="17">
        <v>0</v>
      </c>
      <c r="AU358" s="17">
        <v>0</v>
      </c>
      <c r="AV358" s="17">
        <v>0</v>
      </c>
      <c r="AW358" s="17">
        <v>0</v>
      </c>
      <c r="AX358" s="17">
        <v>0</v>
      </c>
      <c r="AY358" s="17">
        <v>0</v>
      </c>
      <c r="AZ358" s="17">
        <v>0</v>
      </c>
      <c r="BA358" s="17">
        <v>0</v>
      </c>
      <c r="BB358" s="16">
        <f t="shared" si="34"/>
        <v>78000</v>
      </c>
    </row>
    <row r="359" spans="1:54" s="7" customFormat="1" ht="24.75" customHeight="1">
      <c r="A359" s="37" t="s">
        <v>647</v>
      </c>
      <c r="B359" s="6" t="s">
        <v>646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0</v>
      </c>
      <c r="Y359" s="17">
        <v>0</v>
      </c>
      <c r="Z359" s="17">
        <v>0</v>
      </c>
      <c r="AA359" s="17">
        <v>0</v>
      </c>
      <c r="AB359" s="17">
        <v>0</v>
      </c>
      <c r="AC359" s="17">
        <v>0</v>
      </c>
      <c r="AD359" s="17">
        <v>0</v>
      </c>
      <c r="AE359" s="17">
        <v>0</v>
      </c>
      <c r="AF359" s="17">
        <v>0</v>
      </c>
      <c r="AG359" s="17">
        <v>0</v>
      </c>
      <c r="AH359" s="17">
        <v>51300</v>
      </c>
      <c r="AI359" s="17">
        <v>0</v>
      </c>
      <c r="AJ359" s="17">
        <v>0</v>
      </c>
      <c r="AK359" s="17">
        <v>0</v>
      </c>
      <c r="AL359" s="17">
        <v>0</v>
      </c>
      <c r="AM359" s="17">
        <v>0</v>
      </c>
      <c r="AN359" s="17">
        <v>0</v>
      </c>
      <c r="AO359" s="17">
        <v>0</v>
      </c>
      <c r="AP359" s="17">
        <v>0</v>
      </c>
      <c r="AQ359" s="17">
        <v>0</v>
      </c>
      <c r="AR359" s="17">
        <v>0</v>
      </c>
      <c r="AS359" s="17">
        <v>0</v>
      </c>
      <c r="AT359" s="17">
        <v>0</v>
      </c>
      <c r="AU359" s="17">
        <v>0</v>
      </c>
      <c r="AV359" s="17">
        <v>0</v>
      </c>
      <c r="AW359" s="17">
        <v>0</v>
      </c>
      <c r="AX359" s="17">
        <v>0</v>
      </c>
      <c r="AY359" s="17">
        <v>0</v>
      </c>
      <c r="AZ359" s="17">
        <v>0</v>
      </c>
      <c r="BA359" s="17">
        <v>0</v>
      </c>
      <c r="BB359" s="16">
        <f t="shared" si="34"/>
        <v>51300</v>
      </c>
    </row>
    <row r="360" spans="1:54" s="7" customFormat="1" ht="24.75" customHeight="1">
      <c r="A360" s="37" t="s">
        <v>649</v>
      </c>
      <c r="B360" s="6" t="s">
        <v>648</v>
      </c>
      <c r="C360" s="17">
        <v>0</v>
      </c>
      <c r="D360" s="17">
        <v>0</v>
      </c>
      <c r="E360" s="17">
        <v>250800</v>
      </c>
      <c r="F360" s="17">
        <v>0</v>
      </c>
      <c r="G360" s="17">
        <v>0</v>
      </c>
      <c r="H360" s="17">
        <v>495000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1385600</v>
      </c>
      <c r="T360" s="17">
        <v>0</v>
      </c>
      <c r="U360" s="17">
        <v>0</v>
      </c>
      <c r="V360" s="17">
        <v>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17">
        <v>0</v>
      </c>
      <c r="AC360" s="17">
        <v>0</v>
      </c>
      <c r="AD360" s="17">
        <v>0</v>
      </c>
      <c r="AE360" s="17">
        <v>0</v>
      </c>
      <c r="AF360" s="17">
        <v>0</v>
      </c>
      <c r="AG360" s="17">
        <v>0</v>
      </c>
      <c r="AH360" s="17">
        <v>0</v>
      </c>
      <c r="AI360" s="17">
        <v>0</v>
      </c>
      <c r="AJ360" s="17">
        <v>0</v>
      </c>
      <c r="AK360" s="17">
        <v>0</v>
      </c>
      <c r="AL360" s="17">
        <v>0</v>
      </c>
      <c r="AM360" s="17">
        <v>0</v>
      </c>
      <c r="AN360" s="17">
        <v>0</v>
      </c>
      <c r="AO360" s="17">
        <v>0</v>
      </c>
      <c r="AP360" s="17">
        <v>0</v>
      </c>
      <c r="AQ360" s="17">
        <v>0</v>
      </c>
      <c r="AR360" s="17">
        <v>0</v>
      </c>
      <c r="AS360" s="17">
        <v>0</v>
      </c>
      <c r="AT360" s="17">
        <v>0</v>
      </c>
      <c r="AU360" s="17">
        <v>0</v>
      </c>
      <c r="AV360" s="17">
        <v>0</v>
      </c>
      <c r="AW360" s="17">
        <v>0</v>
      </c>
      <c r="AX360" s="17">
        <v>0</v>
      </c>
      <c r="AY360" s="17">
        <v>0</v>
      </c>
      <c r="AZ360" s="17">
        <v>0</v>
      </c>
      <c r="BA360" s="17">
        <v>0</v>
      </c>
      <c r="BB360" s="16">
        <f t="shared" si="34"/>
        <v>2131400</v>
      </c>
    </row>
    <row r="361" spans="1:54" s="7" customFormat="1" ht="24.75" customHeight="1">
      <c r="A361" s="37" t="s">
        <v>651</v>
      </c>
      <c r="B361" s="6" t="s">
        <v>650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0</v>
      </c>
      <c r="Y361" s="17">
        <v>0</v>
      </c>
      <c r="Z361" s="17">
        <v>0</v>
      </c>
      <c r="AA361" s="17">
        <v>0</v>
      </c>
      <c r="AB361" s="17">
        <v>0</v>
      </c>
      <c r="AC361" s="17">
        <v>0</v>
      </c>
      <c r="AD361" s="17">
        <v>0</v>
      </c>
      <c r="AE361" s="17">
        <v>0</v>
      </c>
      <c r="AF361" s="17">
        <v>0</v>
      </c>
      <c r="AG361" s="17">
        <v>0</v>
      </c>
      <c r="AH361" s="17">
        <v>810000</v>
      </c>
      <c r="AI361" s="17">
        <v>0</v>
      </c>
      <c r="AJ361" s="17">
        <v>0</v>
      </c>
      <c r="AK361" s="17">
        <v>0</v>
      </c>
      <c r="AL361" s="17">
        <v>0</v>
      </c>
      <c r="AM361" s="17">
        <v>0</v>
      </c>
      <c r="AN361" s="17">
        <v>0</v>
      </c>
      <c r="AO361" s="17">
        <v>0</v>
      </c>
      <c r="AP361" s="17">
        <v>0</v>
      </c>
      <c r="AQ361" s="17">
        <v>0</v>
      </c>
      <c r="AR361" s="17">
        <v>0</v>
      </c>
      <c r="AS361" s="17">
        <v>61500</v>
      </c>
      <c r="AT361" s="17">
        <v>0</v>
      </c>
      <c r="AU361" s="17">
        <v>0</v>
      </c>
      <c r="AV361" s="17">
        <v>0</v>
      </c>
      <c r="AW361" s="17">
        <v>0</v>
      </c>
      <c r="AX361" s="17">
        <v>0</v>
      </c>
      <c r="AY361" s="17">
        <v>0</v>
      </c>
      <c r="AZ361" s="17">
        <v>0</v>
      </c>
      <c r="BA361" s="17">
        <v>0</v>
      </c>
      <c r="BB361" s="16">
        <f t="shared" si="34"/>
        <v>871500</v>
      </c>
    </row>
    <row r="362" spans="1:54" s="7" customFormat="1" ht="42">
      <c r="A362" s="37" t="s">
        <v>653</v>
      </c>
      <c r="B362" s="6" t="s">
        <v>652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0</v>
      </c>
      <c r="Y362" s="17">
        <v>0</v>
      </c>
      <c r="Z362" s="17">
        <v>0</v>
      </c>
      <c r="AA362" s="17">
        <v>0</v>
      </c>
      <c r="AB362" s="17">
        <v>0</v>
      </c>
      <c r="AC362" s="17">
        <v>0</v>
      </c>
      <c r="AD362" s="17">
        <v>0</v>
      </c>
      <c r="AE362" s="17">
        <v>0</v>
      </c>
      <c r="AF362" s="17">
        <v>0</v>
      </c>
      <c r="AG362" s="17">
        <v>0</v>
      </c>
      <c r="AH362" s="17">
        <v>0</v>
      </c>
      <c r="AI362" s="17">
        <v>0</v>
      </c>
      <c r="AJ362" s="17">
        <v>0</v>
      </c>
      <c r="AK362" s="17">
        <v>0</v>
      </c>
      <c r="AL362" s="17">
        <v>0</v>
      </c>
      <c r="AM362" s="17">
        <v>0</v>
      </c>
      <c r="AN362" s="17">
        <v>0</v>
      </c>
      <c r="AO362" s="17">
        <v>0</v>
      </c>
      <c r="AP362" s="17">
        <v>0</v>
      </c>
      <c r="AQ362" s="17">
        <v>0</v>
      </c>
      <c r="AR362" s="17">
        <v>0</v>
      </c>
      <c r="AS362" s="17">
        <v>0</v>
      </c>
      <c r="AT362" s="17">
        <v>0</v>
      </c>
      <c r="AU362" s="17">
        <v>0</v>
      </c>
      <c r="AV362" s="17">
        <v>0</v>
      </c>
      <c r="AW362" s="17">
        <v>0</v>
      </c>
      <c r="AX362" s="17">
        <v>34900</v>
      </c>
      <c r="AY362" s="17">
        <v>0</v>
      </c>
      <c r="AZ362" s="17">
        <v>0</v>
      </c>
      <c r="BA362" s="17">
        <v>0</v>
      </c>
      <c r="BB362" s="16">
        <f t="shared" si="34"/>
        <v>34900</v>
      </c>
    </row>
    <row r="363" spans="1:54" s="7" customFormat="1" ht="24" customHeight="1">
      <c r="A363" s="37" t="s">
        <v>655</v>
      </c>
      <c r="B363" s="6" t="s">
        <v>654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0</v>
      </c>
      <c r="Y363" s="17">
        <v>0</v>
      </c>
      <c r="Z363" s="17">
        <v>0</v>
      </c>
      <c r="AA363" s="17">
        <v>0</v>
      </c>
      <c r="AB363" s="17">
        <v>0</v>
      </c>
      <c r="AC363" s="17">
        <v>0</v>
      </c>
      <c r="AD363" s="17">
        <v>0</v>
      </c>
      <c r="AE363" s="17">
        <v>0</v>
      </c>
      <c r="AF363" s="17">
        <v>0</v>
      </c>
      <c r="AG363" s="17">
        <v>0</v>
      </c>
      <c r="AH363" s="17">
        <v>0</v>
      </c>
      <c r="AI363" s="17">
        <v>0</v>
      </c>
      <c r="AJ363" s="17">
        <v>0</v>
      </c>
      <c r="AK363" s="17">
        <v>0</v>
      </c>
      <c r="AL363" s="17">
        <v>0</v>
      </c>
      <c r="AM363" s="17">
        <v>0</v>
      </c>
      <c r="AN363" s="17">
        <v>0</v>
      </c>
      <c r="AO363" s="17">
        <v>0</v>
      </c>
      <c r="AP363" s="17">
        <v>0</v>
      </c>
      <c r="AQ363" s="17">
        <v>0</v>
      </c>
      <c r="AR363" s="17">
        <v>0</v>
      </c>
      <c r="AS363" s="17">
        <v>0</v>
      </c>
      <c r="AT363" s="17">
        <v>0</v>
      </c>
      <c r="AU363" s="17">
        <v>0</v>
      </c>
      <c r="AV363" s="17">
        <v>0</v>
      </c>
      <c r="AW363" s="17">
        <v>0</v>
      </c>
      <c r="AX363" s="17">
        <v>74500</v>
      </c>
      <c r="AY363" s="17">
        <v>0</v>
      </c>
      <c r="AZ363" s="17">
        <v>0</v>
      </c>
      <c r="BA363" s="17">
        <v>0</v>
      </c>
      <c r="BB363" s="16">
        <f t="shared" si="34"/>
        <v>74500</v>
      </c>
    </row>
    <row r="364" spans="1:54" s="7" customFormat="1" ht="24" customHeight="1">
      <c r="A364" s="37" t="s">
        <v>657</v>
      </c>
      <c r="B364" s="6" t="s">
        <v>656</v>
      </c>
      <c r="C364" s="17">
        <v>0</v>
      </c>
      <c r="D364" s="17">
        <v>0</v>
      </c>
      <c r="E364" s="17">
        <v>383500</v>
      </c>
      <c r="F364" s="17">
        <v>0</v>
      </c>
      <c r="G364" s="17">
        <v>0</v>
      </c>
      <c r="H364" s="17">
        <v>0</v>
      </c>
      <c r="I364" s="17">
        <v>6302897.21</v>
      </c>
      <c r="J364" s="17">
        <v>3095190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7">
        <v>263656.8</v>
      </c>
      <c r="R364" s="17">
        <v>0</v>
      </c>
      <c r="S364" s="17">
        <v>6538000</v>
      </c>
      <c r="T364" s="17">
        <v>0</v>
      </c>
      <c r="U364" s="17">
        <v>0</v>
      </c>
      <c r="V364" s="17">
        <v>319807</v>
      </c>
      <c r="W364" s="17">
        <v>0</v>
      </c>
      <c r="X364" s="17">
        <v>0</v>
      </c>
      <c r="Y364" s="17">
        <v>0</v>
      </c>
      <c r="Z364" s="17">
        <v>0</v>
      </c>
      <c r="AA364" s="17">
        <v>0</v>
      </c>
      <c r="AB364" s="17">
        <v>0</v>
      </c>
      <c r="AC364" s="17">
        <v>0</v>
      </c>
      <c r="AD364" s="17">
        <v>0</v>
      </c>
      <c r="AE364" s="17">
        <v>0</v>
      </c>
      <c r="AF364" s="17">
        <v>0</v>
      </c>
      <c r="AG364" s="17">
        <v>0</v>
      </c>
      <c r="AH364" s="17">
        <v>0</v>
      </c>
      <c r="AI364" s="17">
        <v>0</v>
      </c>
      <c r="AJ364" s="17">
        <v>0</v>
      </c>
      <c r="AK364" s="17">
        <v>0</v>
      </c>
      <c r="AL364" s="17">
        <v>0</v>
      </c>
      <c r="AM364" s="17">
        <v>0</v>
      </c>
      <c r="AN364" s="17">
        <v>0</v>
      </c>
      <c r="AO364" s="17">
        <v>0</v>
      </c>
      <c r="AP364" s="17">
        <v>0</v>
      </c>
      <c r="AQ364" s="17">
        <v>0</v>
      </c>
      <c r="AR364" s="17">
        <v>0</v>
      </c>
      <c r="AS364" s="17">
        <v>0</v>
      </c>
      <c r="AT364" s="17">
        <v>0</v>
      </c>
      <c r="AU364" s="17">
        <v>0</v>
      </c>
      <c r="AV364" s="17">
        <v>0</v>
      </c>
      <c r="AW364" s="17">
        <v>0</v>
      </c>
      <c r="AX364" s="17">
        <v>0</v>
      </c>
      <c r="AY364" s="17">
        <v>0</v>
      </c>
      <c r="AZ364" s="17">
        <v>0</v>
      </c>
      <c r="BA364" s="17">
        <v>0</v>
      </c>
      <c r="BB364" s="16">
        <f t="shared" si="34"/>
        <v>16903051.01</v>
      </c>
    </row>
    <row r="365" spans="1:54" s="7" customFormat="1" ht="24" customHeight="1">
      <c r="A365" s="37" t="s">
        <v>659</v>
      </c>
      <c r="B365" s="6" t="s">
        <v>658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0</v>
      </c>
      <c r="Y365" s="17">
        <v>0</v>
      </c>
      <c r="Z365" s="17">
        <v>0</v>
      </c>
      <c r="AA365" s="17">
        <v>0</v>
      </c>
      <c r="AB365" s="17">
        <v>0</v>
      </c>
      <c r="AC365" s="17">
        <v>0</v>
      </c>
      <c r="AD365" s="17">
        <v>0</v>
      </c>
      <c r="AE365" s="17">
        <v>0</v>
      </c>
      <c r="AF365" s="17">
        <v>0</v>
      </c>
      <c r="AG365" s="17">
        <v>0</v>
      </c>
      <c r="AH365" s="17">
        <v>0</v>
      </c>
      <c r="AI365" s="17">
        <v>0</v>
      </c>
      <c r="AJ365" s="17">
        <v>0</v>
      </c>
      <c r="AK365" s="17">
        <v>0</v>
      </c>
      <c r="AL365" s="17">
        <v>0</v>
      </c>
      <c r="AM365" s="17">
        <v>0</v>
      </c>
      <c r="AN365" s="17">
        <v>0</v>
      </c>
      <c r="AO365" s="17">
        <v>0</v>
      </c>
      <c r="AP365" s="17">
        <v>0</v>
      </c>
      <c r="AQ365" s="17">
        <v>0</v>
      </c>
      <c r="AR365" s="17">
        <v>0</v>
      </c>
      <c r="AS365" s="17">
        <v>962000</v>
      </c>
      <c r="AT365" s="17">
        <v>0</v>
      </c>
      <c r="AU365" s="17">
        <v>0</v>
      </c>
      <c r="AV365" s="17">
        <v>0</v>
      </c>
      <c r="AW365" s="17">
        <v>0</v>
      </c>
      <c r="AX365" s="17">
        <v>0</v>
      </c>
      <c r="AY365" s="17">
        <v>0</v>
      </c>
      <c r="AZ365" s="17">
        <v>0</v>
      </c>
      <c r="BA365" s="17">
        <v>0</v>
      </c>
      <c r="BB365" s="16">
        <f t="shared" si="34"/>
        <v>962000</v>
      </c>
    </row>
    <row r="366" spans="1:54" s="7" customFormat="1" ht="24" customHeight="1">
      <c r="A366" s="37" t="s">
        <v>661</v>
      </c>
      <c r="B366" s="6" t="s">
        <v>660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0</v>
      </c>
      <c r="Y366" s="17">
        <v>0</v>
      </c>
      <c r="Z366" s="17">
        <v>0</v>
      </c>
      <c r="AA366" s="17">
        <v>0</v>
      </c>
      <c r="AB366" s="17">
        <v>0</v>
      </c>
      <c r="AC366" s="17">
        <v>0</v>
      </c>
      <c r="AD366" s="17">
        <v>0</v>
      </c>
      <c r="AE366" s="17">
        <v>0</v>
      </c>
      <c r="AF366" s="17">
        <v>0</v>
      </c>
      <c r="AG366" s="17">
        <v>0</v>
      </c>
      <c r="AH366" s="17">
        <v>0</v>
      </c>
      <c r="AI366" s="17">
        <v>0</v>
      </c>
      <c r="AJ366" s="17">
        <v>0</v>
      </c>
      <c r="AK366" s="17">
        <v>0</v>
      </c>
      <c r="AL366" s="17">
        <v>0</v>
      </c>
      <c r="AM366" s="17">
        <v>0</v>
      </c>
      <c r="AN366" s="17">
        <v>0</v>
      </c>
      <c r="AO366" s="17">
        <v>0</v>
      </c>
      <c r="AP366" s="17">
        <v>0</v>
      </c>
      <c r="AQ366" s="17">
        <v>0</v>
      </c>
      <c r="AR366" s="17">
        <v>0</v>
      </c>
      <c r="AS366" s="17">
        <v>0</v>
      </c>
      <c r="AT366" s="17">
        <v>0</v>
      </c>
      <c r="AU366" s="17">
        <v>0</v>
      </c>
      <c r="AV366" s="17">
        <v>0</v>
      </c>
      <c r="AW366" s="17">
        <v>0</v>
      </c>
      <c r="AX366" s="17">
        <v>0</v>
      </c>
      <c r="AY366" s="17">
        <v>0</v>
      </c>
      <c r="AZ366" s="17">
        <v>0</v>
      </c>
      <c r="BA366" s="17">
        <v>1275156.19</v>
      </c>
      <c r="BB366" s="16">
        <f t="shared" si="34"/>
        <v>1275156.19</v>
      </c>
    </row>
    <row r="367" spans="1:54" s="7" customFormat="1" ht="42">
      <c r="A367" s="37" t="s">
        <v>663</v>
      </c>
      <c r="B367" s="6" t="s">
        <v>662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0</v>
      </c>
      <c r="Y367" s="17">
        <v>0</v>
      </c>
      <c r="Z367" s="17">
        <v>0</v>
      </c>
      <c r="AA367" s="17">
        <v>0</v>
      </c>
      <c r="AB367" s="17">
        <v>0</v>
      </c>
      <c r="AC367" s="17">
        <v>0</v>
      </c>
      <c r="AD367" s="17">
        <v>0</v>
      </c>
      <c r="AE367" s="17">
        <v>0</v>
      </c>
      <c r="AF367" s="17">
        <v>0</v>
      </c>
      <c r="AG367" s="17">
        <v>3031812.5</v>
      </c>
      <c r="AH367" s="17">
        <v>0</v>
      </c>
      <c r="AI367" s="17">
        <v>0</v>
      </c>
      <c r="AJ367" s="17">
        <v>0</v>
      </c>
      <c r="AK367" s="17">
        <v>0</v>
      </c>
      <c r="AL367" s="17">
        <v>0</v>
      </c>
      <c r="AM367" s="17">
        <v>0</v>
      </c>
      <c r="AN367" s="17">
        <v>0</v>
      </c>
      <c r="AO367" s="17">
        <v>0</v>
      </c>
      <c r="AP367" s="17">
        <v>0</v>
      </c>
      <c r="AQ367" s="17">
        <v>0</v>
      </c>
      <c r="AR367" s="17">
        <v>0</v>
      </c>
      <c r="AS367" s="17">
        <v>0</v>
      </c>
      <c r="AT367" s="17">
        <v>0</v>
      </c>
      <c r="AU367" s="17">
        <v>0</v>
      </c>
      <c r="AV367" s="17">
        <v>0</v>
      </c>
      <c r="AW367" s="17">
        <v>0</v>
      </c>
      <c r="AX367" s="17">
        <v>0</v>
      </c>
      <c r="AY367" s="17">
        <v>0</v>
      </c>
      <c r="AZ367" s="17">
        <v>0</v>
      </c>
      <c r="BA367" s="17">
        <v>0</v>
      </c>
      <c r="BB367" s="16">
        <f t="shared" si="34"/>
        <v>3031812.5</v>
      </c>
    </row>
    <row r="368" spans="1:54" s="1" customFormat="1" ht="11.25" hidden="1">
      <c r="A368" s="38"/>
      <c r="B368" s="4"/>
      <c r="C368" s="18"/>
      <c r="D368" s="18"/>
      <c r="E368" s="18">
        <v>0</v>
      </c>
      <c r="F368" s="18"/>
      <c r="G368" s="18"/>
      <c r="H368" s="18"/>
      <c r="I368" s="18"/>
      <c r="J368" s="18">
        <v>0</v>
      </c>
      <c r="K368" s="18"/>
      <c r="L368" s="18"/>
      <c r="M368" s="18"/>
      <c r="N368" s="18">
        <v>0</v>
      </c>
      <c r="O368" s="18"/>
      <c r="P368" s="18"/>
      <c r="Q368" s="18"/>
      <c r="R368" s="18"/>
      <c r="S368" s="18">
        <v>0</v>
      </c>
      <c r="T368" s="18"/>
      <c r="U368" s="18"/>
      <c r="V368" s="18"/>
      <c r="W368" s="18"/>
      <c r="X368" s="18"/>
      <c r="Y368" s="18">
        <v>0</v>
      </c>
      <c r="Z368" s="18"/>
      <c r="AA368" s="18">
        <v>0</v>
      </c>
      <c r="AB368" s="18">
        <v>0</v>
      </c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>
        <v>0</v>
      </c>
      <c r="AU368" s="18"/>
      <c r="AV368" s="18"/>
      <c r="AW368" s="18"/>
      <c r="AX368" s="18"/>
      <c r="AY368" s="18"/>
      <c r="AZ368" s="18"/>
      <c r="BA368" s="18"/>
      <c r="BB368" s="19" t="e">
        <f>SUM(C368:T368)+#REF!+#REF!+U368+X368</f>
        <v>#REF!</v>
      </c>
    </row>
    <row r="369" spans="1:96" s="1" customFormat="1" ht="12.75" customHeight="1">
      <c r="A369" s="35" t="s">
        <v>765</v>
      </c>
      <c r="B369" s="5"/>
      <c r="C369" s="15">
        <f>SUM(C370:C421)</f>
        <v>5000000</v>
      </c>
      <c r="D369" s="15">
        <f>SUM(D370:D421)</f>
        <v>2043195</v>
      </c>
      <c r="E369" s="15">
        <v>8524697</v>
      </c>
      <c r="F369" s="15">
        <f>SUM(F370:F421)</f>
        <v>0</v>
      </c>
      <c r="G369" s="15">
        <f>SUM(G370:G421)</f>
        <v>4008900</v>
      </c>
      <c r="H369" s="15">
        <f>SUM(H370:H421)</f>
        <v>1821000</v>
      </c>
      <c r="I369" s="15">
        <f>SUM(I370:I421)</f>
        <v>34108907.269999996</v>
      </c>
      <c r="J369" s="15">
        <v>26626625.000000004</v>
      </c>
      <c r="K369" s="15">
        <f>SUM(K370:K421)</f>
        <v>3941000</v>
      </c>
      <c r="L369" s="15">
        <f>SUM(L370:L421)</f>
        <v>0</v>
      </c>
      <c r="M369" s="15">
        <f>SUM(M370:M421)</f>
        <v>0</v>
      </c>
      <c r="N369" s="15">
        <v>9866003.120000001</v>
      </c>
      <c r="O369" s="15">
        <f>SUM(O370:O421)</f>
        <v>7540109.33</v>
      </c>
      <c r="P369" s="15">
        <f>SUM(P370:P421)</f>
        <v>24000000</v>
      </c>
      <c r="Q369" s="15">
        <f>SUM(Q370:Q421)</f>
        <v>4361914.36</v>
      </c>
      <c r="R369" s="15">
        <f>SUM(R370:R421)</f>
        <v>0</v>
      </c>
      <c r="S369" s="15">
        <v>41860225</v>
      </c>
      <c r="T369" s="15">
        <f>SUM(T370:T421)</f>
        <v>0</v>
      </c>
      <c r="U369" s="15">
        <f>SUM(U370:U421)</f>
        <v>0</v>
      </c>
      <c r="V369" s="15">
        <f>SUM(V370:V421)</f>
        <v>148007.06</v>
      </c>
      <c r="W369" s="15">
        <f>SUM(W370:W421)</f>
        <v>1512989.18</v>
      </c>
      <c r="X369" s="15">
        <f>SUM(X370:X421)</f>
        <v>0</v>
      </c>
      <c r="Y369" s="15">
        <v>0</v>
      </c>
      <c r="Z369" s="15">
        <f>SUM(Z370:Z421)</f>
        <v>5000000</v>
      </c>
      <c r="AA369" s="15">
        <v>30539911.1</v>
      </c>
      <c r="AB369" s="15">
        <v>0</v>
      </c>
      <c r="AC369" s="15">
        <f aca="true" t="shared" si="35" ref="AC369:AS369">SUM(AC370:AC421)</f>
        <v>810000</v>
      </c>
      <c r="AD369" s="15">
        <f t="shared" si="35"/>
        <v>465750</v>
      </c>
      <c r="AE369" s="15">
        <f t="shared" si="35"/>
        <v>1876652</v>
      </c>
      <c r="AF369" s="15">
        <f t="shared" si="35"/>
        <v>0</v>
      </c>
      <c r="AG369" s="15">
        <f t="shared" si="35"/>
        <v>6304215.28</v>
      </c>
      <c r="AH369" s="15">
        <f t="shared" si="35"/>
        <v>2034600</v>
      </c>
      <c r="AI369" s="15">
        <f t="shared" si="35"/>
        <v>9000000</v>
      </c>
      <c r="AJ369" s="15">
        <f t="shared" si="35"/>
        <v>0</v>
      </c>
      <c r="AK369" s="15">
        <f t="shared" si="35"/>
        <v>0</v>
      </c>
      <c r="AL369" s="15">
        <f t="shared" si="35"/>
        <v>0</v>
      </c>
      <c r="AM369" s="15">
        <f t="shared" si="35"/>
        <v>0</v>
      </c>
      <c r="AN369" s="15">
        <f t="shared" si="35"/>
        <v>0</v>
      </c>
      <c r="AO369" s="15">
        <f t="shared" si="35"/>
        <v>14545674.43</v>
      </c>
      <c r="AP369" s="15">
        <f t="shared" si="35"/>
        <v>0</v>
      </c>
      <c r="AQ369" s="15">
        <f t="shared" si="35"/>
        <v>0</v>
      </c>
      <c r="AR369" s="15">
        <f t="shared" si="35"/>
        <v>0</v>
      </c>
      <c r="AS369" s="15">
        <f t="shared" si="35"/>
        <v>28685342</v>
      </c>
      <c r="AT369" s="15">
        <v>15968283.15</v>
      </c>
      <c r="AU369" s="15">
        <f aca="true" t="shared" si="36" ref="AU369:BA369">SUM(AU370:AU421)</f>
        <v>0</v>
      </c>
      <c r="AV369" s="15">
        <f t="shared" si="36"/>
        <v>73560</v>
      </c>
      <c r="AW369" s="15">
        <f t="shared" si="36"/>
        <v>0</v>
      </c>
      <c r="AX369" s="15">
        <f t="shared" si="36"/>
        <v>12316539.920000002</v>
      </c>
      <c r="AY369" s="15">
        <f t="shared" si="36"/>
        <v>4415597.42</v>
      </c>
      <c r="AZ369" s="15">
        <f t="shared" si="36"/>
        <v>0</v>
      </c>
      <c r="BA369" s="15">
        <f t="shared" si="36"/>
        <v>0</v>
      </c>
      <c r="BB369" s="16">
        <f aca="true" t="shared" si="37" ref="BB369:BB400">SUM(C369:BA369)</f>
        <v>307399697.62</v>
      </c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</row>
    <row r="370" spans="1:54" s="1" customFormat="1" ht="12.75" customHeight="1" hidden="1">
      <c r="A370" s="36"/>
      <c r="B370" s="5"/>
      <c r="C370" s="15"/>
      <c r="D370" s="15"/>
      <c r="E370" s="15">
        <v>0</v>
      </c>
      <c r="F370" s="15"/>
      <c r="G370" s="15"/>
      <c r="H370" s="15"/>
      <c r="I370" s="15"/>
      <c r="J370" s="15">
        <v>0</v>
      </c>
      <c r="K370" s="15"/>
      <c r="L370" s="15"/>
      <c r="M370" s="15"/>
      <c r="N370" s="15">
        <v>0</v>
      </c>
      <c r="O370" s="15"/>
      <c r="P370" s="15"/>
      <c r="Q370" s="15"/>
      <c r="R370" s="15"/>
      <c r="S370" s="15">
        <v>0</v>
      </c>
      <c r="T370" s="15"/>
      <c r="U370" s="15"/>
      <c r="V370" s="15"/>
      <c r="W370" s="15"/>
      <c r="X370" s="15"/>
      <c r="Y370" s="15">
        <v>0</v>
      </c>
      <c r="Z370" s="15"/>
      <c r="AA370" s="15">
        <v>0</v>
      </c>
      <c r="AB370" s="15">
        <v>0</v>
      </c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>
        <v>0</v>
      </c>
      <c r="AU370" s="15"/>
      <c r="AV370" s="15"/>
      <c r="AW370" s="15"/>
      <c r="AX370" s="15"/>
      <c r="AY370" s="15"/>
      <c r="AZ370" s="15"/>
      <c r="BA370" s="15"/>
      <c r="BB370" s="16">
        <f t="shared" si="37"/>
        <v>0</v>
      </c>
    </row>
    <row r="371" spans="1:54" s="7" customFormat="1" ht="33" customHeight="1">
      <c r="A371" s="37" t="s">
        <v>666</v>
      </c>
      <c r="B371" s="6" t="s">
        <v>665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0</v>
      </c>
      <c r="Y371" s="17">
        <v>0</v>
      </c>
      <c r="Z371" s="17">
        <v>0</v>
      </c>
      <c r="AA371" s="17">
        <v>0</v>
      </c>
      <c r="AB371" s="17">
        <v>0</v>
      </c>
      <c r="AC371" s="17">
        <v>0</v>
      </c>
      <c r="AD371" s="17">
        <v>0</v>
      </c>
      <c r="AE371" s="17">
        <v>0</v>
      </c>
      <c r="AF371" s="17">
        <v>0</v>
      </c>
      <c r="AG371" s="17">
        <v>0</v>
      </c>
      <c r="AH371" s="17">
        <v>0</v>
      </c>
      <c r="AI371" s="17">
        <v>0</v>
      </c>
      <c r="AJ371" s="17">
        <v>0</v>
      </c>
      <c r="AK371" s="17">
        <v>0</v>
      </c>
      <c r="AL371" s="17">
        <v>0</v>
      </c>
      <c r="AM371" s="17">
        <v>0</v>
      </c>
      <c r="AN371" s="17">
        <v>0</v>
      </c>
      <c r="AO371" s="17">
        <v>0</v>
      </c>
      <c r="AP371" s="17">
        <v>0</v>
      </c>
      <c r="AQ371" s="17">
        <v>0</v>
      </c>
      <c r="AR371" s="17">
        <v>0</v>
      </c>
      <c r="AS371" s="17">
        <v>0</v>
      </c>
      <c r="AT371" s="17">
        <v>0</v>
      </c>
      <c r="AU371" s="17">
        <v>0</v>
      </c>
      <c r="AV371" s="17">
        <v>0</v>
      </c>
      <c r="AW371" s="17">
        <v>0</v>
      </c>
      <c r="AX371" s="17">
        <v>827784.95</v>
      </c>
      <c r="AY371" s="17">
        <v>0</v>
      </c>
      <c r="AZ371" s="17">
        <v>0</v>
      </c>
      <c r="BA371" s="17">
        <v>0</v>
      </c>
      <c r="BB371" s="16">
        <f t="shared" si="37"/>
        <v>827784.95</v>
      </c>
    </row>
    <row r="372" spans="1:54" s="7" customFormat="1" ht="33" customHeight="1">
      <c r="A372" s="37" t="s">
        <v>668</v>
      </c>
      <c r="B372" s="6" t="s">
        <v>667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0</v>
      </c>
      <c r="Y372" s="17">
        <v>0</v>
      </c>
      <c r="Z372" s="17">
        <v>0</v>
      </c>
      <c r="AA372" s="17">
        <v>0</v>
      </c>
      <c r="AB372" s="17">
        <v>0</v>
      </c>
      <c r="AC372" s="17">
        <v>0</v>
      </c>
      <c r="AD372" s="17">
        <v>0</v>
      </c>
      <c r="AE372" s="17">
        <v>0</v>
      </c>
      <c r="AF372" s="17">
        <v>0</v>
      </c>
      <c r="AG372" s="17">
        <v>0</v>
      </c>
      <c r="AH372" s="17">
        <v>0</v>
      </c>
      <c r="AI372" s="17">
        <v>0</v>
      </c>
      <c r="AJ372" s="17">
        <v>0</v>
      </c>
      <c r="AK372" s="17">
        <v>0</v>
      </c>
      <c r="AL372" s="17">
        <v>0</v>
      </c>
      <c r="AM372" s="17">
        <v>0</v>
      </c>
      <c r="AN372" s="17">
        <v>0</v>
      </c>
      <c r="AO372" s="17">
        <v>0</v>
      </c>
      <c r="AP372" s="17">
        <v>0</v>
      </c>
      <c r="AQ372" s="17">
        <v>0</v>
      </c>
      <c r="AR372" s="17">
        <v>0</v>
      </c>
      <c r="AS372" s="17">
        <v>0</v>
      </c>
      <c r="AT372" s="17">
        <v>0</v>
      </c>
      <c r="AU372" s="17">
        <v>0</v>
      </c>
      <c r="AV372" s="17">
        <v>0</v>
      </c>
      <c r="AW372" s="17">
        <v>0</v>
      </c>
      <c r="AX372" s="17">
        <v>796572.8</v>
      </c>
      <c r="AY372" s="17">
        <v>0</v>
      </c>
      <c r="AZ372" s="17">
        <v>0</v>
      </c>
      <c r="BA372" s="17">
        <v>0</v>
      </c>
      <c r="BB372" s="16">
        <f t="shared" si="37"/>
        <v>796572.8</v>
      </c>
    </row>
    <row r="373" spans="1:54" s="7" customFormat="1" ht="33" customHeight="1">
      <c r="A373" s="37" t="s">
        <v>670</v>
      </c>
      <c r="B373" s="6" t="s">
        <v>669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  <c r="Y373" s="17">
        <v>0</v>
      </c>
      <c r="Z373" s="17">
        <v>0</v>
      </c>
      <c r="AA373" s="17">
        <v>0</v>
      </c>
      <c r="AB373" s="17">
        <v>0</v>
      </c>
      <c r="AC373" s="17">
        <v>0</v>
      </c>
      <c r="AD373" s="17">
        <v>0</v>
      </c>
      <c r="AE373" s="17">
        <v>0</v>
      </c>
      <c r="AF373" s="17">
        <v>0</v>
      </c>
      <c r="AG373" s="17">
        <v>0</v>
      </c>
      <c r="AH373" s="17">
        <v>0</v>
      </c>
      <c r="AI373" s="17">
        <v>0</v>
      </c>
      <c r="AJ373" s="17">
        <v>0</v>
      </c>
      <c r="AK373" s="17">
        <v>0</v>
      </c>
      <c r="AL373" s="17">
        <v>0</v>
      </c>
      <c r="AM373" s="17">
        <v>0</v>
      </c>
      <c r="AN373" s="17">
        <v>0</v>
      </c>
      <c r="AO373" s="17">
        <v>0</v>
      </c>
      <c r="AP373" s="17">
        <v>0</v>
      </c>
      <c r="AQ373" s="17">
        <v>0</v>
      </c>
      <c r="AR373" s="17">
        <v>0</v>
      </c>
      <c r="AS373" s="17">
        <v>0</v>
      </c>
      <c r="AT373" s="17">
        <v>13772399.97</v>
      </c>
      <c r="AU373" s="17">
        <v>0</v>
      </c>
      <c r="AV373" s="17">
        <v>0</v>
      </c>
      <c r="AW373" s="17">
        <v>0</v>
      </c>
      <c r="AX373" s="17">
        <v>4186266.24</v>
      </c>
      <c r="AY373" s="17">
        <v>1995094.41</v>
      </c>
      <c r="AZ373" s="17">
        <v>0</v>
      </c>
      <c r="BA373" s="17">
        <v>0</v>
      </c>
      <c r="BB373" s="16">
        <f t="shared" si="37"/>
        <v>19953760.62</v>
      </c>
    </row>
    <row r="374" spans="1:54" s="7" customFormat="1" ht="33" customHeight="1">
      <c r="A374" s="37" t="s">
        <v>672</v>
      </c>
      <c r="B374" s="6" t="s">
        <v>671</v>
      </c>
      <c r="C374" s="17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7">
        <v>0</v>
      </c>
      <c r="Y374" s="17">
        <v>0</v>
      </c>
      <c r="Z374" s="17">
        <v>0</v>
      </c>
      <c r="AA374" s="17">
        <v>0</v>
      </c>
      <c r="AB374" s="17">
        <v>0</v>
      </c>
      <c r="AC374" s="17">
        <v>0</v>
      </c>
      <c r="AD374" s="17">
        <v>0</v>
      </c>
      <c r="AE374" s="17">
        <v>0</v>
      </c>
      <c r="AF374" s="17">
        <v>0</v>
      </c>
      <c r="AG374" s="17">
        <v>0</v>
      </c>
      <c r="AH374" s="17">
        <v>0</v>
      </c>
      <c r="AI374" s="17">
        <v>0</v>
      </c>
      <c r="AJ374" s="17">
        <v>0</v>
      </c>
      <c r="AK374" s="17">
        <v>0</v>
      </c>
      <c r="AL374" s="17">
        <v>0</v>
      </c>
      <c r="AM374" s="17">
        <v>0</v>
      </c>
      <c r="AN374" s="17">
        <v>0</v>
      </c>
      <c r="AO374" s="17">
        <v>0</v>
      </c>
      <c r="AP374" s="17">
        <v>0</v>
      </c>
      <c r="AQ374" s="17">
        <v>0</v>
      </c>
      <c r="AR374" s="17">
        <v>0</v>
      </c>
      <c r="AS374" s="17">
        <v>0</v>
      </c>
      <c r="AT374" s="17">
        <v>0</v>
      </c>
      <c r="AU374" s="17">
        <v>0</v>
      </c>
      <c r="AV374" s="17">
        <v>0</v>
      </c>
      <c r="AW374" s="17">
        <v>0</v>
      </c>
      <c r="AX374" s="17">
        <v>1264554.99</v>
      </c>
      <c r="AY374" s="17">
        <v>0</v>
      </c>
      <c r="AZ374" s="17">
        <v>0</v>
      </c>
      <c r="BA374" s="17">
        <v>0</v>
      </c>
      <c r="BB374" s="16">
        <f t="shared" si="37"/>
        <v>1264554.99</v>
      </c>
    </row>
    <row r="375" spans="1:54" s="7" customFormat="1" ht="33" customHeight="1">
      <c r="A375" s="37" t="s">
        <v>674</v>
      </c>
      <c r="B375" s="6" t="s">
        <v>673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0</v>
      </c>
      <c r="Y375" s="17">
        <v>0</v>
      </c>
      <c r="Z375" s="17">
        <v>0</v>
      </c>
      <c r="AA375" s="17">
        <v>0</v>
      </c>
      <c r="AB375" s="17">
        <v>0</v>
      </c>
      <c r="AC375" s="17">
        <v>0</v>
      </c>
      <c r="AD375" s="17">
        <v>0</v>
      </c>
      <c r="AE375" s="17">
        <v>0</v>
      </c>
      <c r="AF375" s="17">
        <v>0</v>
      </c>
      <c r="AG375" s="17">
        <v>0</v>
      </c>
      <c r="AH375" s="17">
        <v>0</v>
      </c>
      <c r="AI375" s="17">
        <v>0</v>
      </c>
      <c r="AJ375" s="17">
        <v>0</v>
      </c>
      <c r="AK375" s="17">
        <v>0</v>
      </c>
      <c r="AL375" s="17">
        <v>0</v>
      </c>
      <c r="AM375" s="17">
        <v>0</v>
      </c>
      <c r="AN375" s="17">
        <v>0</v>
      </c>
      <c r="AO375" s="17">
        <v>0</v>
      </c>
      <c r="AP375" s="17">
        <v>0</v>
      </c>
      <c r="AQ375" s="17">
        <v>0</v>
      </c>
      <c r="AR375" s="17">
        <v>0</v>
      </c>
      <c r="AS375" s="17">
        <v>0</v>
      </c>
      <c r="AT375" s="17">
        <v>0</v>
      </c>
      <c r="AU375" s="17">
        <v>0</v>
      </c>
      <c r="AV375" s="17">
        <v>0</v>
      </c>
      <c r="AW375" s="17">
        <v>0</v>
      </c>
      <c r="AX375" s="17">
        <v>0</v>
      </c>
      <c r="AY375" s="17">
        <v>2420503.01</v>
      </c>
      <c r="AZ375" s="17">
        <v>0</v>
      </c>
      <c r="BA375" s="17">
        <v>0</v>
      </c>
      <c r="BB375" s="16">
        <f t="shared" si="37"/>
        <v>2420503.01</v>
      </c>
    </row>
    <row r="376" spans="1:54" s="7" customFormat="1" ht="26.25" customHeight="1">
      <c r="A376" s="37" t="s">
        <v>676</v>
      </c>
      <c r="B376" s="6" t="s">
        <v>675</v>
      </c>
      <c r="C376" s="17">
        <v>0</v>
      </c>
      <c r="D376" s="17">
        <v>0</v>
      </c>
      <c r="E376" s="17">
        <v>194863</v>
      </c>
      <c r="F376" s="17">
        <v>0</v>
      </c>
      <c r="G376" s="17">
        <v>0</v>
      </c>
      <c r="H376" s="17">
        <v>0</v>
      </c>
      <c r="I376" s="17">
        <v>7968195.39</v>
      </c>
      <c r="J376" s="17">
        <v>5667875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3880800</v>
      </c>
      <c r="R376" s="17">
        <v>0</v>
      </c>
      <c r="S376" s="17">
        <v>5198625</v>
      </c>
      <c r="T376" s="17">
        <v>0</v>
      </c>
      <c r="U376" s="17">
        <v>0</v>
      </c>
      <c r="V376" s="17">
        <v>148007.06</v>
      </c>
      <c r="W376" s="17">
        <v>0</v>
      </c>
      <c r="X376" s="17">
        <v>0</v>
      </c>
      <c r="Y376" s="17">
        <v>0</v>
      </c>
      <c r="Z376" s="17">
        <v>0</v>
      </c>
      <c r="AA376" s="17">
        <v>0</v>
      </c>
      <c r="AB376" s="17">
        <v>0</v>
      </c>
      <c r="AC376" s="17">
        <v>0</v>
      </c>
      <c r="AD376" s="17">
        <v>0</v>
      </c>
      <c r="AE376" s="17">
        <v>0</v>
      </c>
      <c r="AF376" s="17">
        <v>0</v>
      </c>
      <c r="AG376" s="17">
        <v>0</v>
      </c>
      <c r="AH376" s="17">
        <v>0</v>
      </c>
      <c r="AI376" s="17">
        <v>0</v>
      </c>
      <c r="AJ376" s="17">
        <v>0</v>
      </c>
      <c r="AK376" s="17">
        <v>0</v>
      </c>
      <c r="AL376" s="17">
        <v>0</v>
      </c>
      <c r="AM376" s="17">
        <v>0</v>
      </c>
      <c r="AN376" s="17">
        <v>0</v>
      </c>
      <c r="AO376" s="17">
        <v>0</v>
      </c>
      <c r="AP376" s="17">
        <v>0</v>
      </c>
      <c r="AQ376" s="17">
        <v>0</v>
      </c>
      <c r="AR376" s="17">
        <v>0</v>
      </c>
      <c r="AS376" s="17">
        <v>1238332</v>
      </c>
      <c r="AT376" s="17">
        <v>0</v>
      </c>
      <c r="AU376" s="17">
        <v>0</v>
      </c>
      <c r="AV376" s="17">
        <v>0</v>
      </c>
      <c r="AW376" s="17">
        <v>0</v>
      </c>
      <c r="AX376" s="17">
        <v>0</v>
      </c>
      <c r="AY376" s="17">
        <v>0</v>
      </c>
      <c r="AZ376" s="17">
        <v>0</v>
      </c>
      <c r="BA376" s="17">
        <v>0</v>
      </c>
      <c r="BB376" s="16">
        <f t="shared" si="37"/>
        <v>24296697.45</v>
      </c>
    </row>
    <row r="377" spans="1:54" s="7" customFormat="1" ht="26.25" customHeight="1">
      <c r="A377" s="37" t="s">
        <v>678</v>
      </c>
      <c r="B377" s="6" t="s">
        <v>677</v>
      </c>
      <c r="C377" s="17">
        <v>0</v>
      </c>
      <c r="D377" s="17">
        <v>0</v>
      </c>
      <c r="E377" s="17">
        <v>264000</v>
      </c>
      <c r="F377" s="17">
        <v>0</v>
      </c>
      <c r="G377" s="17">
        <v>0</v>
      </c>
      <c r="H377" s="17">
        <v>267000</v>
      </c>
      <c r="I377" s="17">
        <v>11728530.2</v>
      </c>
      <c r="J377" s="17">
        <v>9918750</v>
      </c>
      <c r="K377" s="17">
        <v>945000</v>
      </c>
      <c r="L377" s="17">
        <v>0</v>
      </c>
      <c r="M377" s="17">
        <v>0</v>
      </c>
      <c r="N377" s="17">
        <v>0</v>
      </c>
      <c r="O377" s="17">
        <v>513487.6</v>
      </c>
      <c r="P377" s="17">
        <v>0</v>
      </c>
      <c r="Q377" s="17">
        <v>481114.36</v>
      </c>
      <c r="R377" s="17">
        <v>0</v>
      </c>
      <c r="S377" s="17">
        <v>10084000</v>
      </c>
      <c r="T377" s="17">
        <v>0</v>
      </c>
      <c r="U377" s="17">
        <v>0</v>
      </c>
      <c r="V377" s="17">
        <v>0</v>
      </c>
      <c r="W377" s="17">
        <v>0</v>
      </c>
      <c r="X377" s="17">
        <v>0</v>
      </c>
      <c r="Y377" s="17">
        <v>0</v>
      </c>
      <c r="Z377" s="17">
        <v>0</v>
      </c>
      <c r="AA377" s="17">
        <v>0</v>
      </c>
      <c r="AB377" s="17">
        <v>0</v>
      </c>
      <c r="AC377" s="17">
        <v>0</v>
      </c>
      <c r="AD377" s="17">
        <v>0</v>
      </c>
      <c r="AE377" s="17">
        <v>0</v>
      </c>
      <c r="AF377" s="17">
        <v>0</v>
      </c>
      <c r="AG377" s="17">
        <v>0</v>
      </c>
      <c r="AH377" s="17">
        <v>0</v>
      </c>
      <c r="AI377" s="17">
        <v>0</v>
      </c>
      <c r="AJ377" s="17">
        <v>0</v>
      </c>
      <c r="AK377" s="17">
        <v>0</v>
      </c>
      <c r="AL377" s="17">
        <v>0</v>
      </c>
      <c r="AM377" s="17">
        <v>0</v>
      </c>
      <c r="AN377" s="17">
        <v>0</v>
      </c>
      <c r="AO377" s="17">
        <v>0</v>
      </c>
      <c r="AP377" s="17">
        <v>0</v>
      </c>
      <c r="AQ377" s="17">
        <v>0</v>
      </c>
      <c r="AR377" s="17">
        <v>0</v>
      </c>
      <c r="AS377" s="17">
        <v>6620265</v>
      </c>
      <c r="AT377" s="17">
        <v>0</v>
      </c>
      <c r="AU377" s="17">
        <v>0</v>
      </c>
      <c r="AV377" s="17">
        <v>73560</v>
      </c>
      <c r="AW377" s="17">
        <v>0</v>
      </c>
      <c r="AX377" s="17">
        <v>0</v>
      </c>
      <c r="AY377" s="17">
        <v>0</v>
      </c>
      <c r="AZ377" s="17">
        <v>0</v>
      </c>
      <c r="BA377" s="17">
        <v>0</v>
      </c>
      <c r="BB377" s="16">
        <f t="shared" si="37"/>
        <v>40895707.16</v>
      </c>
    </row>
    <row r="378" spans="1:54" s="7" customFormat="1" ht="26.25" customHeight="1">
      <c r="A378" s="37" t="s">
        <v>680</v>
      </c>
      <c r="B378" s="6" t="s">
        <v>679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0</v>
      </c>
      <c r="Z378" s="17">
        <v>0</v>
      </c>
      <c r="AA378" s="17">
        <v>0</v>
      </c>
      <c r="AB378" s="17">
        <v>0</v>
      </c>
      <c r="AC378" s="17">
        <v>0</v>
      </c>
      <c r="AD378" s="17">
        <v>0</v>
      </c>
      <c r="AE378" s="17">
        <v>0</v>
      </c>
      <c r="AF378" s="17">
        <v>0</v>
      </c>
      <c r="AG378" s="17">
        <v>0</v>
      </c>
      <c r="AH378" s="17">
        <v>0</v>
      </c>
      <c r="AI378" s="17">
        <v>3000000</v>
      </c>
      <c r="AJ378" s="17">
        <v>0</v>
      </c>
      <c r="AK378" s="17">
        <v>0</v>
      </c>
      <c r="AL378" s="17">
        <v>0</v>
      </c>
      <c r="AM378" s="17">
        <v>0</v>
      </c>
      <c r="AN378" s="17">
        <v>0</v>
      </c>
      <c r="AO378" s="17">
        <v>0</v>
      </c>
      <c r="AP378" s="17">
        <v>0</v>
      </c>
      <c r="AQ378" s="17">
        <v>0</v>
      </c>
      <c r="AR378" s="17">
        <v>0</v>
      </c>
      <c r="AS378" s="17">
        <v>0</v>
      </c>
      <c r="AT378" s="17">
        <v>0</v>
      </c>
      <c r="AU378" s="17">
        <v>0</v>
      </c>
      <c r="AV378" s="17">
        <v>0</v>
      </c>
      <c r="AW378" s="17">
        <v>0</v>
      </c>
      <c r="AX378" s="17">
        <v>0</v>
      </c>
      <c r="AY378" s="17">
        <v>0</v>
      </c>
      <c r="AZ378" s="17">
        <v>0</v>
      </c>
      <c r="BA378" s="17">
        <v>0</v>
      </c>
      <c r="BB378" s="16">
        <f t="shared" si="37"/>
        <v>3000000</v>
      </c>
    </row>
    <row r="379" spans="1:54" s="7" customFormat="1" ht="26.25" customHeight="1">
      <c r="A379" s="37" t="s">
        <v>682</v>
      </c>
      <c r="B379" s="6" t="s">
        <v>681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0</v>
      </c>
      <c r="Y379" s="17">
        <v>0</v>
      </c>
      <c r="Z379" s="17">
        <v>0</v>
      </c>
      <c r="AA379" s="17">
        <v>0</v>
      </c>
      <c r="AB379" s="17">
        <v>0</v>
      </c>
      <c r="AC379" s="17">
        <v>0</v>
      </c>
      <c r="AD379" s="17">
        <v>0</v>
      </c>
      <c r="AE379" s="17">
        <v>0</v>
      </c>
      <c r="AF379" s="17">
        <v>0</v>
      </c>
      <c r="AG379" s="17">
        <v>0</v>
      </c>
      <c r="AH379" s="17">
        <v>0</v>
      </c>
      <c r="AI379" s="17">
        <v>3000000</v>
      </c>
      <c r="AJ379" s="17">
        <v>0</v>
      </c>
      <c r="AK379" s="17">
        <v>0</v>
      </c>
      <c r="AL379" s="17">
        <v>0</v>
      </c>
      <c r="AM379" s="17">
        <v>0</v>
      </c>
      <c r="AN379" s="17">
        <v>0</v>
      </c>
      <c r="AO379" s="17">
        <v>0</v>
      </c>
      <c r="AP379" s="17">
        <v>0</v>
      </c>
      <c r="AQ379" s="17">
        <v>0</v>
      </c>
      <c r="AR379" s="17">
        <v>0</v>
      </c>
      <c r="AS379" s="17">
        <v>0</v>
      </c>
      <c r="AT379" s="17">
        <v>0</v>
      </c>
      <c r="AU379" s="17">
        <v>0</v>
      </c>
      <c r="AV379" s="17">
        <v>0</v>
      </c>
      <c r="AW379" s="17">
        <v>0</v>
      </c>
      <c r="AX379" s="17">
        <v>0</v>
      </c>
      <c r="AY379" s="17">
        <v>0</v>
      </c>
      <c r="AZ379" s="17">
        <v>0</v>
      </c>
      <c r="BA379" s="17">
        <v>0</v>
      </c>
      <c r="BB379" s="16">
        <f t="shared" si="37"/>
        <v>3000000</v>
      </c>
    </row>
    <row r="380" spans="1:54" s="7" customFormat="1" ht="26.25" customHeight="1">
      <c r="A380" s="37" t="s">
        <v>684</v>
      </c>
      <c r="B380" s="6" t="s">
        <v>683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17">
        <v>0</v>
      </c>
      <c r="AC380" s="17">
        <v>0</v>
      </c>
      <c r="AD380" s="17">
        <v>0</v>
      </c>
      <c r="AE380" s="17">
        <v>0</v>
      </c>
      <c r="AF380" s="17">
        <v>0</v>
      </c>
      <c r="AG380" s="17">
        <v>0</v>
      </c>
      <c r="AH380" s="17">
        <v>0</v>
      </c>
      <c r="AI380" s="17">
        <v>3000000</v>
      </c>
      <c r="AJ380" s="17">
        <v>0</v>
      </c>
      <c r="AK380" s="17">
        <v>0</v>
      </c>
      <c r="AL380" s="17">
        <v>0</v>
      </c>
      <c r="AM380" s="17">
        <v>0</v>
      </c>
      <c r="AN380" s="17">
        <v>0</v>
      </c>
      <c r="AO380" s="17">
        <v>0</v>
      </c>
      <c r="AP380" s="17">
        <v>0</v>
      </c>
      <c r="AQ380" s="17">
        <v>0</v>
      </c>
      <c r="AR380" s="17">
        <v>0</v>
      </c>
      <c r="AS380" s="17">
        <v>0</v>
      </c>
      <c r="AT380" s="17">
        <v>0</v>
      </c>
      <c r="AU380" s="17">
        <v>0</v>
      </c>
      <c r="AV380" s="17">
        <v>0</v>
      </c>
      <c r="AW380" s="17">
        <v>0</v>
      </c>
      <c r="AX380" s="17">
        <v>0</v>
      </c>
      <c r="AY380" s="17">
        <v>0</v>
      </c>
      <c r="AZ380" s="17">
        <v>0</v>
      </c>
      <c r="BA380" s="17">
        <v>0</v>
      </c>
      <c r="BB380" s="16">
        <f t="shared" si="37"/>
        <v>3000000</v>
      </c>
    </row>
    <row r="381" spans="1:54" s="7" customFormat="1" ht="26.25" customHeight="1">
      <c r="A381" s="37" t="s">
        <v>686</v>
      </c>
      <c r="B381" s="6" t="s">
        <v>685</v>
      </c>
      <c r="C381" s="17">
        <v>5000000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17">
        <v>0</v>
      </c>
      <c r="W381" s="17">
        <v>0</v>
      </c>
      <c r="X381" s="17">
        <v>0</v>
      </c>
      <c r="Y381" s="17">
        <v>0</v>
      </c>
      <c r="Z381" s="17">
        <v>0</v>
      </c>
      <c r="AA381" s="17">
        <v>0</v>
      </c>
      <c r="AB381" s="17">
        <v>0</v>
      </c>
      <c r="AC381" s="17">
        <v>0</v>
      </c>
      <c r="AD381" s="17">
        <v>0</v>
      </c>
      <c r="AE381" s="17">
        <v>0</v>
      </c>
      <c r="AF381" s="17">
        <v>0</v>
      </c>
      <c r="AG381" s="17">
        <v>0</v>
      </c>
      <c r="AH381" s="17">
        <v>0</v>
      </c>
      <c r="AI381" s="17">
        <v>0</v>
      </c>
      <c r="AJ381" s="17">
        <v>0</v>
      </c>
      <c r="AK381" s="17">
        <v>0</v>
      </c>
      <c r="AL381" s="17">
        <v>0</v>
      </c>
      <c r="AM381" s="17">
        <v>0</v>
      </c>
      <c r="AN381" s="17">
        <v>0</v>
      </c>
      <c r="AO381" s="17">
        <v>0</v>
      </c>
      <c r="AP381" s="17">
        <v>0</v>
      </c>
      <c r="AQ381" s="17">
        <v>0</v>
      </c>
      <c r="AR381" s="17">
        <v>0</v>
      </c>
      <c r="AS381" s="17">
        <v>0</v>
      </c>
      <c r="AT381" s="17">
        <v>0</v>
      </c>
      <c r="AU381" s="17">
        <v>0</v>
      </c>
      <c r="AV381" s="17">
        <v>0</v>
      </c>
      <c r="AW381" s="17">
        <v>0</v>
      </c>
      <c r="AX381" s="17">
        <v>0</v>
      </c>
      <c r="AY381" s="17">
        <v>0</v>
      </c>
      <c r="AZ381" s="17">
        <v>0</v>
      </c>
      <c r="BA381" s="17">
        <v>0</v>
      </c>
      <c r="BB381" s="16">
        <f t="shared" si="37"/>
        <v>5000000</v>
      </c>
    </row>
    <row r="382" spans="1:54" s="7" customFormat="1" ht="26.25" customHeight="1">
      <c r="A382" s="37" t="s">
        <v>688</v>
      </c>
      <c r="B382" s="6" t="s">
        <v>687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777000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17">
        <v>0</v>
      </c>
      <c r="AA382" s="17">
        <v>0</v>
      </c>
      <c r="AB382" s="17">
        <v>0</v>
      </c>
      <c r="AC382" s="17">
        <v>0</v>
      </c>
      <c r="AD382" s="17">
        <v>0</v>
      </c>
      <c r="AE382" s="17">
        <v>0</v>
      </c>
      <c r="AF382" s="17">
        <v>0</v>
      </c>
      <c r="AG382" s="17">
        <v>0</v>
      </c>
      <c r="AH382" s="17">
        <v>0</v>
      </c>
      <c r="AI382" s="17">
        <v>0</v>
      </c>
      <c r="AJ382" s="17">
        <v>0</v>
      </c>
      <c r="AK382" s="17">
        <v>0</v>
      </c>
      <c r="AL382" s="17">
        <v>0</v>
      </c>
      <c r="AM382" s="17">
        <v>0</v>
      </c>
      <c r="AN382" s="17">
        <v>0</v>
      </c>
      <c r="AO382" s="17">
        <v>0</v>
      </c>
      <c r="AP382" s="17">
        <v>0</v>
      </c>
      <c r="AQ382" s="17">
        <v>0</v>
      </c>
      <c r="AR382" s="17">
        <v>0</v>
      </c>
      <c r="AS382" s="17">
        <v>36900</v>
      </c>
      <c r="AT382" s="17">
        <v>0</v>
      </c>
      <c r="AU382" s="17">
        <v>0</v>
      </c>
      <c r="AV382" s="17">
        <v>0</v>
      </c>
      <c r="AW382" s="17">
        <v>0</v>
      </c>
      <c r="AX382" s="17">
        <v>0</v>
      </c>
      <c r="AY382" s="17">
        <v>0</v>
      </c>
      <c r="AZ382" s="17">
        <v>0</v>
      </c>
      <c r="BA382" s="17">
        <v>0</v>
      </c>
      <c r="BB382" s="16">
        <f t="shared" si="37"/>
        <v>813900</v>
      </c>
    </row>
    <row r="383" spans="1:54" s="7" customFormat="1" ht="26.25" customHeight="1">
      <c r="A383" s="37" t="s">
        <v>690</v>
      </c>
      <c r="B383" s="6" t="s">
        <v>689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0</v>
      </c>
      <c r="Y383" s="17">
        <v>0</v>
      </c>
      <c r="Z383" s="17">
        <v>0</v>
      </c>
      <c r="AA383" s="17">
        <v>0</v>
      </c>
      <c r="AB383" s="17">
        <v>0</v>
      </c>
      <c r="AC383" s="17">
        <v>0</v>
      </c>
      <c r="AD383" s="17">
        <v>0</v>
      </c>
      <c r="AE383" s="17">
        <v>0</v>
      </c>
      <c r="AF383" s="17">
        <v>0</v>
      </c>
      <c r="AG383" s="17">
        <v>0</v>
      </c>
      <c r="AH383" s="17">
        <v>42000</v>
      </c>
      <c r="AI383" s="17">
        <v>0</v>
      </c>
      <c r="AJ383" s="17">
        <v>0</v>
      </c>
      <c r="AK383" s="17">
        <v>0</v>
      </c>
      <c r="AL383" s="17">
        <v>0</v>
      </c>
      <c r="AM383" s="17">
        <v>0</v>
      </c>
      <c r="AN383" s="17">
        <v>0</v>
      </c>
      <c r="AO383" s="17">
        <v>0</v>
      </c>
      <c r="AP383" s="17">
        <v>0</v>
      </c>
      <c r="AQ383" s="17">
        <v>0</v>
      </c>
      <c r="AR383" s="17">
        <v>0</v>
      </c>
      <c r="AS383" s="17">
        <v>0</v>
      </c>
      <c r="AT383" s="17">
        <v>0</v>
      </c>
      <c r="AU383" s="17">
        <v>0</v>
      </c>
      <c r="AV383" s="17">
        <v>0</v>
      </c>
      <c r="AW383" s="17">
        <v>0</v>
      </c>
      <c r="AX383" s="17">
        <v>0</v>
      </c>
      <c r="AY383" s="17">
        <v>0</v>
      </c>
      <c r="AZ383" s="17">
        <v>0</v>
      </c>
      <c r="BA383" s="17">
        <v>0</v>
      </c>
      <c r="BB383" s="16">
        <f t="shared" si="37"/>
        <v>42000</v>
      </c>
    </row>
    <row r="384" spans="1:54" s="7" customFormat="1" ht="32.25" customHeight="1">
      <c r="A384" s="37" t="s">
        <v>692</v>
      </c>
      <c r="B384" s="6" t="s">
        <v>691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17">
        <v>0</v>
      </c>
      <c r="S384" s="17">
        <v>22000</v>
      </c>
      <c r="T384" s="17">
        <v>0</v>
      </c>
      <c r="U384" s="17">
        <v>0</v>
      </c>
      <c r="V384" s="17">
        <v>0</v>
      </c>
      <c r="W384" s="17">
        <v>0</v>
      </c>
      <c r="X384" s="17">
        <v>0</v>
      </c>
      <c r="Y384" s="17">
        <v>0</v>
      </c>
      <c r="Z384" s="17">
        <v>0</v>
      </c>
      <c r="AA384" s="17">
        <v>0</v>
      </c>
      <c r="AB384" s="17">
        <v>0</v>
      </c>
      <c r="AC384" s="17">
        <v>0</v>
      </c>
      <c r="AD384" s="17">
        <v>0</v>
      </c>
      <c r="AE384" s="17">
        <v>0</v>
      </c>
      <c r="AF384" s="17">
        <v>0</v>
      </c>
      <c r="AG384" s="17">
        <v>0</v>
      </c>
      <c r="AH384" s="17">
        <v>0</v>
      </c>
      <c r="AI384" s="17">
        <v>0</v>
      </c>
      <c r="AJ384" s="17">
        <v>0</v>
      </c>
      <c r="AK384" s="17">
        <v>0</v>
      </c>
      <c r="AL384" s="17">
        <v>0</v>
      </c>
      <c r="AM384" s="17">
        <v>0</v>
      </c>
      <c r="AN384" s="17">
        <v>0</v>
      </c>
      <c r="AO384" s="17">
        <v>0</v>
      </c>
      <c r="AP384" s="17">
        <v>0</v>
      </c>
      <c r="AQ384" s="17">
        <v>0</v>
      </c>
      <c r="AR384" s="17">
        <v>0</v>
      </c>
      <c r="AS384" s="17">
        <v>0</v>
      </c>
      <c r="AT384" s="17">
        <v>0</v>
      </c>
      <c r="AU384" s="17">
        <v>0</v>
      </c>
      <c r="AV384" s="17">
        <v>0</v>
      </c>
      <c r="AW384" s="17">
        <v>0</v>
      </c>
      <c r="AX384" s="17">
        <v>0</v>
      </c>
      <c r="AY384" s="17">
        <v>0</v>
      </c>
      <c r="AZ384" s="17">
        <v>0</v>
      </c>
      <c r="BA384" s="17">
        <v>0</v>
      </c>
      <c r="BB384" s="16">
        <f t="shared" si="37"/>
        <v>22000</v>
      </c>
    </row>
    <row r="385" spans="1:54" s="7" customFormat="1" ht="32.25" customHeight="1">
      <c r="A385" s="37" t="s">
        <v>694</v>
      </c>
      <c r="B385" s="6" t="s">
        <v>693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>
        <v>0</v>
      </c>
      <c r="Y385" s="17">
        <v>0</v>
      </c>
      <c r="Z385" s="17">
        <v>0</v>
      </c>
      <c r="AA385" s="17">
        <v>0</v>
      </c>
      <c r="AB385" s="17">
        <v>0</v>
      </c>
      <c r="AC385" s="17">
        <v>0</v>
      </c>
      <c r="AD385" s="17">
        <v>0</v>
      </c>
      <c r="AE385" s="17">
        <v>0</v>
      </c>
      <c r="AF385" s="17">
        <v>0</v>
      </c>
      <c r="AG385" s="17">
        <v>0</v>
      </c>
      <c r="AH385" s="17">
        <v>162600</v>
      </c>
      <c r="AI385" s="17">
        <v>0</v>
      </c>
      <c r="AJ385" s="17">
        <v>0</v>
      </c>
      <c r="AK385" s="17">
        <v>0</v>
      </c>
      <c r="AL385" s="17">
        <v>0</v>
      </c>
      <c r="AM385" s="17">
        <v>0</v>
      </c>
      <c r="AN385" s="17">
        <v>0</v>
      </c>
      <c r="AO385" s="17">
        <v>0</v>
      </c>
      <c r="AP385" s="17">
        <v>0</v>
      </c>
      <c r="AQ385" s="17">
        <v>0</v>
      </c>
      <c r="AR385" s="17">
        <v>0</v>
      </c>
      <c r="AS385" s="17">
        <v>0</v>
      </c>
      <c r="AT385" s="17">
        <v>0</v>
      </c>
      <c r="AU385" s="17">
        <v>0</v>
      </c>
      <c r="AV385" s="17">
        <v>0</v>
      </c>
      <c r="AW385" s="17">
        <v>0</v>
      </c>
      <c r="AX385" s="17">
        <v>0</v>
      </c>
      <c r="AY385" s="17">
        <v>0</v>
      </c>
      <c r="AZ385" s="17">
        <v>0</v>
      </c>
      <c r="BA385" s="17">
        <v>0</v>
      </c>
      <c r="BB385" s="16">
        <f t="shared" si="37"/>
        <v>162600</v>
      </c>
    </row>
    <row r="386" spans="1:54" s="7" customFormat="1" ht="32.25" customHeight="1">
      <c r="A386" s="37" t="s">
        <v>696</v>
      </c>
      <c r="B386" s="6" t="s">
        <v>695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590760.97</v>
      </c>
      <c r="O386" s="17">
        <v>0</v>
      </c>
      <c r="P386" s="17">
        <v>0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>
        <v>0</v>
      </c>
      <c r="Y386" s="17">
        <v>0</v>
      </c>
      <c r="Z386" s="17">
        <v>0</v>
      </c>
      <c r="AA386" s="17">
        <v>0</v>
      </c>
      <c r="AB386" s="17">
        <v>0</v>
      </c>
      <c r="AC386" s="17">
        <v>0</v>
      </c>
      <c r="AD386" s="17">
        <v>0</v>
      </c>
      <c r="AE386" s="17">
        <v>0</v>
      </c>
      <c r="AF386" s="17">
        <v>0</v>
      </c>
      <c r="AG386" s="17">
        <v>0</v>
      </c>
      <c r="AH386" s="17">
        <v>0</v>
      </c>
      <c r="AI386" s="17">
        <v>0</v>
      </c>
      <c r="AJ386" s="17">
        <v>0</v>
      </c>
      <c r="AK386" s="17">
        <v>0</v>
      </c>
      <c r="AL386" s="17">
        <v>0</v>
      </c>
      <c r="AM386" s="17">
        <v>0</v>
      </c>
      <c r="AN386" s="17">
        <v>0</v>
      </c>
      <c r="AO386" s="17">
        <v>0</v>
      </c>
      <c r="AP386" s="17">
        <v>0</v>
      </c>
      <c r="AQ386" s="17">
        <v>0</v>
      </c>
      <c r="AR386" s="17">
        <v>0</v>
      </c>
      <c r="AS386" s="17">
        <v>0</v>
      </c>
      <c r="AT386" s="17">
        <v>0</v>
      </c>
      <c r="AU386" s="17">
        <v>0</v>
      </c>
      <c r="AV386" s="17">
        <v>0</v>
      </c>
      <c r="AW386" s="17">
        <v>0</v>
      </c>
      <c r="AX386" s="17">
        <v>0</v>
      </c>
      <c r="AY386" s="17">
        <v>0</v>
      </c>
      <c r="AZ386" s="17">
        <v>0</v>
      </c>
      <c r="BA386" s="17">
        <v>0</v>
      </c>
      <c r="BB386" s="16">
        <f t="shared" si="37"/>
        <v>590760.97</v>
      </c>
    </row>
    <row r="387" spans="1:54" s="7" customFormat="1" ht="32.25" customHeight="1">
      <c r="A387" s="37" t="s">
        <v>698</v>
      </c>
      <c r="B387" s="6" t="s">
        <v>697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834066.68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24000000</v>
      </c>
      <c r="Q387" s="17">
        <v>0</v>
      </c>
      <c r="R387" s="17">
        <v>0</v>
      </c>
      <c r="S387" s="17">
        <v>193800</v>
      </c>
      <c r="T387" s="17">
        <v>0</v>
      </c>
      <c r="U387" s="17">
        <v>0</v>
      </c>
      <c r="V387" s="17">
        <v>0</v>
      </c>
      <c r="W387" s="17">
        <v>0</v>
      </c>
      <c r="X387" s="17">
        <v>0</v>
      </c>
      <c r="Y387" s="17">
        <v>0</v>
      </c>
      <c r="Z387" s="17">
        <v>0</v>
      </c>
      <c r="AA387" s="17">
        <v>0</v>
      </c>
      <c r="AB387" s="17">
        <v>0</v>
      </c>
      <c r="AC387" s="17">
        <v>0</v>
      </c>
      <c r="AD387" s="17">
        <v>0</v>
      </c>
      <c r="AE387" s="17">
        <v>0</v>
      </c>
      <c r="AF387" s="17">
        <v>0</v>
      </c>
      <c r="AG387" s="17">
        <v>0</v>
      </c>
      <c r="AH387" s="17">
        <v>528000</v>
      </c>
      <c r="AI387" s="17">
        <v>0</v>
      </c>
      <c r="AJ387" s="17">
        <v>0</v>
      </c>
      <c r="AK387" s="17">
        <v>0</v>
      </c>
      <c r="AL387" s="17">
        <v>0</v>
      </c>
      <c r="AM387" s="17">
        <v>0</v>
      </c>
      <c r="AN387" s="17">
        <v>0</v>
      </c>
      <c r="AO387" s="17">
        <v>0</v>
      </c>
      <c r="AP387" s="17">
        <v>0</v>
      </c>
      <c r="AQ387" s="17">
        <v>0</v>
      </c>
      <c r="AR387" s="17">
        <v>0</v>
      </c>
      <c r="AS387" s="17">
        <v>0</v>
      </c>
      <c r="AT387" s="17">
        <v>0</v>
      </c>
      <c r="AU387" s="17">
        <v>0</v>
      </c>
      <c r="AV387" s="17">
        <v>0</v>
      </c>
      <c r="AW387" s="17">
        <v>0</v>
      </c>
      <c r="AX387" s="17">
        <v>0</v>
      </c>
      <c r="AY387" s="17">
        <v>0</v>
      </c>
      <c r="AZ387" s="17">
        <v>0</v>
      </c>
      <c r="BA387" s="17">
        <v>0</v>
      </c>
      <c r="BB387" s="16">
        <f t="shared" si="37"/>
        <v>25555866.68</v>
      </c>
    </row>
    <row r="388" spans="1:54" s="7" customFormat="1" ht="32.25" customHeight="1">
      <c r="A388" s="37" t="s">
        <v>700</v>
      </c>
      <c r="B388" s="6" t="s">
        <v>699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>
        <v>0</v>
      </c>
      <c r="Y388" s="17">
        <v>0</v>
      </c>
      <c r="Z388" s="17">
        <v>0</v>
      </c>
      <c r="AA388" s="17">
        <v>0</v>
      </c>
      <c r="AB388" s="17">
        <v>0</v>
      </c>
      <c r="AC388" s="17">
        <v>0</v>
      </c>
      <c r="AD388" s="17">
        <v>0</v>
      </c>
      <c r="AE388" s="17">
        <v>0</v>
      </c>
      <c r="AF388" s="17">
        <v>0</v>
      </c>
      <c r="AG388" s="17">
        <v>0</v>
      </c>
      <c r="AH388" s="17">
        <v>366000</v>
      </c>
      <c r="AI388" s="17">
        <v>0</v>
      </c>
      <c r="AJ388" s="17">
        <v>0</v>
      </c>
      <c r="AK388" s="17">
        <v>0</v>
      </c>
      <c r="AL388" s="17">
        <v>0</v>
      </c>
      <c r="AM388" s="17">
        <v>0</v>
      </c>
      <c r="AN388" s="17">
        <v>0</v>
      </c>
      <c r="AO388" s="17">
        <v>0</v>
      </c>
      <c r="AP388" s="17">
        <v>0</v>
      </c>
      <c r="AQ388" s="17">
        <v>0</v>
      </c>
      <c r="AR388" s="17">
        <v>0</v>
      </c>
      <c r="AS388" s="17">
        <v>0</v>
      </c>
      <c r="AT388" s="17">
        <v>0</v>
      </c>
      <c r="AU388" s="17">
        <v>0</v>
      </c>
      <c r="AV388" s="17">
        <v>0</v>
      </c>
      <c r="AW388" s="17">
        <v>0</v>
      </c>
      <c r="AX388" s="17">
        <v>0</v>
      </c>
      <c r="AY388" s="17">
        <v>0</v>
      </c>
      <c r="AZ388" s="17">
        <v>0</v>
      </c>
      <c r="BA388" s="17">
        <v>0</v>
      </c>
      <c r="BB388" s="16">
        <f t="shared" si="37"/>
        <v>366000</v>
      </c>
    </row>
    <row r="389" spans="1:54" s="7" customFormat="1" ht="32.25" customHeight="1">
      <c r="A389" s="37" t="s">
        <v>702</v>
      </c>
      <c r="B389" s="6" t="s">
        <v>701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17">
        <v>0</v>
      </c>
      <c r="Y389" s="17">
        <v>0</v>
      </c>
      <c r="Z389" s="17">
        <v>0</v>
      </c>
      <c r="AA389" s="17">
        <v>0</v>
      </c>
      <c r="AB389" s="17">
        <v>0</v>
      </c>
      <c r="AC389" s="17">
        <v>0</v>
      </c>
      <c r="AD389" s="17">
        <v>0</v>
      </c>
      <c r="AE389" s="17">
        <v>0</v>
      </c>
      <c r="AF389" s="17">
        <v>0</v>
      </c>
      <c r="AG389" s="17">
        <v>0</v>
      </c>
      <c r="AH389" s="17">
        <v>384000</v>
      </c>
      <c r="AI389" s="17">
        <v>0</v>
      </c>
      <c r="AJ389" s="17">
        <v>0</v>
      </c>
      <c r="AK389" s="17">
        <v>0</v>
      </c>
      <c r="AL389" s="17">
        <v>0</v>
      </c>
      <c r="AM389" s="17">
        <v>0</v>
      </c>
      <c r="AN389" s="17">
        <v>0</v>
      </c>
      <c r="AO389" s="17">
        <v>0</v>
      </c>
      <c r="AP389" s="17">
        <v>0</v>
      </c>
      <c r="AQ389" s="17">
        <v>0</v>
      </c>
      <c r="AR389" s="17">
        <v>0</v>
      </c>
      <c r="AS389" s="17">
        <v>0</v>
      </c>
      <c r="AT389" s="17">
        <v>0</v>
      </c>
      <c r="AU389" s="17">
        <v>0</v>
      </c>
      <c r="AV389" s="17">
        <v>0</v>
      </c>
      <c r="AW389" s="17">
        <v>0</v>
      </c>
      <c r="AX389" s="17">
        <v>0</v>
      </c>
      <c r="AY389" s="17">
        <v>0</v>
      </c>
      <c r="AZ389" s="17">
        <v>0</v>
      </c>
      <c r="BA389" s="17">
        <v>0</v>
      </c>
      <c r="BB389" s="16">
        <f t="shared" si="37"/>
        <v>384000</v>
      </c>
    </row>
    <row r="390" spans="1:54" s="7" customFormat="1" ht="32.25" customHeight="1">
      <c r="A390" s="37" t="s">
        <v>704</v>
      </c>
      <c r="B390" s="6" t="s">
        <v>703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9275242.15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7">
        <v>0</v>
      </c>
      <c r="Y390" s="17">
        <v>0</v>
      </c>
      <c r="Z390" s="17">
        <v>0</v>
      </c>
      <c r="AA390" s="17">
        <v>0</v>
      </c>
      <c r="AB390" s="17">
        <v>0</v>
      </c>
      <c r="AC390" s="17">
        <v>0</v>
      </c>
      <c r="AD390" s="17">
        <v>0</v>
      </c>
      <c r="AE390" s="17">
        <v>1414035</v>
      </c>
      <c r="AF390" s="17">
        <v>0</v>
      </c>
      <c r="AG390" s="17">
        <v>0</v>
      </c>
      <c r="AH390" s="17">
        <v>0</v>
      </c>
      <c r="AI390" s="17">
        <v>0</v>
      </c>
      <c r="AJ390" s="17">
        <v>0</v>
      </c>
      <c r="AK390" s="17">
        <v>0</v>
      </c>
      <c r="AL390" s="17">
        <v>0</v>
      </c>
      <c r="AM390" s="17">
        <v>0</v>
      </c>
      <c r="AN390" s="17">
        <v>0</v>
      </c>
      <c r="AO390" s="17">
        <v>0</v>
      </c>
      <c r="AP390" s="17">
        <v>0</v>
      </c>
      <c r="AQ390" s="17">
        <v>0</v>
      </c>
      <c r="AR390" s="17">
        <v>0</v>
      </c>
      <c r="AS390" s="17">
        <v>0</v>
      </c>
      <c r="AT390" s="17">
        <v>0</v>
      </c>
      <c r="AU390" s="17">
        <v>0</v>
      </c>
      <c r="AV390" s="17">
        <v>0</v>
      </c>
      <c r="AW390" s="17">
        <v>0</v>
      </c>
      <c r="AX390" s="17">
        <v>0</v>
      </c>
      <c r="AY390" s="17">
        <v>0</v>
      </c>
      <c r="AZ390" s="17">
        <v>0</v>
      </c>
      <c r="BA390" s="17">
        <v>0</v>
      </c>
      <c r="BB390" s="16">
        <f t="shared" si="37"/>
        <v>10689277.15</v>
      </c>
    </row>
    <row r="391" spans="1:54" s="7" customFormat="1" ht="32.25" customHeight="1">
      <c r="A391" s="37" t="s">
        <v>706</v>
      </c>
      <c r="B391" s="6" t="s">
        <v>705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868000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0</v>
      </c>
      <c r="Y391" s="17">
        <v>0</v>
      </c>
      <c r="Z391" s="17">
        <v>0</v>
      </c>
      <c r="AA391" s="17">
        <v>0</v>
      </c>
      <c r="AB391" s="17">
        <v>0</v>
      </c>
      <c r="AC391" s="17">
        <v>0</v>
      </c>
      <c r="AD391" s="17">
        <v>0</v>
      </c>
      <c r="AE391" s="17">
        <v>0</v>
      </c>
      <c r="AF391" s="17">
        <v>0</v>
      </c>
      <c r="AG391" s="17">
        <v>0</v>
      </c>
      <c r="AH391" s="17">
        <v>0</v>
      </c>
      <c r="AI391" s="17">
        <v>0</v>
      </c>
      <c r="AJ391" s="17">
        <v>0</v>
      </c>
      <c r="AK391" s="17">
        <v>0</v>
      </c>
      <c r="AL391" s="17">
        <v>0</v>
      </c>
      <c r="AM391" s="17">
        <v>0</v>
      </c>
      <c r="AN391" s="17">
        <v>0</v>
      </c>
      <c r="AO391" s="17">
        <v>0</v>
      </c>
      <c r="AP391" s="17">
        <v>0</v>
      </c>
      <c r="AQ391" s="17">
        <v>0</v>
      </c>
      <c r="AR391" s="17">
        <v>0</v>
      </c>
      <c r="AS391" s="17">
        <v>0</v>
      </c>
      <c r="AT391" s="17">
        <v>0</v>
      </c>
      <c r="AU391" s="17">
        <v>0</v>
      </c>
      <c r="AV391" s="17">
        <v>0</v>
      </c>
      <c r="AW391" s="17">
        <v>0</v>
      </c>
      <c r="AX391" s="17">
        <v>0</v>
      </c>
      <c r="AY391" s="17">
        <v>0</v>
      </c>
      <c r="AZ391" s="17">
        <v>0</v>
      </c>
      <c r="BA391" s="17">
        <v>0</v>
      </c>
      <c r="BB391" s="16">
        <f t="shared" si="37"/>
        <v>868000</v>
      </c>
    </row>
    <row r="392" spans="1:54" s="7" customFormat="1" ht="32.25" customHeight="1">
      <c r="A392" s="37" t="s">
        <v>708</v>
      </c>
      <c r="B392" s="6" t="s">
        <v>707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7">
        <v>0</v>
      </c>
      <c r="Y392" s="17">
        <v>0</v>
      </c>
      <c r="Z392" s="17">
        <v>0</v>
      </c>
      <c r="AA392" s="17">
        <v>0</v>
      </c>
      <c r="AB392" s="17">
        <v>0</v>
      </c>
      <c r="AC392" s="17">
        <v>0</v>
      </c>
      <c r="AD392" s="17">
        <v>0</v>
      </c>
      <c r="AE392" s="17">
        <v>0</v>
      </c>
      <c r="AF392" s="17">
        <v>0</v>
      </c>
      <c r="AG392" s="17">
        <v>0</v>
      </c>
      <c r="AH392" s="17">
        <v>42000</v>
      </c>
      <c r="AI392" s="17">
        <v>0</v>
      </c>
      <c r="AJ392" s="17">
        <v>0</v>
      </c>
      <c r="AK392" s="17">
        <v>0</v>
      </c>
      <c r="AL392" s="17">
        <v>0</v>
      </c>
      <c r="AM392" s="17">
        <v>0</v>
      </c>
      <c r="AN392" s="17">
        <v>0</v>
      </c>
      <c r="AO392" s="17">
        <v>0</v>
      </c>
      <c r="AP392" s="17">
        <v>0</v>
      </c>
      <c r="AQ392" s="17">
        <v>0</v>
      </c>
      <c r="AR392" s="17">
        <v>0</v>
      </c>
      <c r="AS392" s="17">
        <v>0</v>
      </c>
      <c r="AT392" s="17">
        <v>0</v>
      </c>
      <c r="AU392" s="17">
        <v>0</v>
      </c>
      <c r="AV392" s="17">
        <v>0</v>
      </c>
      <c r="AW392" s="17">
        <v>0</v>
      </c>
      <c r="AX392" s="17">
        <v>0</v>
      </c>
      <c r="AY392" s="17">
        <v>0</v>
      </c>
      <c r="AZ392" s="17">
        <v>0</v>
      </c>
      <c r="BA392" s="17">
        <v>0</v>
      </c>
      <c r="BB392" s="16">
        <f t="shared" si="37"/>
        <v>42000</v>
      </c>
    </row>
    <row r="393" spans="1:54" s="7" customFormat="1" ht="36.75" customHeight="1">
      <c r="A393" s="37" t="s">
        <v>710</v>
      </c>
      <c r="B393" s="6" t="s">
        <v>709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7">
        <v>0</v>
      </c>
      <c r="Y393" s="17">
        <v>0</v>
      </c>
      <c r="Z393" s="17">
        <v>5000000</v>
      </c>
      <c r="AA393" s="17">
        <v>0</v>
      </c>
      <c r="AB393" s="17">
        <v>0</v>
      </c>
      <c r="AC393" s="17">
        <v>0</v>
      </c>
      <c r="AD393" s="17">
        <v>0</v>
      </c>
      <c r="AE393" s="17">
        <v>0</v>
      </c>
      <c r="AF393" s="17">
        <v>0</v>
      </c>
      <c r="AG393" s="17">
        <v>0</v>
      </c>
      <c r="AH393" s="17">
        <v>76500</v>
      </c>
      <c r="AI393" s="17">
        <v>0</v>
      </c>
      <c r="AJ393" s="17">
        <v>0</v>
      </c>
      <c r="AK393" s="17">
        <v>0</v>
      </c>
      <c r="AL393" s="17">
        <v>0</v>
      </c>
      <c r="AM393" s="17">
        <v>0</v>
      </c>
      <c r="AN393" s="17">
        <v>0</v>
      </c>
      <c r="AO393" s="17">
        <v>0</v>
      </c>
      <c r="AP393" s="17">
        <v>0</v>
      </c>
      <c r="AQ393" s="17">
        <v>0</v>
      </c>
      <c r="AR393" s="17">
        <v>0</v>
      </c>
      <c r="AS393" s="17">
        <v>0</v>
      </c>
      <c r="AT393" s="17">
        <v>0</v>
      </c>
      <c r="AU393" s="17">
        <v>0</v>
      </c>
      <c r="AV393" s="17">
        <v>0</v>
      </c>
      <c r="AW393" s="17">
        <v>0</v>
      </c>
      <c r="AX393" s="17">
        <v>0</v>
      </c>
      <c r="AY393" s="17">
        <v>0</v>
      </c>
      <c r="AZ393" s="17">
        <v>0</v>
      </c>
      <c r="BA393" s="17">
        <v>0</v>
      </c>
      <c r="BB393" s="16">
        <f t="shared" si="37"/>
        <v>5076500</v>
      </c>
    </row>
    <row r="394" spans="1:54" s="7" customFormat="1" ht="10.5">
      <c r="A394" s="37" t="s">
        <v>712</v>
      </c>
      <c r="B394" s="6" t="s">
        <v>711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1277639.1</v>
      </c>
      <c r="P394" s="17">
        <v>0</v>
      </c>
      <c r="Q394" s="17">
        <v>0</v>
      </c>
      <c r="R394" s="17">
        <v>0</v>
      </c>
      <c r="S394" s="17">
        <v>2210400</v>
      </c>
      <c r="T394" s="17">
        <v>0</v>
      </c>
      <c r="U394" s="17">
        <v>0</v>
      </c>
      <c r="V394" s="17">
        <v>0</v>
      </c>
      <c r="W394" s="17">
        <v>0</v>
      </c>
      <c r="X394" s="17">
        <v>0</v>
      </c>
      <c r="Y394" s="17">
        <v>0</v>
      </c>
      <c r="Z394" s="17">
        <v>0</v>
      </c>
      <c r="AA394" s="17">
        <v>5577954</v>
      </c>
      <c r="AB394" s="17">
        <v>0</v>
      </c>
      <c r="AC394" s="17">
        <v>810000</v>
      </c>
      <c r="AD394" s="17">
        <v>0</v>
      </c>
      <c r="AE394" s="17">
        <v>0</v>
      </c>
      <c r="AF394" s="17">
        <v>0</v>
      </c>
      <c r="AG394" s="17">
        <v>0</v>
      </c>
      <c r="AH394" s="17">
        <v>0</v>
      </c>
      <c r="AI394" s="17">
        <v>0</v>
      </c>
      <c r="AJ394" s="17">
        <v>0</v>
      </c>
      <c r="AK394" s="17">
        <v>0</v>
      </c>
      <c r="AL394" s="17">
        <v>0</v>
      </c>
      <c r="AM394" s="17">
        <v>0</v>
      </c>
      <c r="AN394" s="17">
        <v>0</v>
      </c>
      <c r="AO394" s="17">
        <v>0</v>
      </c>
      <c r="AP394" s="17">
        <v>0</v>
      </c>
      <c r="AQ394" s="17">
        <v>0</v>
      </c>
      <c r="AR394" s="17">
        <v>0</v>
      </c>
      <c r="AS394" s="17">
        <v>0</v>
      </c>
      <c r="AT394" s="17">
        <v>0</v>
      </c>
      <c r="AU394" s="17">
        <v>0</v>
      </c>
      <c r="AV394" s="17">
        <v>0</v>
      </c>
      <c r="AW394" s="17">
        <v>0</v>
      </c>
      <c r="AX394" s="17">
        <v>0</v>
      </c>
      <c r="AY394" s="17">
        <v>0</v>
      </c>
      <c r="AZ394" s="17">
        <v>0</v>
      </c>
      <c r="BA394" s="17">
        <v>0</v>
      </c>
      <c r="BB394" s="16">
        <f t="shared" si="37"/>
        <v>9875993.1</v>
      </c>
    </row>
    <row r="395" spans="1:54" s="7" customFormat="1" ht="10.5">
      <c r="A395" s="37" t="s">
        <v>714</v>
      </c>
      <c r="B395" s="6" t="s">
        <v>713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17">
        <v>0</v>
      </c>
      <c r="Y395" s="17">
        <v>0</v>
      </c>
      <c r="Z395" s="17">
        <v>0</v>
      </c>
      <c r="AA395" s="17">
        <v>0</v>
      </c>
      <c r="AB395" s="17">
        <v>0</v>
      </c>
      <c r="AC395" s="17">
        <v>0</v>
      </c>
      <c r="AD395" s="17">
        <v>0</v>
      </c>
      <c r="AE395" s="17">
        <v>0</v>
      </c>
      <c r="AF395" s="17">
        <v>0</v>
      </c>
      <c r="AG395" s="17">
        <v>0</v>
      </c>
      <c r="AH395" s="17">
        <v>88800</v>
      </c>
      <c r="AI395" s="17">
        <v>0</v>
      </c>
      <c r="AJ395" s="17">
        <v>0</v>
      </c>
      <c r="AK395" s="17">
        <v>0</v>
      </c>
      <c r="AL395" s="17">
        <v>0</v>
      </c>
      <c r="AM395" s="17">
        <v>0</v>
      </c>
      <c r="AN395" s="17">
        <v>0</v>
      </c>
      <c r="AO395" s="17">
        <v>0</v>
      </c>
      <c r="AP395" s="17">
        <v>0</v>
      </c>
      <c r="AQ395" s="17">
        <v>0</v>
      </c>
      <c r="AR395" s="17">
        <v>0</v>
      </c>
      <c r="AS395" s="17">
        <v>0</v>
      </c>
      <c r="AT395" s="17">
        <v>0</v>
      </c>
      <c r="AU395" s="17">
        <v>0</v>
      </c>
      <c r="AV395" s="17">
        <v>0</v>
      </c>
      <c r="AW395" s="17">
        <v>0</v>
      </c>
      <c r="AX395" s="17">
        <v>0</v>
      </c>
      <c r="AY395" s="17">
        <v>0</v>
      </c>
      <c r="AZ395" s="17">
        <v>0</v>
      </c>
      <c r="BA395" s="17">
        <v>0</v>
      </c>
      <c r="BB395" s="16">
        <f t="shared" si="37"/>
        <v>88800</v>
      </c>
    </row>
    <row r="396" spans="1:54" s="7" customFormat="1" ht="10.5">
      <c r="A396" s="37" t="s">
        <v>716</v>
      </c>
      <c r="B396" s="6" t="s">
        <v>715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0</v>
      </c>
      <c r="Y396" s="17">
        <v>0</v>
      </c>
      <c r="Z396" s="17">
        <v>0</v>
      </c>
      <c r="AA396" s="17">
        <v>0</v>
      </c>
      <c r="AB396" s="17">
        <v>0</v>
      </c>
      <c r="AC396" s="17">
        <v>0</v>
      </c>
      <c r="AD396" s="17">
        <v>0</v>
      </c>
      <c r="AE396" s="17">
        <v>0</v>
      </c>
      <c r="AF396" s="17">
        <v>0</v>
      </c>
      <c r="AG396" s="17">
        <v>0</v>
      </c>
      <c r="AH396" s="17">
        <v>90000</v>
      </c>
      <c r="AI396" s="17">
        <v>0</v>
      </c>
      <c r="AJ396" s="17">
        <v>0</v>
      </c>
      <c r="AK396" s="17">
        <v>0</v>
      </c>
      <c r="AL396" s="17">
        <v>0</v>
      </c>
      <c r="AM396" s="17">
        <v>0</v>
      </c>
      <c r="AN396" s="17">
        <v>0</v>
      </c>
      <c r="AO396" s="17">
        <v>0</v>
      </c>
      <c r="AP396" s="17">
        <v>0</v>
      </c>
      <c r="AQ396" s="17">
        <v>0</v>
      </c>
      <c r="AR396" s="17">
        <v>0</v>
      </c>
      <c r="AS396" s="17">
        <v>0</v>
      </c>
      <c r="AT396" s="17">
        <v>0</v>
      </c>
      <c r="AU396" s="17">
        <v>0</v>
      </c>
      <c r="AV396" s="17">
        <v>0</v>
      </c>
      <c r="AW396" s="17">
        <v>0</v>
      </c>
      <c r="AX396" s="17">
        <v>0</v>
      </c>
      <c r="AY396" s="17">
        <v>0</v>
      </c>
      <c r="AZ396" s="17">
        <v>0</v>
      </c>
      <c r="BA396" s="17">
        <v>0</v>
      </c>
      <c r="BB396" s="16">
        <f t="shared" si="37"/>
        <v>90000</v>
      </c>
    </row>
    <row r="397" spans="1:54" s="7" customFormat="1" ht="21">
      <c r="A397" s="37" t="s">
        <v>718</v>
      </c>
      <c r="B397" s="6" t="s">
        <v>717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644000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0</v>
      </c>
      <c r="Y397" s="17">
        <v>0</v>
      </c>
      <c r="Z397" s="17">
        <v>0</v>
      </c>
      <c r="AA397" s="17">
        <v>0</v>
      </c>
      <c r="AB397" s="17">
        <v>0</v>
      </c>
      <c r="AC397" s="17">
        <v>0</v>
      </c>
      <c r="AD397" s="17">
        <v>0</v>
      </c>
      <c r="AE397" s="17">
        <v>0</v>
      </c>
      <c r="AF397" s="17">
        <v>0</v>
      </c>
      <c r="AG397" s="17">
        <v>0</v>
      </c>
      <c r="AH397" s="17">
        <v>165600</v>
      </c>
      <c r="AI397" s="17">
        <v>0</v>
      </c>
      <c r="AJ397" s="17">
        <v>0</v>
      </c>
      <c r="AK397" s="17">
        <v>0</v>
      </c>
      <c r="AL397" s="17">
        <v>0</v>
      </c>
      <c r="AM397" s="17">
        <v>0</v>
      </c>
      <c r="AN397" s="17">
        <v>0</v>
      </c>
      <c r="AO397" s="17">
        <v>0</v>
      </c>
      <c r="AP397" s="17">
        <v>0</v>
      </c>
      <c r="AQ397" s="17">
        <v>0</v>
      </c>
      <c r="AR397" s="17">
        <v>0</v>
      </c>
      <c r="AS397" s="17">
        <v>0</v>
      </c>
      <c r="AT397" s="17">
        <v>0</v>
      </c>
      <c r="AU397" s="17">
        <v>0</v>
      </c>
      <c r="AV397" s="17">
        <v>0</v>
      </c>
      <c r="AW397" s="17">
        <v>0</v>
      </c>
      <c r="AX397" s="17">
        <v>0</v>
      </c>
      <c r="AY397" s="17">
        <v>0</v>
      </c>
      <c r="AZ397" s="17">
        <v>0</v>
      </c>
      <c r="BA397" s="17">
        <v>0</v>
      </c>
      <c r="BB397" s="16">
        <f t="shared" si="37"/>
        <v>809600</v>
      </c>
    </row>
    <row r="398" spans="1:54" s="7" customFormat="1" ht="35.25" customHeight="1">
      <c r="A398" s="37" t="s">
        <v>720</v>
      </c>
      <c r="B398" s="6" t="s">
        <v>719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0</v>
      </c>
      <c r="Z398" s="17">
        <v>0</v>
      </c>
      <c r="AA398" s="17">
        <v>0</v>
      </c>
      <c r="AB398" s="17">
        <v>0</v>
      </c>
      <c r="AC398" s="17">
        <v>0</v>
      </c>
      <c r="AD398" s="17">
        <v>0</v>
      </c>
      <c r="AE398" s="17">
        <v>0</v>
      </c>
      <c r="AF398" s="17">
        <v>0</v>
      </c>
      <c r="AG398" s="17">
        <v>0</v>
      </c>
      <c r="AH398" s="17">
        <v>54000</v>
      </c>
      <c r="AI398" s="17">
        <v>0</v>
      </c>
      <c r="AJ398" s="17">
        <v>0</v>
      </c>
      <c r="AK398" s="17">
        <v>0</v>
      </c>
      <c r="AL398" s="17">
        <v>0</v>
      </c>
      <c r="AM398" s="17">
        <v>0</v>
      </c>
      <c r="AN398" s="17">
        <v>0</v>
      </c>
      <c r="AO398" s="17">
        <v>0</v>
      </c>
      <c r="AP398" s="17">
        <v>0</v>
      </c>
      <c r="AQ398" s="17">
        <v>0</v>
      </c>
      <c r="AR398" s="17">
        <v>0</v>
      </c>
      <c r="AS398" s="17">
        <v>0</v>
      </c>
      <c r="AT398" s="17">
        <v>0</v>
      </c>
      <c r="AU398" s="17">
        <v>0</v>
      </c>
      <c r="AV398" s="17">
        <v>0</v>
      </c>
      <c r="AW398" s="17">
        <v>0</v>
      </c>
      <c r="AX398" s="17">
        <v>0</v>
      </c>
      <c r="AY398" s="17">
        <v>0</v>
      </c>
      <c r="AZ398" s="17">
        <v>0</v>
      </c>
      <c r="BA398" s="17">
        <v>0</v>
      </c>
      <c r="BB398" s="16">
        <f t="shared" si="37"/>
        <v>54000</v>
      </c>
    </row>
    <row r="399" spans="1:54" s="7" customFormat="1" ht="35.25" customHeight="1">
      <c r="A399" s="37" t="s">
        <v>722</v>
      </c>
      <c r="B399" s="6" t="s">
        <v>721</v>
      </c>
      <c r="C399" s="17">
        <v>0</v>
      </c>
      <c r="D399" s="17">
        <v>0</v>
      </c>
      <c r="E399" s="17">
        <v>162660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60000</v>
      </c>
      <c r="T399" s="17">
        <v>0</v>
      </c>
      <c r="U399" s="17">
        <v>0</v>
      </c>
      <c r="V399" s="17">
        <v>0</v>
      </c>
      <c r="W399" s="17">
        <v>0</v>
      </c>
      <c r="X399" s="17">
        <v>0</v>
      </c>
      <c r="Y399" s="17">
        <v>0</v>
      </c>
      <c r="Z399" s="17">
        <v>0</v>
      </c>
      <c r="AA399" s="17">
        <v>0</v>
      </c>
      <c r="AB399" s="17">
        <v>0</v>
      </c>
      <c r="AC399" s="17">
        <v>0</v>
      </c>
      <c r="AD399" s="17">
        <v>0</v>
      </c>
      <c r="AE399" s="17">
        <v>0</v>
      </c>
      <c r="AF399" s="17">
        <v>0</v>
      </c>
      <c r="AG399" s="17">
        <v>0</v>
      </c>
      <c r="AH399" s="17">
        <v>6300</v>
      </c>
      <c r="AI399" s="17">
        <v>0</v>
      </c>
      <c r="AJ399" s="17">
        <v>0</v>
      </c>
      <c r="AK399" s="17">
        <v>0</v>
      </c>
      <c r="AL399" s="17">
        <v>0</v>
      </c>
      <c r="AM399" s="17">
        <v>0</v>
      </c>
      <c r="AN399" s="17">
        <v>0</v>
      </c>
      <c r="AO399" s="17">
        <v>0</v>
      </c>
      <c r="AP399" s="17">
        <v>0</v>
      </c>
      <c r="AQ399" s="17">
        <v>0</v>
      </c>
      <c r="AR399" s="17">
        <v>0</v>
      </c>
      <c r="AS399" s="17">
        <v>0</v>
      </c>
      <c r="AT399" s="17">
        <v>0</v>
      </c>
      <c r="AU399" s="17">
        <v>0</v>
      </c>
      <c r="AV399" s="17">
        <v>0</v>
      </c>
      <c r="AW399" s="17">
        <v>0</v>
      </c>
      <c r="AX399" s="17">
        <v>0</v>
      </c>
      <c r="AY399" s="17">
        <v>0</v>
      </c>
      <c r="AZ399" s="17">
        <v>0</v>
      </c>
      <c r="BA399" s="17">
        <v>0</v>
      </c>
      <c r="BB399" s="16">
        <f t="shared" si="37"/>
        <v>228960</v>
      </c>
    </row>
    <row r="400" spans="1:54" s="7" customFormat="1" ht="35.25" customHeight="1">
      <c r="A400" s="37" t="s">
        <v>724</v>
      </c>
      <c r="B400" s="6" t="s">
        <v>723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0</v>
      </c>
      <c r="AB400" s="17">
        <v>0</v>
      </c>
      <c r="AC400" s="17">
        <v>0</v>
      </c>
      <c r="AD400" s="17">
        <v>0</v>
      </c>
      <c r="AE400" s="17">
        <v>0</v>
      </c>
      <c r="AF400" s="17">
        <v>0</v>
      </c>
      <c r="AG400" s="17">
        <v>0</v>
      </c>
      <c r="AH400" s="17">
        <v>28800</v>
      </c>
      <c r="AI400" s="17">
        <v>0</v>
      </c>
      <c r="AJ400" s="17">
        <v>0</v>
      </c>
      <c r="AK400" s="17">
        <v>0</v>
      </c>
      <c r="AL400" s="17">
        <v>0</v>
      </c>
      <c r="AM400" s="17">
        <v>0</v>
      </c>
      <c r="AN400" s="17">
        <v>0</v>
      </c>
      <c r="AO400" s="17">
        <v>0</v>
      </c>
      <c r="AP400" s="17">
        <v>0</v>
      </c>
      <c r="AQ400" s="17">
        <v>0</v>
      </c>
      <c r="AR400" s="17">
        <v>0</v>
      </c>
      <c r="AS400" s="17">
        <v>0</v>
      </c>
      <c r="AT400" s="17">
        <v>0</v>
      </c>
      <c r="AU400" s="17">
        <v>0</v>
      </c>
      <c r="AV400" s="17">
        <v>0</v>
      </c>
      <c r="AW400" s="17">
        <v>0</v>
      </c>
      <c r="AX400" s="17">
        <v>0</v>
      </c>
      <c r="AY400" s="17">
        <v>0</v>
      </c>
      <c r="AZ400" s="17">
        <v>0</v>
      </c>
      <c r="BA400" s="17">
        <v>0</v>
      </c>
      <c r="BB400" s="16">
        <f t="shared" si="37"/>
        <v>28800</v>
      </c>
    </row>
    <row r="401" spans="1:54" s="7" customFormat="1" ht="35.25" customHeight="1">
      <c r="A401" s="37" t="s">
        <v>726</v>
      </c>
      <c r="B401" s="6" t="s">
        <v>725</v>
      </c>
      <c r="C401" s="17">
        <v>0</v>
      </c>
      <c r="D401" s="17">
        <v>0</v>
      </c>
      <c r="E401" s="17">
        <v>10908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132000</v>
      </c>
      <c r="T401" s="17">
        <v>0</v>
      </c>
      <c r="U401" s="17">
        <v>0</v>
      </c>
      <c r="V401" s="17">
        <v>0</v>
      </c>
      <c r="W401" s="17">
        <v>0</v>
      </c>
      <c r="X401" s="17">
        <v>0</v>
      </c>
      <c r="Y401" s="17">
        <v>0</v>
      </c>
      <c r="Z401" s="17">
        <v>0</v>
      </c>
      <c r="AA401" s="17">
        <v>0</v>
      </c>
      <c r="AB401" s="17">
        <v>0</v>
      </c>
      <c r="AC401" s="17">
        <v>0</v>
      </c>
      <c r="AD401" s="17">
        <v>0</v>
      </c>
      <c r="AE401" s="17">
        <v>0</v>
      </c>
      <c r="AF401" s="17">
        <v>0</v>
      </c>
      <c r="AG401" s="17">
        <v>0</v>
      </c>
      <c r="AH401" s="17">
        <v>0</v>
      </c>
      <c r="AI401" s="17">
        <v>0</v>
      </c>
      <c r="AJ401" s="17">
        <v>0</v>
      </c>
      <c r="AK401" s="17">
        <v>0</v>
      </c>
      <c r="AL401" s="17">
        <v>0</v>
      </c>
      <c r="AM401" s="17">
        <v>0</v>
      </c>
      <c r="AN401" s="17">
        <v>0</v>
      </c>
      <c r="AO401" s="17">
        <v>0</v>
      </c>
      <c r="AP401" s="17">
        <v>0</v>
      </c>
      <c r="AQ401" s="17">
        <v>0</v>
      </c>
      <c r="AR401" s="17">
        <v>0</v>
      </c>
      <c r="AS401" s="17">
        <v>0</v>
      </c>
      <c r="AT401" s="17">
        <v>0</v>
      </c>
      <c r="AU401" s="17">
        <v>0</v>
      </c>
      <c r="AV401" s="17">
        <v>0</v>
      </c>
      <c r="AW401" s="17">
        <v>0</v>
      </c>
      <c r="AX401" s="17">
        <v>0</v>
      </c>
      <c r="AY401" s="17">
        <v>0</v>
      </c>
      <c r="AZ401" s="17">
        <v>0</v>
      </c>
      <c r="BA401" s="17">
        <v>0</v>
      </c>
      <c r="BB401" s="16">
        <f aca="true" t="shared" si="38" ref="BB401:BB432">SUM(C401:BA401)</f>
        <v>142908</v>
      </c>
    </row>
    <row r="402" spans="1:54" s="7" customFormat="1" ht="25.5" customHeight="1">
      <c r="A402" s="37" t="s">
        <v>728</v>
      </c>
      <c r="B402" s="6" t="s">
        <v>727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979400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  <c r="Y402" s="17">
        <v>0</v>
      </c>
      <c r="Z402" s="17">
        <v>0</v>
      </c>
      <c r="AA402" s="17">
        <v>0</v>
      </c>
      <c r="AB402" s="17">
        <v>0</v>
      </c>
      <c r="AC402" s="17">
        <v>0</v>
      </c>
      <c r="AD402" s="17">
        <v>0</v>
      </c>
      <c r="AE402" s="17">
        <v>0</v>
      </c>
      <c r="AF402" s="17">
        <v>0</v>
      </c>
      <c r="AG402" s="17">
        <v>0</v>
      </c>
      <c r="AH402" s="17">
        <v>0</v>
      </c>
      <c r="AI402" s="17">
        <v>0</v>
      </c>
      <c r="AJ402" s="17">
        <v>0</v>
      </c>
      <c r="AK402" s="17">
        <v>0</v>
      </c>
      <c r="AL402" s="17">
        <v>0</v>
      </c>
      <c r="AM402" s="17">
        <v>0</v>
      </c>
      <c r="AN402" s="17">
        <v>0</v>
      </c>
      <c r="AO402" s="17">
        <v>0</v>
      </c>
      <c r="AP402" s="17">
        <v>0</v>
      </c>
      <c r="AQ402" s="17">
        <v>0</v>
      </c>
      <c r="AR402" s="17">
        <v>0</v>
      </c>
      <c r="AS402" s="17">
        <v>0</v>
      </c>
      <c r="AT402" s="17">
        <v>0</v>
      </c>
      <c r="AU402" s="17">
        <v>0</v>
      </c>
      <c r="AV402" s="17">
        <v>0</v>
      </c>
      <c r="AW402" s="17">
        <v>0</v>
      </c>
      <c r="AX402" s="17">
        <v>0</v>
      </c>
      <c r="AY402" s="17">
        <v>0</v>
      </c>
      <c r="AZ402" s="17">
        <v>0</v>
      </c>
      <c r="BA402" s="17">
        <v>0</v>
      </c>
      <c r="BB402" s="16">
        <f t="shared" si="38"/>
        <v>979400</v>
      </c>
    </row>
    <row r="403" spans="1:54" s="7" customFormat="1" ht="10.5">
      <c r="A403" s="37" t="s">
        <v>730</v>
      </c>
      <c r="B403" s="6" t="s">
        <v>729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3891798.94</v>
      </c>
      <c r="J403" s="17">
        <v>4290000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5844000</v>
      </c>
      <c r="T403" s="17">
        <v>0</v>
      </c>
      <c r="U403" s="17">
        <v>0</v>
      </c>
      <c r="V403" s="17">
        <v>0</v>
      </c>
      <c r="W403" s="17">
        <v>0</v>
      </c>
      <c r="X403" s="17">
        <v>0</v>
      </c>
      <c r="Y403" s="17">
        <v>0</v>
      </c>
      <c r="Z403" s="17">
        <v>0</v>
      </c>
      <c r="AA403" s="17">
        <v>14358235.1</v>
      </c>
      <c r="AB403" s="17">
        <v>0</v>
      </c>
      <c r="AC403" s="17">
        <v>0</v>
      </c>
      <c r="AD403" s="17">
        <v>0</v>
      </c>
      <c r="AE403" s="17">
        <v>0</v>
      </c>
      <c r="AF403" s="17">
        <v>0</v>
      </c>
      <c r="AG403" s="17">
        <v>0</v>
      </c>
      <c r="AH403" s="17">
        <v>0</v>
      </c>
      <c r="AI403" s="17">
        <v>0</v>
      </c>
      <c r="AJ403" s="17">
        <v>0</v>
      </c>
      <c r="AK403" s="17">
        <v>0</v>
      </c>
      <c r="AL403" s="17">
        <v>0</v>
      </c>
      <c r="AM403" s="17">
        <v>0</v>
      </c>
      <c r="AN403" s="17">
        <v>0</v>
      </c>
      <c r="AO403" s="17">
        <v>0</v>
      </c>
      <c r="AP403" s="17">
        <v>0</v>
      </c>
      <c r="AQ403" s="17">
        <v>0</v>
      </c>
      <c r="AR403" s="17">
        <v>0</v>
      </c>
      <c r="AS403" s="17">
        <v>0</v>
      </c>
      <c r="AT403" s="17">
        <v>0</v>
      </c>
      <c r="AU403" s="17">
        <v>0</v>
      </c>
      <c r="AV403" s="17">
        <v>0</v>
      </c>
      <c r="AW403" s="17">
        <v>0</v>
      </c>
      <c r="AX403" s="17">
        <v>0</v>
      </c>
      <c r="AY403" s="17">
        <v>0</v>
      </c>
      <c r="AZ403" s="17">
        <v>0</v>
      </c>
      <c r="BA403" s="17">
        <v>0</v>
      </c>
      <c r="BB403" s="16">
        <f t="shared" si="38"/>
        <v>28384034.04</v>
      </c>
    </row>
    <row r="404" spans="1:54" s="7" customFormat="1" ht="28.5" customHeight="1">
      <c r="A404" s="37" t="s">
        <v>732</v>
      </c>
      <c r="B404" s="6" t="s">
        <v>731</v>
      </c>
      <c r="C404" s="17">
        <v>0</v>
      </c>
      <c r="D404" s="17">
        <v>0</v>
      </c>
      <c r="E404" s="17">
        <v>5441021</v>
      </c>
      <c r="F404" s="17">
        <v>0</v>
      </c>
      <c r="G404" s="17">
        <v>4008900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1230000</v>
      </c>
      <c r="T404" s="17">
        <v>0</v>
      </c>
      <c r="U404" s="17">
        <v>0</v>
      </c>
      <c r="V404" s="17">
        <v>0</v>
      </c>
      <c r="W404" s="17">
        <v>0</v>
      </c>
      <c r="X404" s="17">
        <v>0</v>
      </c>
      <c r="Y404" s="17">
        <v>0</v>
      </c>
      <c r="Z404" s="17">
        <v>0</v>
      </c>
      <c r="AA404" s="17">
        <v>0</v>
      </c>
      <c r="AB404" s="17">
        <v>0</v>
      </c>
      <c r="AC404" s="17">
        <v>0</v>
      </c>
      <c r="AD404" s="17">
        <v>0</v>
      </c>
      <c r="AE404" s="17">
        <v>462617</v>
      </c>
      <c r="AF404" s="17">
        <v>0</v>
      </c>
      <c r="AG404" s="17">
        <v>0</v>
      </c>
      <c r="AH404" s="17">
        <v>0</v>
      </c>
      <c r="AI404" s="17">
        <v>0</v>
      </c>
      <c r="AJ404" s="17">
        <v>0</v>
      </c>
      <c r="AK404" s="17">
        <v>0</v>
      </c>
      <c r="AL404" s="17">
        <v>0</v>
      </c>
      <c r="AM404" s="17">
        <v>0</v>
      </c>
      <c r="AN404" s="17">
        <v>0</v>
      </c>
      <c r="AO404" s="17">
        <v>0</v>
      </c>
      <c r="AP404" s="17">
        <v>0</v>
      </c>
      <c r="AQ404" s="17">
        <v>0</v>
      </c>
      <c r="AR404" s="17">
        <v>0</v>
      </c>
      <c r="AS404" s="17">
        <v>11747308</v>
      </c>
      <c r="AT404" s="17">
        <v>0</v>
      </c>
      <c r="AU404" s="17">
        <v>0</v>
      </c>
      <c r="AV404" s="17">
        <v>0</v>
      </c>
      <c r="AW404" s="17">
        <v>0</v>
      </c>
      <c r="AX404" s="17">
        <v>0</v>
      </c>
      <c r="AY404" s="17">
        <v>0</v>
      </c>
      <c r="AZ404" s="17">
        <v>0</v>
      </c>
      <c r="BA404" s="17">
        <v>0</v>
      </c>
      <c r="BB404" s="16">
        <f t="shared" si="38"/>
        <v>22889846</v>
      </c>
    </row>
    <row r="405" spans="1:54" s="7" customFormat="1" ht="28.5" customHeight="1">
      <c r="A405" s="37" t="s">
        <v>734</v>
      </c>
      <c r="B405" s="6" t="s">
        <v>733</v>
      </c>
      <c r="C405" s="17">
        <v>0</v>
      </c>
      <c r="D405" s="17">
        <v>0</v>
      </c>
      <c r="E405" s="17">
        <v>1195564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4678901.87</v>
      </c>
      <c r="P405" s="17">
        <v>0</v>
      </c>
      <c r="Q405" s="17">
        <v>0</v>
      </c>
      <c r="R405" s="17">
        <v>0</v>
      </c>
      <c r="S405" s="17">
        <v>7518000</v>
      </c>
      <c r="T405" s="17">
        <v>0</v>
      </c>
      <c r="U405" s="17">
        <v>0</v>
      </c>
      <c r="V405" s="17">
        <v>0</v>
      </c>
      <c r="W405" s="17">
        <v>752639.7</v>
      </c>
      <c r="X405" s="17">
        <v>0</v>
      </c>
      <c r="Y405" s="17">
        <v>0</v>
      </c>
      <c r="Z405" s="17">
        <v>0</v>
      </c>
      <c r="AA405" s="17">
        <v>0</v>
      </c>
      <c r="AB405" s="17">
        <v>0</v>
      </c>
      <c r="AC405" s="17">
        <v>0</v>
      </c>
      <c r="AD405" s="17">
        <v>465750</v>
      </c>
      <c r="AE405" s="17">
        <v>0</v>
      </c>
      <c r="AF405" s="17">
        <v>0</v>
      </c>
      <c r="AG405" s="17">
        <v>0</v>
      </c>
      <c r="AH405" s="17">
        <v>0</v>
      </c>
      <c r="AI405" s="17">
        <v>0</v>
      </c>
      <c r="AJ405" s="17">
        <v>0</v>
      </c>
      <c r="AK405" s="17">
        <v>0</v>
      </c>
      <c r="AL405" s="17">
        <v>0</v>
      </c>
      <c r="AM405" s="17">
        <v>0</v>
      </c>
      <c r="AN405" s="17">
        <v>0</v>
      </c>
      <c r="AO405" s="17">
        <v>2807486.91</v>
      </c>
      <c r="AP405" s="17">
        <v>0</v>
      </c>
      <c r="AQ405" s="17">
        <v>0</v>
      </c>
      <c r="AR405" s="17">
        <v>0</v>
      </c>
      <c r="AS405" s="17">
        <v>3638863</v>
      </c>
      <c r="AT405" s="17">
        <v>0</v>
      </c>
      <c r="AU405" s="17">
        <v>0</v>
      </c>
      <c r="AV405" s="17">
        <v>0</v>
      </c>
      <c r="AW405" s="17">
        <v>0</v>
      </c>
      <c r="AX405" s="17">
        <v>0</v>
      </c>
      <c r="AY405" s="17">
        <v>0</v>
      </c>
      <c r="AZ405" s="17">
        <v>0</v>
      </c>
      <c r="BA405" s="17">
        <v>0</v>
      </c>
      <c r="BB405" s="16">
        <f t="shared" si="38"/>
        <v>21057205.48</v>
      </c>
    </row>
    <row r="406" spans="1:54" s="7" customFormat="1" ht="28.5" customHeight="1">
      <c r="A406" s="37" t="s">
        <v>736</v>
      </c>
      <c r="B406" s="6" t="s">
        <v>735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126000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17">
        <v>0</v>
      </c>
      <c r="Y406" s="17">
        <v>0</v>
      </c>
      <c r="Z406" s="17">
        <v>0</v>
      </c>
      <c r="AA406" s="17">
        <v>0</v>
      </c>
      <c r="AB406" s="17">
        <v>0</v>
      </c>
      <c r="AC406" s="17">
        <v>0</v>
      </c>
      <c r="AD406" s="17">
        <v>0</v>
      </c>
      <c r="AE406" s="17">
        <v>0</v>
      </c>
      <c r="AF406" s="17">
        <v>0</v>
      </c>
      <c r="AG406" s="17">
        <v>0</v>
      </c>
      <c r="AH406" s="17">
        <v>0</v>
      </c>
      <c r="AI406" s="17">
        <v>0</v>
      </c>
      <c r="AJ406" s="17">
        <v>0</v>
      </c>
      <c r="AK406" s="17">
        <v>0</v>
      </c>
      <c r="AL406" s="17">
        <v>0</v>
      </c>
      <c r="AM406" s="17">
        <v>0</v>
      </c>
      <c r="AN406" s="17">
        <v>0</v>
      </c>
      <c r="AO406" s="17">
        <v>0</v>
      </c>
      <c r="AP406" s="17">
        <v>0</v>
      </c>
      <c r="AQ406" s="17">
        <v>0</v>
      </c>
      <c r="AR406" s="17">
        <v>0</v>
      </c>
      <c r="AS406" s="17">
        <v>0</v>
      </c>
      <c r="AT406" s="17">
        <v>0</v>
      </c>
      <c r="AU406" s="17">
        <v>0</v>
      </c>
      <c r="AV406" s="17">
        <v>0</v>
      </c>
      <c r="AW406" s="17">
        <v>0</v>
      </c>
      <c r="AX406" s="17">
        <v>0</v>
      </c>
      <c r="AY406" s="17">
        <v>0</v>
      </c>
      <c r="AZ406" s="17">
        <v>0</v>
      </c>
      <c r="BA406" s="17">
        <v>0</v>
      </c>
      <c r="BB406" s="16">
        <f t="shared" si="38"/>
        <v>126000</v>
      </c>
    </row>
    <row r="407" spans="1:54" s="7" customFormat="1" ht="28.5" customHeight="1">
      <c r="A407" s="37" t="s">
        <v>738</v>
      </c>
      <c r="B407" s="6" t="s">
        <v>737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0</v>
      </c>
      <c r="W407" s="17">
        <v>760349.48</v>
      </c>
      <c r="X407" s="17">
        <v>0</v>
      </c>
      <c r="Y407" s="17">
        <v>0</v>
      </c>
      <c r="Z407" s="17">
        <v>0</v>
      </c>
      <c r="AA407" s="17">
        <v>0</v>
      </c>
      <c r="AB407" s="17">
        <v>0</v>
      </c>
      <c r="AC407" s="17">
        <v>0</v>
      </c>
      <c r="AD407" s="17">
        <v>0</v>
      </c>
      <c r="AE407" s="17">
        <v>0</v>
      </c>
      <c r="AF407" s="17">
        <v>0</v>
      </c>
      <c r="AG407" s="17">
        <v>0</v>
      </c>
      <c r="AH407" s="17">
        <v>0</v>
      </c>
      <c r="AI407" s="17">
        <v>0</v>
      </c>
      <c r="AJ407" s="17">
        <v>0</v>
      </c>
      <c r="AK407" s="17">
        <v>0</v>
      </c>
      <c r="AL407" s="17">
        <v>0</v>
      </c>
      <c r="AM407" s="17">
        <v>0</v>
      </c>
      <c r="AN407" s="17">
        <v>0</v>
      </c>
      <c r="AO407" s="17">
        <v>11738187.52</v>
      </c>
      <c r="AP407" s="17">
        <v>0</v>
      </c>
      <c r="AQ407" s="17">
        <v>0</v>
      </c>
      <c r="AR407" s="17">
        <v>0</v>
      </c>
      <c r="AS407" s="17">
        <v>0</v>
      </c>
      <c r="AT407" s="17">
        <v>0</v>
      </c>
      <c r="AU407" s="17">
        <v>0</v>
      </c>
      <c r="AV407" s="17">
        <v>0</v>
      </c>
      <c r="AW407" s="17">
        <v>0</v>
      </c>
      <c r="AX407" s="17">
        <v>0</v>
      </c>
      <c r="AY407" s="17">
        <v>0</v>
      </c>
      <c r="AZ407" s="17">
        <v>0</v>
      </c>
      <c r="BA407" s="17">
        <v>0</v>
      </c>
      <c r="BB407" s="16">
        <f t="shared" si="38"/>
        <v>12498537</v>
      </c>
    </row>
    <row r="408" spans="1:54" s="7" customFormat="1" ht="28.5" customHeight="1">
      <c r="A408" s="37" t="s">
        <v>740</v>
      </c>
      <c r="B408" s="6" t="s">
        <v>739</v>
      </c>
      <c r="C408" s="17">
        <v>0</v>
      </c>
      <c r="D408" s="17">
        <v>0</v>
      </c>
      <c r="E408" s="17">
        <v>44000</v>
      </c>
      <c r="F408" s="17">
        <v>0</v>
      </c>
      <c r="G408" s="17">
        <v>0</v>
      </c>
      <c r="H408" s="17">
        <v>1554000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369054.45</v>
      </c>
      <c r="P408" s="17">
        <v>0</v>
      </c>
      <c r="Q408" s="17">
        <v>0</v>
      </c>
      <c r="R408" s="17">
        <v>0</v>
      </c>
      <c r="S408" s="17">
        <v>180600</v>
      </c>
      <c r="T408" s="17">
        <v>0</v>
      </c>
      <c r="U408" s="17">
        <v>0</v>
      </c>
      <c r="V408" s="17">
        <v>0</v>
      </c>
      <c r="W408" s="17">
        <v>0</v>
      </c>
      <c r="X408" s="17">
        <v>0</v>
      </c>
      <c r="Y408" s="17">
        <v>0</v>
      </c>
      <c r="Z408" s="17">
        <v>0</v>
      </c>
      <c r="AA408" s="17">
        <v>0</v>
      </c>
      <c r="AB408" s="17">
        <v>0</v>
      </c>
      <c r="AC408" s="17">
        <v>0</v>
      </c>
      <c r="AD408" s="17">
        <v>0</v>
      </c>
      <c r="AE408" s="17">
        <v>0</v>
      </c>
      <c r="AF408" s="17">
        <v>0</v>
      </c>
      <c r="AG408" s="17">
        <v>0</v>
      </c>
      <c r="AH408" s="17">
        <v>0</v>
      </c>
      <c r="AI408" s="17">
        <v>0</v>
      </c>
      <c r="AJ408" s="17">
        <v>0</v>
      </c>
      <c r="AK408" s="17">
        <v>0</v>
      </c>
      <c r="AL408" s="17">
        <v>0</v>
      </c>
      <c r="AM408" s="17">
        <v>0</v>
      </c>
      <c r="AN408" s="17">
        <v>0</v>
      </c>
      <c r="AO408" s="17">
        <v>0</v>
      </c>
      <c r="AP408" s="17">
        <v>0</v>
      </c>
      <c r="AQ408" s="17">
        <v>0</v>
      </c>
      <c r="AR408" s="17">
        <v>0</v>
      </c>
      <c r="AS408" s="17">
        <v>0</v>
      </c>
      <c r="AT408" s="17">
        <v>0</v>
      </c>
      <c r="AU408" s="17">
        <v>0</v>
      </c>
      <c r="AV408" s="17">
        <v>0</v>
      </c>
      <c r="AW408" s="17">
        <v>0</v>
      </c>
      <c r="AX408" s="17">
        <v>0</v>
      </c>
      <c r="AY408" s="17">
        <v>0</v>
      </c>
      <c r="AZ408" s="17">
        <v>0</v>
      </c>
      <c r="BA408" s="17">
        <v>0</v>
      </c>
      <c r="BB408" s="16">
        <f t="shared" si="38"/>
        <v>2147654.45</v>
      </c>
    </row>
    <row r="409" spans="1:54" s="7" customFormat="1" ht="28.5" customHeight="1">
      <c r="A409" s="37" t="s">
        <v>742</v>
      </c>
      <c r="B409" s="6" t="s">
        <v>741</v>
      </c>
      <c r="C409" s="17">
        <v>0</v>
      </c>
      <c r="D409" s="17">
        <v>0</v>
      </c>
      <c r="E409" s="17">
        <v>532831</v>
      </c>
      <c r="F409" s="17">
        <v>0</v>
      </c>
      <c r="G409" s="17">
        <v>0</v>
      </c>
      <c r="H409" s="17">
        <v>0</v>
      </c>
      <c r="I409" s="17">
        <v>6792716.81</v>
      </c>
      <c r="J409" s="17">
        <v>6750000</v>
      </c>
      <c r="K409" s="17">
        <v>581000</v>
      </c>
      <c r="L409" s="17">
        <v>0</v>
      </c>
      <c r="M409" s="17">
        <v>0</v>
      </c>
      <c r="N409" s="17">
        <v>0</v>
      </c>
      <c r="O409" s="17">
        <v>701026.31</v>
      </c>
      <c r="P409" s="17">
        <v>0</v>
      </c>
      <c r="Q409" s="17">
        <v>0</v>
      </c>
      <c r="R409" s="17">
        <v>0</v>
      </c>
      <c r="S409" s="17">
        <v>6205050</v>
      </c>
      <c r="T409" s="17">
        <v>0</v>
      </c>
      <c r="U409" s="17">
        <v>0</v>
      </c>
      <c r="V409" s="17">
        <v>0</v>
      </c>
      <c r="W409" s="17">
        <v>0</v>
      </c>
      <c r="X409" s="17">
        <v>0</v>
      </c>
      <c r="Y409" s="17">
        <v>0</v>
      </c>
      <c r="Z409" s="17">
        <v>0</v>
      </c>
      <c r="AA409" s="17">
        <v>10603722</v>
      </c>
      <c r="AB409" s="17">
        <v>0</v>
      </c>
      <c r="AC409" s="17">
        <v>0</v>
      </c>
      <c r="AD409" s="17">
        <v>0</v>
      </c>
      <c r="AE409" s="17">
        <v>0</v>
      </c>
      <c r="AF409" s="17">
        <v>0</v>
      </c>
      <c r="AG409" s="17">
        <v>0</v>
      </c>
      <c r="AH409" s="17">
        <v>0</v>
      </c>
      <c r="AI409" s="17">
        <v>0</v>
      </c>
      <c r="AJ409" s="17">
        <v>0</v>
      </c>
      <c r="AK409" s="17">
        <v>0</v>
      </c>
      <c r="AL409" s="17">
        <v>0</v>
      </c>
      <c r="AM409" s="17">
        <v>0</v>
      </c>
      <c r="AN409" s="17">
        <v>0</v>
      </c>
      <c r="AO409" s="17">
        <v>0</v>
      </c>
      <c r="AP409" s="17">
        <v>0</v>
      </c>
      <c r="AQ409" s="17">
        <v>0</v>
      </c>
      <c r="AR409" s="17">
        <v>0</v>
      </c>
      <c r="AS409" s="17">
        <v>0</v>
      </c>
      <c r="AT409" s="17">
        <v>0</v>
      </c>
      <c r="AU409" s="17">
        <v>0</v>
      </c>
      <c r="AV409" s="17">
        <v>0</v>
      </c>
      <c r="AW409" s="17">
        <v>0</v>
      </c>
      <c r="AX409" s="17">
        <v>0</v>
      </c>
      <c r="AY409" s="17">
        <v>0</v>
      </c>
      <c r="AZ409" s="17">
        <v>0</v>
      </c>
      <c r="BA409" s="17">
        <v>0</v>
      </c>
      <c r="BB409" s="16">
        <f t="shared" si="38"/>
        <v>32166346.119999997</v>
      </c>
    </row>
    <row r="410" spans="1:54" s="7" customFormat="1" ht="28.5" customHeight="1">
      <c r="A410" s="37" t="s">
        <v>744</v>
      </c>
      <c r="B410" s="6" t="s">
        <v>743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2893599.25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7">
        <v>401700</v>
      </c>
      <c r="T410" s="17">
        <v>0</v>
      </c>
      <c r="U410" s="17">
        <v>0</v>
      </c>
      <c r="V410" s="17">
        <v>0</v>
      </c>
      <c r="W410" s="17">
        <v>0</v>
      </c>
      <c r="X410" s="17">
        <v>0</v>
      </c>
      <c r="Y410" s="17">
        <v>0</v>
      </c>
      <c r="Z410" s="17">
        <v>0</v>
      </c>
      <c r="AA410" s="17">
        <v>0</v>
      </c>
      <c r="AB410" s="17">
        <v>0</v>
      </c>
      <c r="AC410" s="17">
        <v>0</v>
      </c>
      <c r="AD410" s="17">
        <v>0</v>
      </c>
      <c r="AE410" s="17">
        <v>0</v>
      </c>
      <c r="AF410" s="17">
        <v>0</v>
      </c>
      <c r="AG410" s="17">
        <v>0</v>
      </c>
      <c r="AH410" s="17">
        <v>0</v>
      </c>
      <c r="AI410" s="17">
        <v>0</v>
      </c>
      <c r="AJ410" s="17">
        <v>0</v>
      </c>
      <c r="AK410" s="17">
        <v>0</v>
      </c>
      <c r="AL410" s="17">
        <v>0</v>
      </c>
      <c r="AM410" s="17">
        <v>0</v>
      </c>
      <c r="AN410" s="17">
        <v>0</v>
      </c>
      <c r="AO410" s="17">
        <v>0</v>
      </c>
      <c r="AP410" s="17">
        <v>0</v>
      </c>
      <c r="AQ410" s="17">
        <v>0</v>
      </c>
      <c r="AR410" s="17">
        <v>0</v>
      </c>
      <c r="AS410" s="17">
        <v>5403674</v>
      </c>
      <c r="AT410" s="17">
        <v>0</v>
      </c>
      <c r="AU410" s="17">
        <v>0</v>
      </c>
      <c r="AV410" s="17">
        <v>0</v>
      </c>
      <c r="AW410" s="17">
        <v>0</v>
      </c>
      <c r="AX410" s="17">
        <v>0</v>
      </c>
      <c r="AY410" s="17">
        <v>0</v>
      </c>
      <c r="AZ410" s="17">
        <v>0</v>
      </c>
      <c r="BA410" s="17">
        <v>0</v>
      </c>
      <c r="BB410" s="16">
        <f t="shared" si="38"/>
        <v>8698973.25</v>
      </c>
    </row>
    <row r="411" spans="1:54" s="7" customFormat="1" ht="28.5" customHeight="1">
      <c r="A411" s="37" t="s">
        <v>746</v>
      </c>
      <c r="B411" s="6" t="s">
        <v>745</v>
      </c>
      <c r="C411" s="17">
        <v>0</v>
      </c>
      <c r="D411" s="17">
        <v>0</v>
      </c>
      <c r="E411" s="17">
        <v>678850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7">
        <v>1600650</v>
      </c>
      <c r="T411" s="17">
        <v>0</v>
      </c>
      <c r="U411" s="17">
        <v>0</v>
      </c>
      <c r="V411" s="17">
        <v>0</v>
      </c>
      <c r="W411" s="17">
        <v>0</v>
      </c>
      <c r="X411" s="17">
        <v>0</v>
      </c>
      <c r="Y411" s="17">
        <v>0</v>
      </c>
      <c r="Z411" s="17">
        <v>0</v>
      </c>
      <c r="AA411" s="17">
        <v>0</v>
      </c>
      <c r="AB411" s="17">
        <v>0</v>
      </c>
      <c r="AC411" s="17">
        <v>0</v>
      </c>
      <c r="AD411" s="17">
        <v>0</v>
      </c>
      <c r="AE411" s="17">
        <v>0</v>
      </c>
      <c r="AF411" s="17">
        <v>0</v>
      </c>
      <c r="AG411" s="17">
        <v>0</v>
      </c>
      <c r="AH411" s="17">
        <v>0</v>
      </c>
      <c r="AI411" s="17">
        <v>0</v>
      </c>
      <c r="AJ411" s="17">
        <v>0</v>
      </c>
      <c r="AK411" s="17">
        <v>0</v>
      </c>
      <c r="AL411" s="17">
        <v>0</v>
      </c>
      <c r="AM411" s="17">
        <v>0</v>
      </c>
      <c r="AN411" s="17">
        <v>0</v>
      </c>
      <c r="AO411" s="17">
        <v>0</v>
      </c>
      <c r="AP411" s="17">
        <v>0</v>
      </c>
      <c r="AQ411" s="17">
        <v>0</v>
      </c>
      <c r="AR411" s="17">
        <v>0</v>
      </c>
      <c r="AS411" s="17">
        <v>0</v>
      </c>
      <c r="AT411" s="17">
        <v>0</v>
      </c>
      <c r="AU411" s="17">
        <v>0</v>
      </c>
      <c r="AV411" s="17">
        <v>0</v>
      </c>
      <c r="AW411" s="17">
        <v>0</v>
      </c>
      <c r="AX411" s="17">
        <v>0</v>
      </c>
      <c r="AY411" s="17">
        <v>0</v>
      </c>
      <c r="AZ411" s="17">
        <v>0</v>
      </c>
      <c r="BA411" s="17">
        <v>0</v>
      </c>
      <c r="BB411" s="16">
        <f t="shared" si="38"/>
        <v>2279500</v>
      </c>
    </row>
    <row r="412" spans="1:54" s="7" customFormat="1" ht="28.5" customHeight="1">
      <c r="A412" s="37" t="s">
        <v>748</v>
      </c>
      <c r="B412" s="6" t="s">
        <v>747</v>
      </c>
      <c r="C412" s="17">
        <v>0</v>
      </c>
      <c r="D412" s="17">
        <v>2043195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>
        <v>0</v>
      </c>
      <c r="Y412" s="17">
        <v>0</v>
      </c>
      <c r="Z412" s="17">
        <v>0</v>
      </c>
      <c r="AA412" s="17">
        <v>0</v>
      </c>
      <c r="AB412" s="17">
        <v>0</v>
      </c>
      <c r="AC412" s="17">
        <v>0</v>
      </c>
      <c r="AD412" s="17">
        <v>0</v>
      </c>
      <c r="AE412" s="17">
        <v>0</v>
      </c>
      <c r="AF412" s="17">
        <v>0</v>
      </c>
      <c r="AG412" s="17">
        <v>0</v>
      </c>
      <c r="AH412" s="17">
        <v>0</v>
      </c>
      <c r="AI412" s="17">
        <v>0</v>
      </c>
      <c r="AJ412" s="17">
        <v>0</v>
      </c>
      <c r="AK412" s="17">
        <v>0</v>
      </c>
      <c r="AL412" s="17">
        <v>0</v>
      </c>
      <c r="AM412" s="17">
        <v>0</v>
      </c>
      <c r="AN412" s="17">
        <v>0</v>
      </c>
      <c r="AO412" s="17">
        <v>0</v>
      </c>
      <c r="AP412" s="17">
        <v>0</v>
      </c>
      <c r="AQ412" s="17">
        <v>0</v>
      </c>
      <c r="AR412" s="17">
        <v>0</v>
      </c>
      <c r="AS412" s="17">
        <v>0</v>
      </c>
      <c r="AT412" s="17">
        <v>0</v>
      </c>
      <c r="AU412" s="17">
        <v>0</v>
      </c>
      <c r="AV412" s="17">
        <v>0</v>
      </c>
      <c r="AW412" s="17">
        <v>0</v>
      </c>
      <c r="AX412" s="17">
        <v>0</v>
      </c>
      <c r="AY412" s="17">
        <v>0</v>
      </c>
      <c r="AZ412" s="17">
        <v>0</v>
      </c>
      <c r="BA412" s="17">
        <v>0</v>
      </c>
      <c r="BB412" s="16">
        <f t="shared" si="38"/>
        <v>2043195</v>
      </c>
    </row>
    <row r="413" spans="1:54" s="7" customFormat="1" ht="31.5">
      <c r="A413" s="37" t="s">
        <v>750</v>
      </c>
      <c r="B413" s="6" t="s">
        <v>749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>
        <v>0</v>
      </c>
      <c r="Y413" s="17">
        <v>0</v>
      </c>
      <c r="Z413" s="17">
        <v>0</v>
      </c>
      <c r="AA413" s="17">
        <v>0</v>
      </c>
      <c r="AB413" s="17">
        <v>0</v>
      </c>
      <c r="AC413" s="17">
        <v>0</v>
      </c>
      <c r="AD413" s="17">
        <v>0</v>
      </c>
      <c r="AE413" s="17">
        <v>0</v>
      </c>
      <c r="AF413" s="17">
        <v>0</v>
      </c>
      <c r="AG413" s="17">
        <v>0</v>
      </c>
      <c r="AH413" s="17">
        <v>0</v>
      </c>
      <c r="AI413" s="17">
        <v>0</v>
      </c>
      <c r="AJ413" s="17">
        <v>0</v>
      </c>
      <c r="AK413" s="17">
        <v>0</v>
      </c>
      <c r="AL413" s="17">
        <v>0</v>
      </c>
      <c r="AM413" s="17">
        <v>0</v>
      </c>
      <c r="AN413" s="17">
        <v>0</v>
      </c>
      <c r="AO413" s="17">
        <v>0</v>
      </c>
      <c r="AP413" s="17">
        <v>0</v>
      </c>
      <c r="AQ413" s="17">
        <v>0</v>
      </c>
      <c r="AR413" s="17">
        <v>0</v>
      </c>
      <c r="AS413" s="17">
        <v>0</v>
      </c>
      <c r="AT413" s="17">
        <v>0</v>
      </c>
      <c r="AU413" s="17">
        <v>0</v>
      </c>
      <c r="AV413" s="17">
        <v>0</v>
      </c>
      <c r="AW413" s="17">
        <v>0</v>
      </c>
      <c r="AX413" s="17">
        <v>600744.53</v>
      </c>
      <c r="AY413" s="17">
        <v>0</v>
      </c>
      <c r="AZ413" s="17">
        <v>0</v>
      </c>
      <c r="BA413" s="17">
        <v>0</v>
      </c>
      <c r="BB413" s="16">
        <f t="shared" si="38"/>
        <v>600744.53</v>
      </c>
    </row>
    <row r="414" spans="1:54" s="7" customFormat="1" ht="31.5">
      <c r="A414" s="37" t="s">
        <v>752</v>
      </c>
      <c r="B414" s="6" t="s">
        <v>751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7">
        <v>0</v>
      </c>
      <c r="Y414" s="17">
        <v>0</v>
      </c>
      <c r="Z414" s="17">
        <v>0</v>
      </c>
      <c r="AA414" s="17">
        <v>0</v>
      </c>
      <c r="AB414" s="17">
        <v>0</v>
      </c>
      <c r="AC414" s="17">
        <v>0</v>
      </c>
      <c r="AD414" s="17">
        <v>0</v>
      </c>
      <c r="AE414" s="17">
        <v>0</v>
      </c>
      <c r="AF414" s="17">
        <v>0</v>
      </c>
      <c r="AG414" s="17">
        <v>0</v>
      </c>
      <c r="AH414" s="17">
        <v>0</v>
      </c>
      <c r="AI414" s="17">
        <v>0</v>
      </c>
      <c r="AJ414" s="17">
        <v>0</v>
      </c>
      <c r="AK414" s="17">
        <v>0</v>
      </c>
      <c r="AL414" s="17">
        <v>0</v>
      </c>
      <c r="AM414" s="17">
        <v>0</v>
      </c>
      <c r="AN414" s="17">
        <v>0</v>
      </c>
      <c r="AO414" s="17">
        <v>0</v>
      </c>
      <c r="AP414" s="17">
        <v>0</v>
      </c>
      <c r="AQ414" s="17">
        <v>0</v>
      </c>
      <c r="AR414" s="17">
        <v>0</v>
      </c>
      <c r="AS414" s="17">
        <v>0</v>
      </c>
      <c r="AT414" s="17">
        <v>0</v>
      </c>
      <c r="AU414" s="17">
        <v>0</v>
      </c>
      <c r="AV414" s="17">
        <v>0</v>
      </c>
      <c r="AW414" s="17">
        <v>0</v>
      </c>
      <c r="AX414" s="17">
        <v>502361.12</v>
      </c>
      <c r="AY414" s="17">
        <v>0</v>
      </c>
      <c r="AZ414" s="17">
        <v>0</v>
      </c>
      <c r="BA414" s="17">
        <v>0</v>
      </c>
      <c r="BB414" s="16">
        <f t="shared" si="38"/>
        <v>502361.12</v>
      </c>
    </row>
    <row r="415" spans="1:54" s="7" customFormat="1" ht="31.5">
      <c r="A415" s="37" t="s">
        <v>754</v>
      </c>
      <c r="B415" s="6" t="s">
        <v>753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0</v>
      </c>
      <c r="Y415" s="17">
        <v>0</v>
      </c>
      <c r="Z415" s="17">
        <v>0</v>
      </c>
      <c r="AA415" s="17">
        <v>0</v>
      </c>
      <c r="AB415" s="17">
        <v>0</v>
      </c>
      <c r="AC415" s="17">
        <v>0</v>
      </c>
      <c r="AD415" s="17">
        <v>0</v>
      </c>
      <c r="AE415" s="17">
        <v>0</v>
      </c>
      <c r="AF415" s="17">
        <v>0</v>
      </c>
      <c r="AG415" s="17">
        <v>0</v>
      </c>
      <c r="AH415" s="17">
        <v>0</v>
      </c>
      <c r="AI415" s="17">
        <v>0</v>
      </c>
      <c r="AJ415" s="17">
        <v>0</v>
      </c>
      <c r="AK415" s="17">
        <v>0</v>
      </c>
      <c r="AL415" s="17">
        <v>0</v>
      </c>
      <c r="AM415" s="17">
        <v>0</v>
      </c>
      <c r="AN415" s="17">
        <v>0</v>
      </c>
      <c r="AO415" s="17">
        <v>0</v>
      </c>
      <c r="AP415" s="17">
        <v>0</v>
      </c>
      <c r="AQ415" s="17">
        <v>0</v>
      </c>
      <c r="AR415" s="17">
        <v>0</v>
      </c>
      <c r="AS415" s="17">
        <v>0</v>
      </c>
      <c r="AT415" s="17">
        <v>0</v>
      </c>
      <c r="AU415" s="17">
        <v>0</v>
      </c>
      <c r="AV415" s="17">
        <v>0</v>
      </c>
      <c r="AW415" s="17">
        <v>0</v>
      </c>
      <c r="AX415" s="17">
        <v>34500</v>
      </c>
      <c r="AY415" s="17">
        <v>0</v>
      </c>
      <c r="AZ415" s="17">
        <v>0</v>
      </c>
      <c r="BA415" s="17">
        <v>0</v>
      </c>
      <c r="BB415" s="16">
        <f t="shared" si="38"/>
        <v>34500</v>
      </c>
    </row>
    <row r="416" spans="1:54" s="7" customFormat="1" ht="31.5">
      <c r="A416" s="37" t="s">
        <v>756</v>
      </c>
      <c r="B416" s="6" t="s">
        <v>755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0</v>
      </c>
      <c r="Y416" s="17">
        <v>0</v>
      </c>
      <c r="Z416" s="17">
        <v>0</v>
      </c>
      <c r="AA416" s="17">
        <v>0</v>
      </c>
      <c r="AB416" s="17">
        <v>0</v>
      </c>
      <c r="AC416" s="17">
        <v>0</v>
      </c>
      <c r="AD416" s="17">
        <v>0</v>
      </c>
      <c r="AE416" s="17">
        <v>0</v>
      </c>
      <c r="AF416" s="17">
        <v>0</v>
      </c>
      <c r="AG416" s="17">
        <v>0</v>
      </c>
      <c r="AH416" s="17">
        <v>0</v>
      </c>
      <c r="AI416" s="17">
        <v>0</v>
      </c>
      <c r="AJ416" s="17">
        <v>0</v>
      </c>
      <c r="AK416" s="17">
        <v>0</v>
      </c>
      <c r="AL416" s="17">
        <v>0</v>
      </c>
      <c r="AM416" s="17">
        <v>0</v>
      </c>
      <c r="AN416" s="17">
        <v>0</v>
      </c>
      <c r="AO416" s="17">
        <v>0</v>
      </c>
      <c r="AP416" s="17">
        <v>0</v>
      </c>
      <c r="AQ416" s="17">
        <v>0</v>
      </c>
      <c r="AR416" s="17">
        <v>0</v>
      </c>
      <c r="AS416" s="17">
        <v>0</v>
      </c>
      <c r="AT416" s="17">
        <v>0</v>
      </c>
      <c r="AU416" s="17">
        <v>0</v>
      </c>
      <c r="AV416" s="17">
        <v>0</v>
      </c>
      <c r="AW416" s="17">
        <v>0</v>
      </c>
      <c r="AX416" s="17">
        <v>1787698.25</v>
      </c>
      <c r="AY416" s="17">
        <v>0</v>
      </c>
      <c r="AZ416" s="17">
        <v>0</v>
      </c>
      <c r="BA416" s="17">
        <v>0</v>
      </c>
      <c r="BB416" s="16">
        <f t="shared" si="38"/>
        <v>1787698.25</v>
      </c>
    </row>
    <row r="417" spans="1:54" s="7" customFormat="1" ht="31.5">
      <c r="A417" s="37" t="s">
        <v>758</v>
      </c>
      <c r="B417" s="6" t="s">
        <v>757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0</v>
      </c>
      <c r="Y417" s="17">
        <v>0</v>
      </c>
      <c r="Z417" s="17">
        <v>0</v>
      </c>
      <c r="AA417" s="17">
        <v>0</v>
      </c>
      <c r="AB417" s="17">
        <v>0</v>
      </c>
      <c r="AC417" s="17">
        <v>0</v>
      </c>
      <c r="AD417" s="17">
        <v>0</v>
      </c>
      <c r="AE417" s="17">
        <v>0</v>
      </c>
      <c r="AF417" s="17">
        <v>0</v>
      </c>
      <c r="AG417" s="17">
        <v>0</v>
      </c>
      <c r="AH417" s="17">
        <v>0</v>
      </c>
      <c r="AI417" s="17">
        <v>0</v>
      </c>
      <c r="AJ417" s="17">
        <v>0</v>
      </c>
      <c r="AK417" s="17">
        <v>0</v>
      </c>
      <c r="AL417" s="17">
        <v>0</v>
      </c>
      <c r="AM417" s="17">
        <v>0</v>
      </c>
      <c r="AN417" s="17">
        <v>0</v>
      </c>
      <c r="AO417" s="17">
        <v>0</v>
      </c>
      <c r="AP417" s="17">
        <v>0</v>
      </c>
      <c r="AQ417" s="17">
        <v>0</v>
      </c>
      <c r="AR417" s="17">
        <v>0</v>
      </c>
      <c r="AS417" s="17">
        <v>0</v>
      </c>
      <c r="AT417" s="17">
        <v>2195883.18</v>
      </c>
      <c r="AU417" s="17">
        <v>0</v>
      </c>
      <c r="AV417" s="17">
        <v>0</v>
      </c>
      <c r="AW417" s="17">
        <v>0</v>
      </c>
      <c r="AX417" s="17">
        <v>1082004.24</v>
      </c>
      <c r="AY417" s="17">
        <v>0</v>
      </c>
      <c r="AZ417" s="17">
        <v>0</v>
      </c>
      <c r="BA417" s="17">
        <v>0</v>
      </c>
      <c r="BB417" s="16">
        <f t="shared" si="38"/>
        <v>3277887.42</v>
      </c>
    </row>
    <row r="418" spans="1:54" s="7" customFormat="1" ht="31.5">
      <c r="A418" s="37" t="s">
        <v>760</v>
      </c>
      <c r="B418" s="6" t="s">
        <v>759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>
        <v>0</v>
      </c>
      <c r="Y418" s="17">
        <v>0</v>
      </c>
      <c r="Z418" s="17">
        <v>0</v>
      </c>
      <c r="AA418" s="17">
        <v>0</v>
      </c>
      <c r="AB418" s="17">
        <v>0</v>
      </c>
      <c r="AC418" s="17">
        <v>0</v>
      </c>
      <c r="AD418" s="17">
        <v>0</v>
      </c>
      <c r="AE418" s="17">
        <v>0</v>
      </c>
      <c r="AF418" s="17">
        <v>0</v>
      </c>
      <c r="AG418" s="17">
        <v>0</v>
      </c>
      <c r="AH418" s="17">
        <v>0</v>
      </c>
      <c r="AI418" s="17">
        <v>0</v>
      </c>
      <c r="AJ418" s="17">
        <v>0</v>
      </c>
      <c r="AK418" s="17">
        <v>0</v>
      </c>
      <c r="AL418" s="17">
        <v>0</v>
      </c>
      <c r="AM418" s="17">
        <v>0</v>
      </c>
      <c r="AN418" s="17">
        <v>0</v>
      </c>
      <c r="AO418" s="17">
        <v>0</v>
      </c>
      <c r="AP418" s="17">
        <v>0</v>
      </c>
      <c r="AQ418" s="17">
        <v>0</v>
      </c>
      <c r="AR418" s="17">
        <v>0</v>
      </c>
      <c r="AS418" s="17">
        <v>0</v>
      </c>
      <c r="AT418" s="17">
        <v>0</v>
      </c>
      <c r="AU418" s="17">
        <v>0</v>
      </c>
      <c r="AV418" s="17">
        <v>0</v>
      </c>
      <c r="AW418" s="17">
        <v>0</v>
      </c>
      <c r="AX418" s="17">
        <v>137637.34</v>
      </c>
      <c r="AY418" s="17">
        <v>0</v>
      </c>
      <c r="AZ418" s="17">
        <v>0</v>
      </c>
      <c r="BA418" s="17">
        <v>0</v>
      </c>
      <c r="BB418" s="16">
        <f t="shared" si="38"/>
        <v>137637.34</v>
      </c>
    </row>
    <row r="419" spans="1:54" s="7" customFormat="1" ht="31.5">
      <c r="A419" s="37" t="s">
        <v>762</v>
      </c>
      <c r="B419" s="6" t="s">
        <v>761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0</v>
      </c>
      <c r="Y419" s="17">
        <v>0</v>
      </c>
      <c r="Z419" s="17">
        <v>0</v>
      </c>
      <c r="AA419" s="17">
        <v>0</v>
      </c>
      <c r="AB419" s="17">
        <v>0</v>
      </c>
      <c r="AC419" s="17">
        <v>0</v>
      </c>
      <c r="AD419" s="17">
        <v>0</v>
      </c>
      <c r="AE419" s="17">
        <v>0</v>
      </c>
      <c r="AF419" s="17">
        <v>0</v>
      </c>
      <c r="AG419" s="17">
        <v>0</v>
      </c>
      <c r="AH419" s="17">
        <v>0</v>
      </c>
      <c r="AI419" s="17">
        <v>0</v>
      </c>
      <c r="AJ419" s="17">
        <v>0</v>
      </c>
      <c r="AK419" s="17">
        <v>0</v>
      </c>
      <c r="AL419" s="17">
        <v>0</v>
      </c>
      <c r="AM419" s="17">
        <v>0</v>
      </c>
      <c r="AN419" s="17">
        <v>0</v>
      </c>
      <c r="AO419" s="17">
        <v>0</v>
      </c>
      <c r="AP419" s="17">
        <v>0</v>
      </c>
      <c r="AQ419" s="17">
        <v>0</v>
      </c>
      <c r="AR419" s="17">
        <v>0</v>
      </c>
      <c r="AS419" s="17">
        <v>0</v>
      </c>
      <c r="AT419" s="17">
        <v>0</v>
      </c>
      <c r="AU419" s="17">
        <v>0</v>
      </c>
      <c r="AV419" s="17">
        <v>0</v>
      </c>
      <c r="AW419" s="17">
        <v>0</v>
      </c>
      <c r="AX419" s="17">
        <v>1096415.46</v>
      </c>
      <c r="AY419" s="17">
        <v>0</v>
      </c>
      <c r="AZ419" s="17">
        <v>0</v>
      </c>
      <c r="BA419" s="17">
        <v>0</v>
      </c>
      <c r="BB419" s="16">
        <f t="shared" si="38"/>
        <v>1096415.46</v>
      </c>
    </row>
    <row r="420" spans="1:54" s="7" customFormat="1" ht="52.5">
      <c r="A420" s="37" t="s">
        <v>764</v>
      </c>
      <c r="B420" s="6" t="s">
        <v>763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0</v>
      </c>
      <c r="Y420" s="17">
        <v>0</v>
      </c>
      <c r="Z420" s="17">
        <v>0</v>
      </c>
      <c r="AA420" s="17">
        <v>0</v>
      </c>
      <c r="AB420" s="17">
        <v>0</v>
      </c>
      <c r="AC420" s="17">
        <v>0</v>
      </c>
      <c r="AD420" s="17">
        <v>0</v>
      </c>
      <c r="AE420" s="17">
        <v>0</v>
      </c>
      <c r="AF420" s="17">
        <v>0</v>
      </c>
      <c r="AG420" s="17">
        <v>6304215.28</v>
      </c>
      <c r="AH420" s="17">
        <v>0</v>
      </c>
      <c r="AI420" s="17">
        <v>0</v>
      </c>
      <c r="AJ420" s="17">
        <v>0</v>
      </c>
      <c r="AK420" s="17">
        <v>0</v>
      </c>
      <c r="AL420" s="17">
        <v>0</v>
      </c>
      <c r="AM420" s="17">
        <v>0</v>
      </c>
      <c r="AN420" s="17">
        <v>0</v>
      </c>
      <c r="AO420" s="17">
        <v>0</v>
      </c>
      <c r="AP420" s="17">
        <v>0</v>
      </c>
      <c r="AQ420" s="17">
        <v>0</v>
      </c>
      <c r="AR420" s="17">
        <v>0</v>
      </c>
      <c r="AS420" s="17">
        <v>0</v>
      </c>
      <c r="AT420" s="17">
        <v>0</v>
      </c>
      <c r="AU420" s="17">
        <v>0</v>
      </c>
      <c r="AV420" s="17">
        <v>0</v>
      </c>
      <c r="AW420" s="17">
        <v>0</v>
      </c>
      <c r="AX420" s="17">
        <v>0</v>
      </c>
      <c r="AY420" s="17">
        <v>0</v>
      </c>
      <c r="AZ420" s="17">
        <v>0</v>
      </c>
      <c r="BA420" s="17">
        <v>0</v>
      </c>
      <c r="BB420" s="16">
        <f t="shared" si="38"/>
        <v>6304215.28</v>
      </c>
    </row>
    <row r="421" spans="1:54" s="1" customFormat="1" ht="11.25" hidden="1">
      <c r="A421" s="38"/>
      <c r="B421" s="4"/>
      <c r="C421" s="18"/>
      <c r="D421" s="18"/>
      <c r="E421" s="18">
        <v>0</v>
      </c>
      <c r="F421" s="18"/>
      <c r="G421" s="18"/>
      <c r="H421" s="18"/>
      <c r="I421" s="18"/>
      <c r="J421" s="18">
        <v>0</v>
      </c>
      <c r="K421" s="18"/>
      <c r="L421" s="18"/>
      <c r="M421" s="18"/>
      <c r="N421" s="18">
        <v>0</v>
      </c>
      <c r="O421" s="18"/>
      <c r="P421" s="18"/>
      <c r="Q421" s="18"/>
      <c r="R421" s="18"/>
      <c r="S421" s="18">
        <v>0</v>
      </c>
      <c r="T421" s="18"/>
      <c r="U421" s="18"/>
      <c r="V421" s="18"/>
      <c r="W421" s="18"/>
      <c r="X421" s="18"/>
      <c r="Y421" s="18">
        <v>0</v>
      </c>
      <c r="Z421" s="18"/>
      <c r="AA421" s="18">
        <v>0</v>
      </c>
      <c r="AB421" s="18">
        <v>0</v>
      </c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>
        <v>0</v>
      </c>
      <c r="AU421" s="18"/>
      <c r="AV421" s="18"/>
      <c r="AW421" s="18"/>
      <c r="AX421" s="18"/>
      <c r="AY421" s="18"/>
      <c r="AZ421" s="18"/>
      <c r="BA421" s="18"/>
      <c r="BB421" s="19" t="e">
        <f>SUM(C421:T421)+#REF!+#REF!+U421+X421</f>
        <v>#REF!</v>
      </c>
    </row>
    <row r="422" spans="1:96" s="1" customFormat="1" ht="12.75" customHeight="1">
      <c r="A422" s="35" t="s">
        <v>784</v>
      </c>
      <c r="B422" s="5"/>
      <c r="C422" s="15">
        <f>SUM(C423:C433)</f>
        <v>0</v>
      </c>
      <c r="D422" s="15">
        <f>SUM(D423:D433)</f>
        <v>0</v>
      </c>
      <c r="E422" s="15">
        <v>0</v>
      </c>
      <c r="F422" s="15">
        <f>SUM(F423:F433)</f>
        <v>0</v>
      </c>
      <c r="G422" s="15">
        <f>SUM(G423:G433)</f>
        <v>0</v>
      </c>
      <c r="H422" s="15">
        <f>SUM(H423:H433)</f>
        <v>0</v>
      </c>
      <c r="I422" s="15">
        <f>SUM(I423:I433)</f>
        <v>0</v>
      </c>
      <c r="J422" s="15">
        <v>0</v>
      </c>
      <c r="K422" s="15">
        <f>SUM(K423:K433)</f>
        <v>0</v>
      </c>
      <c r="L422" s="15">
        <f>SUM(L423:L433)</f>
        <v>0</v>
      </c>
      <c r="M422" s="15">
        <f>SUM(M423:M433)</f>
        <v>0</v>
      </c>
      <c r="N422" s="15">
        <v>0</v>
      </c>
      <c r="O422" s="15">
        <f>SUM(O423:O433)</f>
        <v>0</v>
      </c>
      <c r="P422" s="15">
        <f>SUM(P423:P433)</f>
        <v>0</v>
      </c>
      <c r="Q422" s="15">
        <f>SUM(Q423:Q433)</f>
        <v>0</v>
      </c>
      <c r="R422" s="15">
        <f>SUM(R423:R433)</f>
        <v>0</v>
      </c>
      <c r="S422" s="15">
        <v>0</v>
      </c>
      <c r="T422" s="15">
        <f>SUM(T423:T433)</f>
        <v>0</v>
      </c>
      <c r="U422" s="15">
        <f>SUM(U423:U433)</f>
        <v>0</v>
      </c>
      <c r="V422" s="15">
        <f>SUM(V423:V433)</f>
        <v>0</v>
      </c>
      <c r="W422" s="15">
        <f>SUM(W423:W433)</f>
        <v>0</v>
      </c>
      <c r="X422" s="15">
        <f>SUM(X423:X433)</f>
        <v>0</v>
      </c>
      <c r="Y422" s="15">
        <v>0</v>
      </c>
      <c r="Z422" s="15">
        <f>SUM(Z423:Z433)</f>
        <v>0</v>
      </c>
      <c r="AA422" s="15">
        <v>0</v>
      </c>
      <c r="AB422" s="15">
        <v>0</v>
      </c>
      <c r="AC422" s="15">
        <f aca="true" t="shared" si="39" ref="AC422:AS422">SUM(AC423:AC433)</f>
        <v>0</v>
      </c>
      <c r="AD422" s="15">
        <f t="shared" si="39"/>
        <v>0</v>
      </c>
      <c r="AE422" s="15">
        <f t="shared" si="39"/>
        <v>0</v>
      </c>
      <c r="AF422" s="15">
        <f t="shared" si="39"/>
        <v>0</v>
      </c>
      <c r="AG422" s="15">
        <f t="shared" si="39"/>
        <v>0</v>
      </c>
      <c r="AH422" s="15">
        <f t="shared" si="39"/>
        <v>0</v>
      </c>
      <c r="AI422" s="15">
        <f t="shared" si="39"/>
        <v>0</v>
      </c>
      <c r="AJ422" s="15">
        <f t="shared" si="39"/>
        <v>0</v>
      </c>
      <c r="AK422" s="15">
        <f t="shared" si="39"/>
        <v>0</v>
      </c>
      <c r="AL422" s="15">
        <f t="shared" si="39"/>
        <v>0</v>
      </c>
      <c r="AM422" s="15">
        <f t="shared" si="39"/>
        <v>0</v>
      </c>
      <c r="AN422" s="15">
        <f t="shared" si="39"/>
        <v>0</v>
      </c>
      <c r="AO422" s="15">
        <f t="shared" si="39"/>
        <v>0</v>
      </c>
      <c r="AP422" s="15">
        <f t="shared" si="39"/>
        <v>0</v>
      </c>
      <c r="AQ422" s="15">
        <f t="shared" si="39"/>
        <v>0</v>
      </c>
      <c r="AR422" s="15">
        <f t="shared" si="39"/>
        <v>0</v>
      </c>
      <c r="AS422" s="15">
        <f t="shared" si="39"/>
        <v>0</v>
      </c>
      <c r="AT422" s="15">
        <v>0</v>
      </c>
      <c r="AU422" s="15">
        <f aca="true" t="shared" si="40" ref="AU422:BA422">SUM(AU423:AU433)</f>
        <v>275862</v>
      </c>
      <c r="AV422" s="15">
        <f t="shared" si="40"/>
        <v>0</v>
      </c>
      <c r="AW422" s="15">
        <f t="shared" si="40"/>
        <v>0</v>
      </c>
      <c r="AX422" s="15">
        <f t="shared" si="40"/>
        <v>2354877.56</v>
      </c>
      <c r="AY422" s="15">
        <f t="shared" si="40"/>
        <v>0</v>
      </c>
      <c r="AZ422" s="15">
        <f t="shared" si="40"/>
        <v>0</v>
      </c>
      <c r="BA422" s="15">
        <f t="shared" si="40"/>
        <v>0</v>
      </c>
      <c r="BB422" s="16">
        <f aca="true" t="shared" si="41" ref="BB422:BB432">SUM(C422:BA422)</f>
        <v>2630739.56</v>
      </c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</row>
    <row r="423" spans="1:54" s="1" customFormat="1" ht="12.75" customHeight="1" hidden="1">
      <c r="A423" s="36"/>
      <c r="B423" s="5"/>
      <c r="C423" s="15"/>
      <c r="D423" s="15"/>
      <c r="E423" s="15">
        <v>0</v>
      </c>
      <c r="F423" s="15"/>
      <c r="G423" s="15"/>
      <c r="H423" s="15"/>
      <c r="I423" s="15"/>
      <c r="J423" s="15">
        <v>0</v>
      </c>
      <c r="K423" s="15"/>
      <c r="L423" s="15"/>
      <c r="M423" s="15"/>
      <c r="N423" s="15">
        <v>0</v>
      </c>
      <c r="O423" s="15"/>
      <c r="P423" s="15"/>
      <c r="Q423" s="15"/>
      <c r="R423" s="15"/>
      <c r="S423" s="15">
        <v>0</v>
      </c>
      <c r="T423" s="15"/>
      <c r="U423" s="15"/>
      <c r="V423" s="15"/>
      <c r="W423" s="15"/>
      <c r="X423" s="15"/>
      <c r="Y423" s="15">
        <v>0</v>
      </c>
      <c r="Z423" s="15"/>
      <c r="AA423" s="15">
        <v>0</v>
      </c>
      <c r="AB423" s="15">
        <v>0</v>
      </c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>
        <v>0</v>
      </c>
      <c r="AU423" s="15"/>
      <c r="AV423" s="15"/>
      <c r="AW423" s="15"/>
      <c r="AX423" s="15"/>
      <c r="AY423" s="15"/>
      <c r="AZ423" s="15"/>
      <c r="BA423" s="15"/>
      <c r="BB423" s="16">
        <f t="shared" si="41"/>
        <v>0</v>
      </c>
    </row>
    <row r="424" spans="1:54" s="7" customFormat="1" ht="39.75" customHeight="1">
      <c r="A424" s="37" t="s">
        <v>767</v>
      </c>
      <c r="B424" s="6" t="s">
        <v>766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>
        <v>0</v>
      </c>
      <c r="Y424" s="17">
        <v>0</v>
      </c>
      <c r="Z424" s="17">
        <v>0</v>
      </c>
      <c r="AA424" s="17">
        <v>0</v>
      </c>
      <c r="AB424" s="17">
        <v>0</v>
      </c>
      <c r="AC424" s="17">
        <v>0</v>
      </c>
      <c r="AD424" s="17">
        <v>0</v>
      </c>
      <c r="AE424" s="17">
        <v>0</v>
      </c>
      <c r="AF424" s="17">
        <v>0</v>
      </c>
      <c r="AG424" s="17">
        <v>0</v>
      </c>
      <c r="AH424" s="17">
        <v>0</v>
      </c>
      <c r="AI424" s="17">
        <v>0</v>
      </c>
      <c r="AJ424" s="17">
        <v>0</v>
      </c>
      <c r="AK424" s="17">
        <v>0</v>
      </c>
      <c r="AL424" s="17">
        <v>0</v>
      </c>
      <c r="AM424" s="17">
        <v>0</v>
      </c>
      <c r="AN424" s="17">
        <v>0</v>
      </c>
      <c r="AO424" s="17">
        <v>0</v>
      </c>
      <c r="AP424" s="17">
        <v>0</v>
      </c>
      <c r="AQ424" s="17">
        <v>0</v>
      </c>
      <c r="AR424" s="17">
        <v>0</v>
      </c>
      <c r="AS424" s="17">
        <v>0</v>
      </c>
      <c r="AT424" s="17">
        <v>0</v>
      </c>
      <c r="AU424" s="17">
        <v>0</v>
      </c>
      <c r="AV424" s="17">
        <v>0</v>
      </c>
      <c r="AW424" s="17">
        <v>0</v>
      </c>
      <c r="AX424" s="17">
        <v>531204.71</v>
      </c>
      <c r="AY424" s="17">
        <v>0</v>
      </c>
      <c r="AZ424" s="17">
        <v>0</v>
      </c>
      <c r="BA424" s="17">
        <v>0</v>
      </c>
      <c r="BB424" s="16">
        <f t="shared" si="41"/>
        <v>531204.71</v>
      </c>
    </row>
    <row r="425" spans="1:54" s="7" customFormat="1" ht="52.5">
      <c r="A425" s="37" t="s">
        <v>769</v>
      </c>
      <c r="B425" s="6" t="s">
        <v>768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17">
        <v>0</v>
      </c>
      <c r="Z425" s="17">
        <v>0</v>
      </c>
      <c r="AA425" s="17">
        <v>0</v>
      </c>
      <c r="AB425" s="17">
        <v>0</v>
      </c>
      <c r="AC425" s="17">
        <v>0</v>
      </c>
      <c r="AD425" s="17">
        <v>0</v>
      </c>
      <c r="AE425" s="17">
        <v>0</v>
      </c>
      <c r="AF425" s="17">
        <v>0</v>
      </c>
      <c r="AG425" s="17">
        <v>0</v>
      </c>
      <c r="AH425" s="17">
        <v>0</v>
      </c>
      <c r="AI425" s="17">
        <v>0</v>
      </c>
      <c r="AJ425" s="17">
        <v>0</v>
      </c>
      <c r="AK425" s="17">
        <v>0</v>
      </c>
      <c r="AL425" s="17">
        <v>0</v>
      </c>
      <c r="AM425" s="17">
        <v>0</v>
      </c>
      <c r="AN425" s="17">
        <v>0</v>
      </c>
      <c r="AO425" s="17">
        <v>0</v>
      </c>
      <c r="AP425" s="17">
        <v>0</v>
      </c>
      <c r="AQ425" s="17">
        <v>0</v>
      </c>
      <c r="AR425" s="17">
        <v>0</v>
      </c>
      <c r="AS425" s="17">
        <v>0</v>
      </c>
      <c r="AT425" s="17">
        <v>0</v>
      </c>
      <c r="AU425" s="17">
        <v>0</v>
      </c>
      <c r="AV425" s="17">
        <v>0</v>
      </c>
      <c r="AW425" s="17">
        <v>0</v>
      </c>
      <c r="AX425" s="17">
        <v>56500</v>
      </c>
      <c r="AY425" s="17">
        <v>0</v>
      </c>
      <c r="AZ425" s="17">
        <v>0</v>
      </c>
      <c r="BA425" s="17">
        <v>0</v>
      </c>
      <c r="BB425" s="16">
        <f t="shared" si="41"/>
        <v>56500</v>
      </c>
    </row>
    <row r="426" spans="1:54" s="7" customFormat="1" ht="33.75" customHeight="1">
      <c r="A426" s="37" t="s">
        <v>771</v>
      </c>
      <c r="B426" s="6" t="s">
        <v>770</v>
      </c>
      <c r="C426" s="17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  <c r="X426" s="17">
        <v>0</v>
      </c>
      <c r="Y426" s="17">
        <v>0</v>
      </c>
      <c r="Z426" s="17">
        <v>0</v>
      </c>
      <c r="AA426" s="17">
        <v>0</v>
      </c>
      <c r="AB426" s="17">
        <v>0</v>
      </c>
      <c r="AC426" s="17">
        <v>0</v>
      </c>
      <c r="AD426" s="17">
        <v>0</v>
      </c>
      <c r="AE426" s="17">
        <v>0</v>
      </c>
      <c r="AF426" s="17">
        <v>0</v>
      </c>
      <c r="AG426" s="17">
        <v>0</v>
      </c>
      <c r="AH426" s="17">
        <v>0</v>
      </c>
      <c r="AI426" s="17">
        <v>0</v>
      </c>
      <c r="AJ426" s="17">
        <v>0</v>
      </c>
      <c r="AK426" s="17">
        <v>0</v>
      </c>
      <c r="AL426" s="17">
        <v>0</v>
      </c>
      <c r="AM426" s="17">
        <v>0</v>
      </c>
      <c r="AN426" s="17">
        <v>0</v>
      </c>
      <c r="AO426" s="17">
        <v>0</v>
      </c>
      <c r="AP426" s="17">
        <v>0</v>
      </c>
      <c r="AQ426" s="17">
        <v>0</v>
      </c>
      <c r="AR426" s="17">
        <v>0</v>
      </c>
      <c r="AS426" s="17">
        <v>0</v>
      </c>
      <c r="AT426" s="17">
        <v>0</v>
      </c>
      <c r="AU426" s="17">
        <v>0</v>
      </c>
      <c r="AV426" s="17">
        <v>0</v>
      </c>
      <c r="AW426" s="17">
        <v>0</v>
      </c>
      <c r="AX426" s="17">
        <v>1502230.98</v>
      </c>
      <c r="AY426" s="17">
        <v>0</v>
      </c>
      <c r="AZ426" s="17">
        <v>0</v>
      </c>
      <c r="BA426" s="17">
        <v>0</v>
      </c>
      <c r="BB426" s="16">
        <f t="shared" si="41"/>
        <v>1502230.98</v>
      </c>
    </row>
    <row r="427" spans="1:54" s="7" customFormat="1" ht="35.25" customHeight="1">
      <c r="A427" s="37" t="s">
        <v>773</v>
      </c>
      <c r="B427" s="6" t="s">
        <v>772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7">
        <v>0</v>
      </c>
      <c r="Y427" s="17">
        <v>0</v>
      </c>
      <c r="Z427" s="17">
        <v>0</v>
      </c>
      <c r="AA427" s="17">
        <v>0</v>
      </c>
      <c r="AB427" s="17">
        <v>0</v>
      </c>
      <c r="AC427" s="17">
        <v>0</v>
      </c>
      <c r="AD427" s="17">
        <v>0</v>
      </c>
      <c r="AE427" s="17">
        <v>0</v>
      </c>
      <c r="AF427" s="17">
        <v>0</v>
      </c>
      <c r="AG427" s="17">
        <v>0</v>
      </c>
      <c r="AH427" s="17">
        <v>0</v>
      </c>
      <c r="AI427" s="17">
        <v>0</v>
      </c>
      <c r="AJ427" s="17">
        <v>0</v>
      </c>
      <c r="AK427" s="17">
        <v>0</v>
      </c>
      <c r="AL427" s="17">
        <v>0</v>
      </c>
      <c r="AM427" s="17">
        <v>0</v>
      </c>
      <c r="AN427" s="17">
        <v>0</v>
      </c>
      <c r="AO427" s="17">
        <v>0</v>
      </c>
      <c r="AP427" s="17">
        <v>0</v>
      </c>
      <c r="AQ427" s="17">
        <v>0</v>
      </c>
      <c r="AR427" s="17">
        <v>0</v>
      </c>
      <c r="AS427" s="17">
        <v>0</v>
      </c>
      <c r="AT427" s="17">
        <v>0</v>
      </c>
      <c r="AU427" s="17">
        <v>0</v>
      </c>
      <c r="AV427" s="17">
        <v>0</v>
      </c>
      <c r="AW427" s="17">
        <v>0</v>
      </c>
      <c r="AX427" s="17">
        <v>16978.5</v>
      </c>
      <c r="AY427" s="17">
        <v>0</v>
      </c>
      <c r="AZ427" s="17">
        <v>0</v>
      </c>
      <c r="BA427" s="17">
        <v>0</v>
      </c>
      <c r="BB427" s="16">
        <f t="shared" si="41"/>
        <v>16978.5</v>
      </c>
    </row>
    <row r="428" spans="1:54" s="7" customFormat="1" ht="34.5" customHeight="1">
      <c r="A428" s="37" t="s">
        <v>775</v>
      </c>
      <c r="B428" s="6" t="s">
        <v>774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17">
        <v>0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17">
        <v>0</v>
      </c>
      <c r="Y428" s="17">
        <v>0</v>
      </c>
      <c r="Z428" s="17">
        <v>0</v>
      </c>
      <c r="AA428" s="17">
        <v>0</v>
      </c>
      <c r="AB428" s="17">
        <v>0</v>
      </c>
      <c r="AC428" s="17">
        <v>0</v>
      </c>
      <c r="AD428" s="17">
        <v>0</v>
      </c>
      <c r="AE428" s="17">
        <v>0</v>
      </c>
      <c r="AF428" s="17">
        <v>0</v>
      </c>
      <c r="AG428" s="17">
        <v>0</v>
      </c>
      <c r="AH428" s="17">
        <v>0</v>
      </c>
      <c r="AI428" s="17">
        <v>0</v>
      </c>
      <c r="AJ428" s="17">
        <v>0</v>
      </c>
      <c r="AK428" s="17">
        <v>0</v>
      </c>
      <c r="AL428" s="17">
        <v>0</v>
      </c>
      <c r="AM428" s="17">
        <v>0</v>
      </c>
      <c r="AN428" s="17">
        <v>0</v>
      </c>
      <c r="AO428" s="17">
        <v>0</v>
      </c>
      <c r="AP428" s="17">
        <v>0</v>
      </c>
      <c r="AQ428" s="17">
        <v>0</v>
      </c>
      <c r="AR428" s="17">
        <v>0</v>
      </c>
      <c r="AS428" s="17">
        <v>0</v>
      </c>
      <c r="AT428" s="17">
        <v>0</v>
      </c>
      <c r="AU428" s="17">
        <v>0</v>
      </c>
      <c r="AV428" s="17">
        <v>0</v>
      </c>
      <c r="AW428" s="17">
        <v>0</v>
      </c>
      <c r="AX428" s="17">
        <v>55052.04</v>
      </c>
      <c r="AY428" s="17">
        <v>0</v>
      </c>
      <c r="AZ428" s="17">
        <v>0</v>
      </c>
      <c r="BA428" s="17">
        <v>0</v>
      </c>
      <c r="BB428" s="16">
        <f t="shared" si="41"/>
        <v>55052.04</v>
      </c>
    </row>
    <row r="429" spans="1:54" s="7" customFormat="1" ht="42">
      <c r="A429" s="37" t="s">
        <v>777</v>
      </c>
      <c r="B429" s="6" t="s">
        <v>776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0</v>
      </c>
      <c r="Y429" s="17">
        <v>0</v>
      </c>
      <c r="Z429" s="17">
        <v>0</v>
      </c>
      <c r="AA429" s="17">
        <v>0</v>
      </c>
      <c r="AB429" s="17">
        <v>0</v>
      </c>
      <c r="AC429" s="17">
        <v>0</v>
      </c>
      <c r="AD429" s="17">
        <v>0</v>
      </c>
      <c r="AE429" s="17">
        <v>0</v>
      </c>
      <c r="AF429" s="17">
        <v>0</v>
      </c>
      <c r="AG429" s="17">
        <v>0</v>
      </c>
      <c r="AH429" s="17">
        <v>0</v>
      </c>
      <c r="AI429" s="17">
        <v>0</v>
      </c>
      <c r="AJ429" s="17">
        <v>0</v>
      </c>
      <c r="AK429" s="17">
        <v>0</v>
      </c>
      <c r="AL429" s="17">
        <v>0</v>
      </c>
      <c r="AM429" s="17">
        <v>0</v>
      </c>
      <c r="AN429" s="17">
        <v>0</v>
      </c>
      <c r="AO429" s="17">
        <v>0</v>
      </c>
      <c r="AP429" s="17">
        <v>0</v>
      </c>
      <c r="AQ429" s="17">
        <v>0</v>
      </c>
      <c r="AR429" s="17">
        <v>0</v>
      </c>
      <c r="AS429" s="17">
        <v>0</v>
      </c>
      <c r="AT429" s="17">
        <v>0</v>
      </c>
      <c r="AU429" s="17">
        <v>0</v>
      </c>
      <c r="AV429" s="17">
        <v>0</v>
      </c>
      <c r="AW429" s="17">
        <v>0</v>
      </c>
      <c r="AX429" s="17">
        <v>192911.33</v>
      </c>
      <c r="AY429" s="17">
        <v>0</v>
      </c>
      <c r="AZ429" s="17">
        <v>0</v>
      </c>
      <c r="BA429" s="17">
        <v>0</v>
      </c>
      <c r="BB429" s="16">
        <f t="shared" si="41"/>
        <v>192911.33</v>
      </c>
    </row>
    <row r="430" spans="1:54" s="7" customFormat="1" ht="10.5">
      <c r="A430" s="37" t="s">
        <v>779</v>
      </c>
      <c r="B430" s="6" t="s">
        <v>778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v>0</v>
      </c>
      <c r="Y430" s="17">
        <v>0</v>
      </c>
      <c r="Z430" s="17">
        <v>0</v>
      </c>
      <c r="AA430" s="17">
        <v>0</v>
      </c>
      <c r="AB430" s="17">
        <v>0</v>
      </c>
      <c r="AC430" s="17">
        <v>0</v>
      </c>
      <c r="AD430" s="17">
        <v>0</v>
      </c>
      <c r="AE430" s="17">
        <v>0</v>
      </c>
      <c r="AF430" s="17">
        <v>0</v>
      </c>
      <c r="AG430" s="17">
        <v>0</v>
      </c>
      <c r="AH430" s="17">
        <v>0</v>
      </c>
      <c r="AI430" s="17">
        <v>0</v>
      </c>
      <c r="AJ430" s="17">
        <v>0</v>
      </c>
      <c r="AK430" s="17">
        <v>0</v>
      </c>
      <c r="AL430" s="17">
        <v>0</v>
      </c>
      <c r="AM430" s="17">
        <v>0</v>
      </c>
      <c r="AN430" s="17">
        <v>0</v>
      </c>
      <c r="AO430" s="17">
        <v>0</v>
      </c>
      <c r="AP430" s="17">
        <v>0</v>
      </c>
      <c r="AQ430" s="17">
        <v>0</v>
      </c>
      <c r="AR430" s="17">
        <v>0</v>
      </c>
      <c r="AS430" s="17">
        <v>0</v>
      </c>
      <c r="AT430" s="17">
        <v>0</v>
      </c>
      <c r="AU430" s="17">
        <v>91954</v>
      </c>
      <c r="AV430" s="17">
        <v>0</v>
      </c>
      <c r="AW430" s="17">
        <v>0</v>
      </c>
      <c r="AX430" s="17">
        <v>0</v>
      </c>
      <c r="AY430" s="17">
        <v>0</v>
      </c>
      <c r="AZ430" s="17">
        <v>0</v>
      </c>
      <c r="BA430" s="17">
        <v>0</v>
      </c>
      <c r="BB430" s="16">
        <f t="shared" si="41"/>
        <v>91954</v>
      </c>
    </row>
    <row r="431" spans="1:54" s="7" customFormat="1" ht="10.5">
      <c r="A431" s="37" t="s">
        <v>781</v>
      </c>
      <c r="B431" s="6" t="s">
        <v>780</v>
      </c>
      <c r="C431" s="17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0</v>
      </c>
      <c r="AA431" s="17">
        <v>0</v>
      </c>
      <c r="AB431" s="17">
        <v>0</v>
      </c>
      <c r="AC431" s="17">
        <v>0</v>
      </c>
      <c r="AD431" s="17">
        <v>0</v>
      </c>
      <c r="AE431" s="17">
        <v>0</v>
      </c>
      <c r="AF431" s="17">
        <v>0</v>
      </c>
      <c r="AG431" s="17">
        <v>0</v>
      </c>
      <c r="AH431" s="17">
        <v>0</v>
      </c>
      <c r="AI431" s="17">
        <v>0</v>
      </c>
      <c r="AJ431" s="17">
        <v>0</v>
      </c>
      <c r="AK431" s="17">
        <v>0</v>
      </c>
      <c r="AL431" s="17">
        <v>0</v>
      </c>
      <c r="AM431" s="17">
        <v>0</v>
      </c>
      <c r="AN431" s="17">
        <v>0</v>
      </c>
      <c r="AO431" s="17">
        <v>0</v>
      </c>
      <c r="AP431" s="17">
        <v>0</v>
      </c>
      <c r="AQ431" s="17">
        <v>0</v>
      </c>
      <c r="AR431" s="17">
        <v>0</v>
      </c>
      <c r="AS431" s="17">
        <v>0</v>
      </c>
      <c r="AT431" s="17">
        <v>0</v>
      </c>
      <c r="AU431" s="17">
        <v>91954</v>
      </c>
      <c r="AV431" s="17">
        <v>0</v>
      </c>
      <c r="AW431" s="17">
        <v>0</v>
      </c>
      <c r="AX431" s="17">
        <v>0</v>
      </c>
      <c r="AY431" s="17">
        <v>0</v>
      </c>
      <c r="AZ431" s="17">
        <v>0</v>
      </c>
      <c r="BA431" s="17">
        <v>0</v>
      </c>
      <c r="BB431" s="16">
        <f t="shared" si="41"/>
        <v>91954</v>
      </c>
    </row>
    <row r="432" spans="1:54" s="7" customFormat="1" ht="10.5">
      <c r="A432" s="37" t="s">
        <v>783</v>
      </c>
      <c r="B432" s="6" t="s">
        <v>782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0</v>
      </c>
      <c r="Y432" s="17">
        <v>0</v>
      </c>
      <c r="Z432" s="17">
        <v>0</v>
      </c>
      <c r="AA432" s="17">
        <v>0</v>
      </c>
      <c r="AB432" s="17">
        <v>0</v>
      </c>
      <c r="AC432" s="17">
        <v>0</v>
      </c>
      <c r="AD432" s="17">
        <v>0</v>
      </c>
      <c r="AE432" s="17">
        <v>0</v>
      </c>
      <c r="AF432" s="17">
        <v>0</v>
      </c>
      <c r="AG432" s="17">
        <v>0</v>
      </c>
      <c r="AH432" s="17">
        <v>0</v>
      </c>
      <c r="AI432" s="17">
        <v>0</v>
      </c>
      <c r="AJ432" s="17">
        <v>0</v>
      </c>
      <c r="AK432" s="17">
        <v>0</v>
      </c>
      <c r="AL432" s="17">
        <v>0</v>
      </c>
      <c r="AM432" s="17">
        <v>0</v>
      </c>
      <c r="AN432" s="17">
        <v>0</v>
      </c>
      <c r="AO432" s="17">
        <v>0</v>
      </c>
      <c r="AP432" s="17">
        <v>0</v>
      </c>
      <c r="AQ432" s="17">
        <v>0</v>
      </c>
      <c r="AR432" s="17">
        <v>0</v>
      </c>
      <c r="AS432" s="17">
        <v>0</v>
      </c>
      <c r="AT432" s="17">
        <v>0</v>
      </c>
      <c r="AU432" s="17">
        <v>91954</v>
      </c>
      <c r="AV432" s="17">
        <v>0</v>
      </c>
      <c r="AW432" s="17">
        <v>0</v>
      </c>
      <c r="AX432" s="17">
        <v>0</v>
      </c>
      <c r="AY432" s="17">
        <v>0</v>
      </c>
      <c r="AZ432" s="17">
        <v>0</v>
      </c>
      <c r="BA432" s="17">
        <v>0</v>
      </c>
      <c r="BB432" s="16">
        <f t="shared" si="41"/>
        <v>91954</v>
      </c>
    </row>
    <row r="433" spans="1:54" s="1" customFormat="1" ht="11.25" hidden="1">
      <c r="A433" s="38"/>
      <c r="B433" s="4"/>
      <c r="C433" s="18"/>
      <c r="D433" s="18"/>
      <c r="E433" s="18">
        <v>0</v>
      </c>
      <c r="F433" s="18"/>
      <c r="G433" s="18"/>
      <c r="H433" s="18"/>
      <c r="I433" s="18"/>
      <c r="J433" s="18">
        <v>0</v>
      </c>
      <c r="K433" s="18"/>
      <c r="L433" s="18"/>
      <c r="M433" s="18"/>
      <c r="N433" s="18">
        <v>0</v>
      </c>
      <c r="O433" s="18"/>
      <c r="P433" s="18"/>
      <c r="Q433" s="18"/>
      <c r="R433" s="18"/>
      <c r="S433" s="18">
        <v>0</v>
      </c>
      <c r="T433" s="18"/>
      <c r="U433" s="18"/>
      <c r="V433" s="18"/>
      <c r="W433" s="18"/>
      <c r="X433" s="18"/>
      <c r="Y433" s="18">
        <v>0</v>
      </c>
      <c r="Z433" s="18"/>
      <c r="AA433" s="18">
        <v>0</v>
      </c>
      <c r="AB433" s="18">
        <v>0</v>
      </c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>
        <v>0</v>
      </c>
      <c r="AU433" s="18"/>
      <c r="AV433" s="18"/>
      <c r="AW433" s="18"/>
      <c r="AX433" s="18"/>
      <c r="AY433" s="18"/>
      <c r="AZ433" s="18"/>
      <c r="BA433" s="18"/>
      <c r="BB433" s="19" t="e">
        <f>SUM(C433:T433)+#REF!+#REF!+U433+X433</f>
        <v>#REF!</v>
      </c>
    </row>
    <row r="434" spans="1:96" s="1" customFormat="1" ht="12.75" customHeight="1">
      <c r="A434" s="35" t="s">
        <v>797</v>
      </c>
      <c r="B434" s="5"/>
      <c r="C434" s="15">
        <f>SUM(C435:C442)</f>
        <v>0</v>
      </c>
      <c r="D434" s="15">
        <f>SUM(D435:D442)</f>
        <v>0</v>
      </c>
      <c r="E434" s="15">
        <v>0</v>
      </c>
      <c r="F434" s="15">
        <f>SUM(F435:F442)</f>
        <v>0</v>
      </c>
      <c r="G434" s="15">
        <f>SUM(G435:G442)</f>
        <v>0</v>
      </c>
      <c r="H434" s="15">
        <f>SUM(H435:H442)</f>
        <v>0</v>
      </c>
      <c r="I434" s="15">
        <f>SUM(I435:I442)</f>
        <v>0</v>
      </c>
      <c r="J434" s="15">
        <v>0</v>
      </c>
      <c r="K434" s="15">
        <f>SUM(K435:K442)</f>
        <v>0</v>
      </c>
      <c r="L434" s="15">
        <f>SUM(L435:L442)</f>
        <v>0</v>
      </c>
      <c r="M434" s="15">
        <f>SUM(M435:M442)</f>
        <v>0</v>
      </c>
      <c r="N434" s="15">
        <v>0</v>
      </c>
      <c r="O434" s="15">
        <f>SUM(O435:O442)</f>
        <v>0</v>
      </c>
      <c r="P434" s="15">
        <f>SUM(P435:P442)</f>
        <v>0</v>
      </c>
      <c r="Q434" s="15">
        <f>SUM(Q435:Q442)</f>
        <v>0</v>
      </c>
      <c r="R434" s="15">
        <f>SUM(R435:R442)</f>
        <v>0</v>
      </c>
      <c r="S434" s="15">
        <v>0</v>
      </c>
      <c r="T434" s="15">
        <f>SUM(T435:T442)</f>
        <v>0</v>
      </c>
      <c r="U434" s="15">
        <f>SUM(U435:U442)</f>
        <v>0</v>
      </c>
      <c r="V434" s="15">
        <f>SUM(V435:V442)</f>
        <v>0</v>
      </c>
      <c r="W434" s="15">
        <f>SUM(W435:W442)</f>
        <v>0</v>
      </c>
      <c r="X434" s="15">
        <f>SUM(X435:X442)</f>
        <v>0</v>
      </c>
      <c r="Y434" s="15">
        <v>0</v>
      </c>
      <c r="Z434" s="15">
        <f>SUM(Z435:Z442)</f>
        <v>0</v>
      </c>
      <c r="AA434" s="15">
        <v>0</v>
      </c>
      <c r="AB434" s="15">
        <v>0</v>
      </c>
      <c r="AC434" s="15">
        <f aca="true" t="shared" si="42" ref="AC434:AS434">SUM(AC435:AC442)</f>
        <v>0</v>
      </c>
      <c r="AD434" s="15">
        <f t="shared" si="42"/>
        <v>0</v>
      </c>
      <c r="AE434" s="15">
        <f t="shared" si="42"/>
        <v>0</v>
      </c>
      <c r="AF434" s="15">
        <f t="shared" si="42"/>
        <v>0</v>
      </c>
      <c r="AG434" s="15">
        <f t="shared" si="42"/>
        <v>1086115</v>
      </c>
      <c r="AH434" s="15">
        <f t="shared" si="42"/>
        <v>204000</v>
      </c>
      <c r="AI434" s="15">
        <f t="shared" si="42"/>
        <v>0</v>
      </c>
      <c r="AJ434" s="15">
        <f t="shared" si="42"/>
        <v>0</v>
      </c>
      <c r="AK434" s="15">
        <f t="shared" si="42"/>
        <v>0</v>
      </c>
      <c r="AL434" s="15">
        <f t="shared" si="42"/>
        <v>0</v>
      </c>
      <c r="AM434" s="15">
        <f t="shared" si="42"/>
        <v>0</v>
      </c>
      <c r="AN434" s="15">
        <f t="shared" si="42"/>
        <v>6027783.91</v>
      </c>
      <c r="AO434" s="15">
        <f t="shared" si="42"/>
        <v>0</v>
      </c>
      <c r="AP434" s="15">
        <f t="shared" si="42"/>
        <v>0</v>
      </c>
      <c r="AQ434" s="15">
        <f t="shared" si="42"/>
        <v>0</v>
      </c>
      <c r="AR434" s="15">
        <f t="shared" si="42"/>
        <v>810000</v>
      </c>
      <c r="AS434" s="15">
        <f t="shared" si="42"/>
        <v>302483</v>
      </c>
      <c r="AT434" s="15">
        <v>0</v>
      </c>
      <c r="AU434" s="15">
        <f aca="true" t="shared" si="43" ref="AU434:BA434">SUM(AU435:AU442)</f>
        <v>0</v>
      </c>
      <c r="AV434" s="15">
        <f t="shared" si="43"/>
        <v>0</v>
      </c>
      <c r="AW434" s="15">
        <f t="shared" si="43"/>
        <v>0</v>
      </c>
      <c r="AX434" s="15">
        <f t="shared" si="43"/>
        <v>0</v>
      </c>
      <c r="AY434" s="15">
        <f t="shared" si="43"/>
        <v>0</v>
      </c>
      <c r="AZ434" s="15">
        <f t="shared" si="43"/>
        <v>0</v>
      </c>
      <c r="BA434" s="15">
        <f t="shared" si="43"/>
        <v>0</v>
      </c>
      <c r="BB434" s="16">
        <f aca="true" t="shared" si="44" ref="BB434:BB441">SUM(C434:BA434)</f>
        <v>8430381.91</v>
      </c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</row>
    <row r="435" spans="1:54" s="1" customFormat="1" ht="12.75" customHeight="1" hidden="1">
      <c r="A435" s="36"/>
      <c r="B435" s="5"/>
      <c r="C435" s="15"/>
      <c r="D435" s="15"/>
      <c r="E435" s="15">
        <v>0</v>
      </c>
      <c r="F435" s="15"/>
      <c r="G435" s="15"/>
      <c r="H435" s="15"/>
      <c r="I435" s="15"/>
      <c r="J435" s="15">
        <v>0</v>
      </c>
      <c r="K435" s="15"/>
      <c r="L435" s="15"/>
      <c r="M435" s="15"/>
      <c r="N435" s="15">
        <v>0</v>
      </c>
      <c r="O435" s="15"/>
      <c r="P435" s="15"/>
      <c r="Q435" s="15"/>
      <c r="R435" s="15"/>
      <c r="S435" s="15">
        <v>0</v>
      </c>
      <c r="T435" s="15"/>
      <c r="U435" s="15"/>
      <c r="V435" s="15"/>
      <c r="W435" s="15"/>
      <c r="X435" s="15"/>
      <c r="Y435" s="15">
        <v>0</v>
      </c>
      <c r="Z435" s="15"/>
      <c r="AA435" s="15">
        <v>0</v>
      </c>
      <c r="AB435" s="15">
        <v>0</v>
      </c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>
        <v>0</v>
      </c>
      <c r="AU435" s="15"/>
      <c r="AV435" s="15"/>
      <c r="AW435" s="15"/>
      <c r="AX435" s="15"/>
      <c r="AY435" s="15"/>
      <c r="AZ435" s="15"/>
      <c r="BA435" s="15"/>
      <c r="BB435" s="16">
        <f t="shared" si="44"/>
        <v>0</v>
      </c>
    </row>
    <row r="436" spans="1:54" s="7" customFormat="1" ht="30.75" customHeight="1">
      <c r="A436" s="37" t="s">
        <v>786</v>
      </c>
      <c r="B436" s="6" t="s">
        <v>785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17">
        <v>0</v>
      </c>
      <c r="Z436" s="17">
        <v>0</v>
      </c>
      <c r="AA436" s="17">
        <v>0</v>
      </c>
      <c r="AB436" s="17">
        <v>0</v>
      </c>
      <c r="AC436" s="17">
        <v>0</v>
      </c>
      <c r="AD436" s="17">
        <v>0</v>
      </c>
      <c r="AE436" s="17">
        <v>0</v>
      </c>
      <c r="AF436" s="17">
        <v>0</v>
      </c>
      <c r="AG436" s="17">
        <v>0</v>
      </c>
      <c r="AH436" s="17">
        <v>120000</v>
      </c>
      <c r="AI436" s="17">
        <v>0</v>
      </c>
      <c r="AJ436" s="17">
        <v>0</v>
      </c>
      <c r="AK436" s="17">
        <v>0</v>
      </c>
      <c r="AL436" s="17">
        <v>0</v>
      </c>
      <c r="AM436" s="17">
        <v>0</v>
      </c>
      <c r="AN436" s="17">
        <v>0</v>
      </c>
      <c r="AO436" s="17">
        <v>0</v>
      </c>
      <c r="AP436" s="17">
        <v>0</v>
      </c>
      <c r="AQ436" s="17">
        <v>0</v>
      </c>
      <c r="AR436" s="17">
        <v>0</v>
      </c>
      <c r="AS436" s="17">
        <v>0</v>
      </c>
      <c r="AT436" s="17">
        <v>0</v>
      </c>
      <c r="AU436" s="17">
        <v>0</v>
      </c>
      <c r="AV436" s="17">
        <v>0</v>
      </c>
      <c r="AW436" s="17">
        <v>0</v>
      </c>
      <c r="AX436" s="17">
        <v>0</v>
      </c>
      <c r="AY436" s="17">
        <v>0</v>
      </c>
      <c r="AZ436" s="17">
        <v>0</v>
      </c>
      <c r="BA436" s="17">
        <v>0</v>
      </c>
      <c r="BB436" s="16">
        <f t="shared" si="44"/>
        <v>120000</v>
      </c>
    </row>
    <row r="437" spans="1:54" s="7" customFormat="1" ht="21">
      <c r="A437" s="37" t="s">
        <v>788</v>
      </c>
      <c r="B437" s="6" t="s">
        <v>787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  <c r="Y437" s="17">
        <v>0</v>
      </c>
      <c r="Z437" s="17">
        <v>0</v>
      </c>
      <c r="AA437" s="17">
        <v>0</v>
      </c>
      <c r="AB437" s="17">
        <v>0</v>
      </c>
      <c r="AC437" s="17">
        <v>0</v>
      </c>
      <c r="AD437" s="17">
        <v>0</v>
      </c>
      <c r="AE437" s="17">
        <v>0</v>
      </c>
      <c r="AF437" s="17">
        <v>0</v>
      </c>
      <c r="AG437" s="17">
        <v>0</v>
      </c>
      <c r="AH437" s="17">
        <v>84000</v>
      </c>
      <c r="AI437" s="17">
        <v>0</v>
      </c>
      <c r="AJ437" s="17">
        <v>0</v>
      </c>
      <c r="AK437" s="17">
        <v>0</v>
      </c>
      <c r="AL437" s="17">
        <v>0</v>
      </c>
      <c r="AM437" s="17">
        <v>0</v>
      </c>
      <c r="AN437" s="17">
        <v>0</v>
      </c>
      <c r="AO437" s="17">
        <v>0</v>
      </c>
      <c r="AP437" s="17">
        <v>0</v>
      </c>
      <c r="AQ437" s="17">
        <v>0</v>
      </c>
      <c r="AR437" s="17">
        <v>0</v>
      </c>
      <c r="AS437" s="17">
        <v>0</v>
      </c>
      <c r="AT437" s="17">
        <v>0</v>
      </c>
      <c r="AU437" s="17">
        <v>0</v>
      </c>
      <c r="AV437" s="17">
        <v>0</v>
      </c>
      <c r="AW437" s="17">
        <v>0</v>
      </c>
      <c r="AX437" s="17">
        <v>0</v>
      </c>
      <c r="AY437" s="17">
        <v>0</v>
      </c>
      <c r="AZ437" s="17">
        <v>0</v>
      </c>
      <c r="BA437" s="17">
        <v>0</v>
      </c>
      <c r="BB437" s="16">
        <f t="shared" si="44"/>
        <v>84000</v>
      </c>
    </row>
    <row r="438" spans="1:54" s="7" customFormat="1" ht="21" customHeight="1">
      <c r="A438" s="37" t="s">
        <v>790</v>
      </c>
      <c r="B438" s="6" t="s">
        <v>789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v>0</v>
      </c>
      <c r="Y438" s="17">
        <v>0</v>
      </c>
      <c r="Z438" s="17">
        <v>0</v>
      </c>
      <c r="AA438" s="17">
        <v>0</v>
      </c>
      <c r="AB438" s="17">
        <v>0</v>
      </c>
      <c r="AC438" s="17">
        <v>0</v>
      </c>
      <c r="AD438" s="17">
        <v>0</v>
      </c>
      <c r="AE438" s="17">
        <v>0</v>
      </c>
      <c r="AF438" s="17">
        <v>0</v>
      </c>
      <c r="AG438" s="17">
        <v>0</v>
      </c>
      <c r="AH438" s="17">
        <v>0</v>
      </c>
      <c r="AI438" s="17">
        <v>0</v>
      </c>
      <c r="AJ438" s="17">
        <v>0</v>
      </c>
      <c r="AK438" s="17">
        <v>0</v>
      </c>
      <c r="AL438" s="17">
        <v>0</v>
      </c>
      <c r="AM438" s="17">
        <v>0</v>
      </c>
      <c r="AN438" s="17">
        <v>1158750</v>
      </c>
      <c r="AO438" s="17">
        <v>0</v>
      </c>
      <c r="AP438" s="17">
        <v>0</v>
      </c>
      <c r="AQ438" s="17">
        <v>0</v>
      </c>
      <c r="AR438" s="17">
        <v>810000</v>
      </c>
      <c r="AS438" s="17">
        <v>0</v>
      </c>
      <c r="AT438" s="17">
        <v>0</v>
      </c>
      <c r="AU438" s="17">
        <v>0</v>
      </c>
      <c r="AV438" s="17">
        <v>0</v>
      </c>
      <c r="AW438" s="17">
        <v>0</v>
      </c>
      <c r="AX438" s="17">
        <v>0</v>
      </c>
      <c r="AY438" s="17">
        <v>0</v>
      </c>
      <c r="AZ438" s="17">
        <v>0</v>
      </c>
      <c r="BA438" s="17">
        <v>0</v>
      </c>
      <c r="BB438" s="16">
        <f t="shared" si="44"/>
        <v>1968750</v>
      </c>
    </row>
    <row r="439" spans="1:54" s="7" customFormat="1" ht="24" customHeight="1">
      <c r="A439" s="37" t="s">
        <v>792</v>
      </c>
      <c r="B439" s="6" t="s">
        <v>791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0</v>
      </c>
      <c r="Z439" s="17">
        <v>0</v>
      </c>
      <c r="AA439" s="17">
        <v>0</v>
      </c>
      <c r="AB439" s="17">
        <v>0</v>
      </c>
      <c r="AC439" s="17">
        <v>0</v>
      </c>
      <c r="AD439" s="17">
        <v>0</v>
      </c>
      <c r="AE439" s="17">
        <v>0</v>
      </c>
      <c r="AF439" s="17">
        <v>0</v>
      </c>
      <c r="AG439" s="17">
        <v>0</v>
      </c>
      <c r="AH439" s="17">
        <v>0</v>
      </c>
      <c r="AI439" s="17">
        <v>0</v>
      </c>
      <c r="AJ439" s="17">
        <v>0</v>
      </c>
      <c r="AK439" s="17">
        <v>0</v>
      </c>
      <c r="AL439" s="17">
        <v>0</v>
      </c>
      <c r="AM439" s="17">
        <v>0</v>
      </c>
      <c r="AN439" s="17">
        <v>2532414.16</v>
      </c>
      <c r="AO439" s="17">
        <v>0</v>
      </c>
      <c r="AP439" s="17">
        <v>0</v>
      </c>
      <c r="AQ439" s="17">
        <v>0</v>
      </c>
      <c r="AR439" s="17">
        <v>0</v>
      </c>
      <c r="AS439" s="17">
        <v>302483</v>
      </c>
      <c r="AT439" s="17">
        <v>0</v>
      </c>
      <c r="AU439" s="17">
        <v>0</v>
      </c>
      <c r="AV439" s="17">
        <v>0</v>
      </c>
      <c r="AW439" s="17">
        <v>0</v>
      </c>
      <c r="AX439" s="17">
        <v>0</v>
      </c>
      <c r="AY439" s="17">
        <v>0</v>
      </c>
      <c r="AZ439" s="17">
        <v>0</v>
      </c>
      <c r="BA439" s="17">
        <v>0</v>
      </c>
      <c r="BB439" s="16">
        <f t="shared" si="44"/>
        <v>2834897.16</v>
      </c>
    </row>
    <row r="440" spans="1:54" s="7" customFormat="1" ht="21" customHeight="1">
      <c r="A440" s="37" t="s">
        <v>794</v>
      </c>
      <c r="B440" s="6" t="s">
        <v>793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v>0</v>
      </c>
      <c r="Y440" s="17">
        <v>0</v>
      </c>
      <c r="Z440" s="17">
        <v>0</v>
      </c>
      <c r="AA440" s="17">
        <v>0</v>
      </c>
      <c r="AB440" s="17">
        <v>0</v>
      </c>
      <c r="AC440" s="17">
        <v>0</v>
      </c>
      <c r="AD440" s="17">
        <v>0</v>
      </c>
      <c r="AE440" s="17">
        <v>0</v>
      </c>
      <c r="AF440" s="17">
        <v>0</v>
      </c>
      <c r="AG440" s="17">
        <v>0</v>
      </c>
      <c r="AH440" s="17">
        <v>0</v>
      </c>
      <c r="AI440" s="17">
        <v>0</v>
      </c>
      <c r="AJ440" s="17">
        <v>0</v>
      </c>
      <c r="AK440" s="17">
        <v>0</v>
      </c>
      <c r="AL440" s="17">
        <v>0</v>
      </c>
      <c r="AM440" s="17">
        <v>0</v>
      </c>
      <c r="AN440" s="17">
        <v>2336619.75</v>
      </c>
      <c r="AO440" s="17">
        <v>0</v>
      </c>
      <c r="AP440" s="17">
        <v>0</v>
      </c>
      <c r="AQ440" s="17">
        <v>0</v>
      </c>
      <c r="AR440" s="17">
        <v>0</v>
      </c>
      <c r="AS440" s="17">
        <v>0</v>
      </c>
      <c r="AT440" s="17">
        <v>0</v>
      </c>
      <c r="AU440" s="17">
        <v>0</v>
      </c>
      <c r="AV440" s="17">
        <v>0</v>
      </c>
      <c r="AW440" s="17">
        <v>0</v>
      </c>
      <c r="AX440" s="17">
        <v>0</v>
      </c>
      <c r="AY440" s="17">
        <v>0</v>
      </c>
      <c r="AZ440" s="17">
        <v>0</v>
      </c>
      <c r="BA440" s="17">
        <v>0</v>
      </c>
      <c r="BB440" s="16">
        <f t="shared" si="44"/>
        <v>2336619.75</v>
      </c>
    </row>
    <row r="441" spans="1:54" s="7" customFormat="1" ht="42">
      <c r="A441" s="37" t="s">
        <v>796</v>
      </c>
      <c r="B441" s="6" t="s">
        <v>795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>
        <v>0</v>
      </c>
      <c r="Y441" s="17">
        <v>0</v>
      </c>
      <c r="Z441" s="17">
        <v>0</v>
      </c>
      <c r="AA441" s="17">
        <v>0</v>
      </c>
      <c r="AB441" s="17">
        <v>0</v>
      </c>
      <c r="AC441" s="17">
        <v>0</v>
      </c>
      <c r="AD441" s="17">
        <v>0</v>
      </c>
      <c r="AE441" s="17">
        <v>0</v>
      </c>
      <c r="AF441" s="17">
        <v>0</v>
      </c>
      <c r="AG441" s="17">
        <v>1086115</v>
      </c>
      <c r="AH441" s="17">
        <v>0</v>
      </c>
      <c r="AI441" s="17">
        <v>0</v>
      </c>
      <c r="AJ441" s="17">
        <v>0</v>
      </c>
      <c r="AK441" s="17">
        <v>0</v>
      </c>
      <c r="AL441" s="17">
        <v>0</v>
      </c>
      <c r="AM441" s="17">
        <v>0</v>
      </c>
      <c r="AN441" s="17">
        <v>0</v>
      </c>
      <c r="AO441" s="17">
        <v>0</v>
      </c>
      <c r="AP441" s="17">
        <v>0</v>
      </c>
      <c r="AQ441" s="17">
        <v>0</v>
      </c>
      <c r="AR441" s="17">
        <v>0</v>
      </c>
      <c r="AS441" s="17">
        <v>0</v>
      </c>
      <c r="AT441" s="17">
        <v>0</v>
      </c>
      <c r="AU441" s="17">
        <v>0</v>
      </c>
      <c r="AV441" s="17">
        <v>0</v>
      </c>
      <c r="AW441" s="17">
        <v>0</v>
      </c>
      <c r="AX441" s="17">
        <v>0</v>
      </c>
      <c r="AY441" s="17">
        <v>0</v>
      </c>
      <c r="AZ441" s="17">
        <v>0</v>
      </c>
      <c r="BA441" s="17">
        <v>0</v>
      </c>
      <c r="BB441" s="16">
        <f t="shared" si="44"/>
        <v>1086115</v>
      </c>
    </row>
    <row r="442" spans="1:54" s="1" customFormat="1" ht="11.25" hidden="1">
      <c r="A442" s="38"/>
      <c r="B442" s="4"/>
      <c r="C442" s="18"/>
      <c r="D442" s="18"/>
      <c r="E442" s="18">
        <v>0</v>
      </c>
      <c r="F442" s="18"/>
      <c r="G442" s="18"/>
      <c r="H442" s="18"/>
      <c r="I442" s="18"/>
      <c r="J442" s="18">
        <v>0</v>
      </c>
      <c r="K442" s="18"/>
      <c r="L442" s="18"/>
      <c r="M442" s="18"/>
      <c r="N442" s="18">
        <v>0</v>
      </c>
      <c r="O442" s="18"/>
      <c r="P442" s="18"/>
      <c r="Q442" s="18"/>
      <c r="R442" s="18"/>
      <c r="S442" s="18">
        <v>0</v>
      </c>
      <c r="T442" s="18"/>
      <c r="U442" s="18"/>
      <c r="V442" s="18"/>
      <c r="W442" s="18"/>
      <c r="X442" s="18"/>
      <c r="Y442" s="18">
        <v>0</v>
      </c>
      <c r="Z442" s="18"/>
      <c r="AA442" s="18">
        <v>0</v>
      </c>
      <c r="AB442" s="18">
        <v>0</v>
      </c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>
        <v>0</v>
      </c>
      <c r="AU442" s="18"/>
      <c r="AV442" s="18"/>
      <c r="AW442" s="18"/>
      <c r="AX442" s="18"/>
      <c r="AY442" s="18"/>
      <c r="AZ442" s="18"/>
      <c r="BA442" s="18"/>
      <c r="BB442" s="19" t="e">
        <f>SUM(C442:T442)+#REF!+#REF!+U442+X442</f>
        <v>#REF!</v>
      </c>
    </row>
    <row r="443" spans="1:96" s="1" customFormat="1" ht="12.75" customHeight="1">
      <c r="A443" s="35" t="s">
        <v>852</v>
      </c>
      <c r="B443" s="5"/>
      <c r="C443" s="15">
        <f>SUM(C444:C472)</f>
        <v>1142089.55</v>
      </c>
      <c r="D443" s="15">
        <f>SUM(D444:D472)</f>
        <v>0</v>
      </c>
      <c r="E443" s="15">
        <v>3034739</v>
      </c>
      <c r="F443" s="15">
        <f>SUM(F444:F472)</f>
        <v>0</v>
      </c>
      <c r="G443" s="15">
        <f>SUM(G444:G472)</f>
        <v>0</v>
      </c>
      <c r="H443" s="15">
        <f>SUM(H444:H472)</f>
        <v>714000</v>
      </c>
      <c r="I443" s="15">
        <f>SUM(I444:I472)</f>
        <v>90191843.04999998</v>
      </c>
      <c r="J443" s="15">
        <v>70187175</v>
      </c>
      <c r="K443" s="15">
        <f>SUM(K444:K472)</f>
        <v>9401000</v>
      </c>
      <c r="L443" s="15">
        <f>SUM(L444:L472)</f>
        <v>1590000</v>
      </c>
      <c r="M443" s="15">
        <f>SUM(M444:M472)</f>
        <v>0</v>
      </c>
      <c r="N443" s="15">
        <v>0</v>
      </c>
      <c r="O443" s="15">
        <f>SUM(O444:O472)</f>
        <v>0</v>
      </c>
      <c r="P443" s="15">
        <f>SUM(P444:P472)</f>
        <v>0</v>
      </c>
      <c r="Q443" s="15">
        <f>SUM(Q444:Q472)</f>
        <v>35974735.18</v>
      </c>
      <c r="R443" s="15">
        <f>SUM(R444:R472)</f>
        <v>0</v>
      </c>
      <c r="S443" s="15">
        <v>44533536</v>
      </c>
      <c r="T443" s="15">
        <f>SUM(T444:T472)</f>
        <v>0</v>
      </c>
      <c r="U443" s="15">
        <f>SUM(U444:U472)</f>
        <v>0</v>
      </c>
      <c r="V443" s="15">
        <f>SUM(V444:V472)</f>
        <v>493810.05</v>
      </c>
      <c r="W443" s="15">
        <f>SUM(W444:W472)</f>
        <v>372539.78</v>
      </c>
      <c r="X443" s="15">
        <f>SUM(X444:X472)</f>
        <v>2148554.21</v>
      </c>
      <c r="Y443" s="15">
        <v>241386.99000000002</v>
      </c>
      <c r="Z443" s="15">
        <f>SUM(Z444:Z472)</f>
        <v>0</v>
      </c>
      <c r="AA443" s="15">
        <v>16181484</v>
      </c>
      <c r="AB443" s="15">
        <v>7226735</v>
      </c>
      <c r="AC443" s="15">
        <f aca="true" t="shared" si="45" ref="AC443:AS443">SUM(AC444:AC472)</f>
        <v>49500</v>
      </c>
      <c r="AD443" s="15">
        <f t="shared" si="45"/>
        <v>365332</v>
      </c>
      <c r="AE443" s="15">
        <f t="shared" si="45"/>
        <v>4173004</v>
      </c>
      <c r="AF443" s="15">
        <f t="shared" si="45"/>
        <v>0</v>
      </c>
      <c r="AG443" s="15">
        <f t="shared" si="45"/>
        <v>6024000</v>
      </c>
      <c r="AH443" s="15">
        <f t="shared" si="45"/>
        <v>1316700</v>
      </c>
      <c r="AI443" s="15">
        <f t="shared" si="45"/>
        <v>3000000</v>
      </c>
      <c r="AJ443" s="15">
        <f t="shared" si="45"/>
        <v>0</v>
      </c>
      <c r="AK443" s="15">
        <f t="shared" si="45"/>
        <v>0</v>
      </c>
      <c r="AL443" s="15">
        <f t="shared" si="45"/>
        <v>0</v>
      </c>
      <c r="AM443" s="15">
        <f t="shared" si="45"/>
        <v>0</v>
      </c>
      <c r="AN443" s="15">
        <f t="shared" si="45"/>
        <v>14313865.77</v>
      </c>
      <c r="AO443" s="15">
        <f t="shared" si="45"/>
        <v>0</v>
      </c>
      <c r="AP443" s="15">
        <f t="shared" si="45"/>
        <v>0</v>
      </c>
      <c r="AQ443" s="15">
        <f t="shared" si="45"/>
        <v>4151688</v>
      </c>
      <c r="AR443" s="15">
        <f t="shared" si="45"/>
        <v>0</v>
      </c>
      <c r="AS443" s="15">
        <f t="shared" si="45"/>
        <v>43424186</v>
      </c>
      <c r="AT443" s="15">
        <v>0</v>
      </c>
      <c r="AU443" s="15">
        <f aca="true" t="shared" si="46" ref="AU443:BA443">SUM(AU444:AU472)</f>
        <v>367816</v>
      </c>
      <c r="AV443" s="15">
        <f t="shared" si="46"/>
        <v>197576</v>
      </c>
      <c r="AW443" s="15">
        <f t="shared" si="46"/>
        <v>0</v>
      </c>
      <c r="AX443" s="15">
        <f t="shared" si="46"/>
        <v>37920</v>
      </c>
      <c r="AY443" s="15">
        <f t="shared" si="46"/>
        <v>0</v>
      </c>
      <c r="AZ443" s="15">
        <f t="shared" si="46"/>
        <v>1512916</v>
      </c>
      <c r="BA443" s="15">
        <f t="shared" si="46"/>
        <v>0</v>
      </c>
      <c r="BB443" s="16">
        <f aca="true" t="shared" si="47" ref="BB443:BB471">SUM(C443:BA443)</f>
        <v>362368131.58</v>
      </c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</row>
    <row r="444" spans="1:54" s="1" customFormat="1" ht="12.75" customHeight="1" hidden="1">
      <c r="A444" s="36"/>
      <c r="B444" s="5"/>
      <c r="C444" s="15"/>
      <c r="D444" s="15"/>
      <c r="E444" s="15">
        <v>0</v>
      </c>
      <c r="F444" s="15"/>
      <c r="G444" s="15"/>
      <c r="H444" s="15"/>
      <c r="I444" s="15"/>
      <c r="J444" s="15">
        <v>0</v>
      </c>
      <c r="K444" s="15"/>
      <c r="L444" s="15"/>
      <c r="M444" s="15"/>
      <c r="N444" s="15">
        <v>0</v>
      </c>
      <c r="O444" s="15"/>
      <c r="P444" s="15"/>
      <c r="Q444" s="15"/>
      <c r="R444" s="15"/>
      <c r="S444" s="15">
        <v>0</v>
      </c>
      <c r="T444" s="15"/>
      <c r="U444" s="15"/>
      <c r="V444" s="15"/>
      <c r="W444" s="15"/>
      <c r="X444" s="15"/>
      <c r="Y444" s="15">
        <v>0</v>
      </c>
      <c r="Z444" s="15"/>
      <c r="AA444" s="15">
        <v>0</v>
      </c>
      <c r="AB444" s="15">
        <v>0</v>
      </c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>
        <v>0</v>
      </c>
      <c r="AU444" s="15"/>
      <c r="AV444" s="15"/>
      <c r="AW444" s="15"/>
      <c r="AX444" s="15"/>
      <c r="AY444" s="15"/>
      <c r="AZ444" s="15"/>
      <c r="BA444" s="15"/>
      <c r="BB444" s="16">
        <f t="shared" si="47"/>
        <v>0</v>
      </c>
    </row>
    <row r="445" spans="1:54" s="7" customFormat="1" ht="39.75" customHeight="1">
      <c r="A445" s="37" t="s">
        <v>799</v>
      </c>
      <c r="B445" s="6" t="s">
        <v>798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0</v>
      </c>
      <c r="Y445" s="17">
        <v>0</v>
      </c>
      <c r="Z445" s="17">
        <v>0</v>
      </c>
      <c r="AA445" s="17">
        <v>0</v>
      </c>
      <c r="AB445" s="17">
        <v>0</v>
      </c>
      <c r="AC445" s="17">
        <v>0</v>
      </c>
      <c r="AD445" s="17">
        <v>0</v>
      </c>
      <c r="AE445" s="17">
        <v>0</v>
      </c>
      <c r="AF445" s="17">
        <v>0</v>
      </c>
      <c r="AG445" s="17">
        <v>0</v>
      </c>
      <c r="AH445" s="17">
        <v>0</v>
      </c>
      <c r="AI445" s="17">
        <v>0</v>
      </c>
      <c r="AJ445" s="17">
        <v>0</v>
      </c>
      <c r="AK445" s="17">
        <v>0</v>
      </c>
      <c r="AL445" s="17">
        <v>0</v>
      </c>
      <c r="AM445" s="17">
        <v>0</v>
      </c>
      <c r="AN445" s="17">
        <v>0</v>
      </c>
      <c r="AO445" s="17">
        <v>0</v>
      </c>
      <c r="AP445" s="17">
        <v>0</v>
      </c>
      <c r="AQ445" s="17">
        <v>0</v>
      </c>
      <c r="AR445" s="17">
        <v>0</v>
      </c>
      <c r="AS445" s="17">
        <v>0</v>
      </c>
      <c r="AT445" s="17">
        <v>0</v>
      </c>
      <c r="AU445" s="17">
        <v>0</v>
      </c>
      <c r="AV445" s="17">
        <v>0</v>
      </c>
      <c r="AW445" s="17">
        <v>0</v>
      </c>
      <c r="AX445" s="17">
        <v>37920</v>
      </c>
      <c r="AY445" s="17">
        <v>0</v>
      </c>
      <c r="AZ445" s="17">
        <v>0</v>
      </c>
      <c r="BA445" s="17">
        <v>0</v>
      </c>
      <c r="BB445" s="16">
        <f t="shared" si="47"/>
        <v>37920</v>
      </c>
    </row>
    <row r="446" spans="1:54" s="7" customFormat="1" ht="22.5" customHeight="1">
      <c r="A446" s="37" t="s">
        <v>801</v>
      </c>
      <c r="B446" s="6" t="s">
        <v>800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17">
        <v>0</v>
      </c>
      <c r="Y446" s="17">
        <v>0</v>
      </c>
      <c r="Z446" s="17">
        <v>0</v>
      </c>
      <c r="AA446" s="17">
        <v>0</v>
      </c>
      <c r="AB446" s="17">
        <v>0</v>
      </c>
      <c r="AC446" s="17">
        <v>0</v>
      </c>
      <c r="AD446" s="17">
        <v>0</v>
      </c>
      <c r="AE446" s="17">
        <v>0</v>
      </c>
      <c r="AF446" s="17">
        <v>0</v>
      </c>
      <c r="AG446" s="17">
        <v>0</v>
      </c>
      <c r="AH446" s="17">
        <v>0</v>
      </c>
      <c r="AI446" s="17">
        <v>0</v>
      </c>
      <c r="AJ446" s="17">
        <v>0</v>
      </c>
      <c r="AK446" s="17">
        <v>0</v>
      </c>
      <c r="AL446" s="17">
        <v>0</v>
      </c>
      <c r="AM446" s="17">
        <v>0</v>
      </c>
      <c r="AN446" s="17">
        <v>0</v>
      </c>
      <c r="AO446" s="17">
        <v>0</v>
      </c>
      <c r="AP446" s="17">
        <v>0</v>
      </c>
      <c r="AQ446" s="17">
        <v>0</v>
      </c>
      <c r="AR446" s="17">
        <v>0</v>
      </c>
      <c r="AS446" s="17">
        <v>0</v>
      </c>
      <c r="AT446" s="17">
        <v>0</v>
      </c>
      <c r="AU446" s="17">
        <v>91954</v>
      </c>
      <c r="AV446" s="17">
        <v>0</v>
      </c>
      <c r="AW446" s="17">
        <v>0</v>
      </c>
      <c r="AX446" s="17">
        <v>0</v>
      </c>
      <c r="AY446" s="17">
        <v>0</v>
      </c>
      <c r="AZ446" s="17">
        <v>0</v>
      </c>
      <c r="BA446" s="17">
        <v>0</v>
      </c>
      <c r="BB446" s="16">
        <f t="shared" si="47"/>
        <v>91954</v>
      </c>
    </row>
    <row r="447" spans="1:54" s="7" customFormat="1" ht="22.5" customHeight="1">
      <c r="A447" s="37" t="s">
        <v>803</v>
      </c>
      <c r="B447" s="6" t="s">
        <v>802</v>
      </c>
      <c r="C447" s="17">
        <v>0</v>
      </c>
      <c r="D447" s="17">
        <v>0</v>
      </c>
      <c r="E447" s="17">
        <v>508550</v>
      </c>
      <c r="F447" s="17">
        <v>0</v>
      </c>
      <c r="G447" s="17">
        <v>0</v>
      </c>
      <c r="H447" s="17">
        <v>0</v>
      </c>
      <c r="I447" s="17">
        <v>8935422.19</v>
      </c>
      <c r="J447" s="17">
        <v>8127750</v>
      </c>
      <c r="K447" s="17">
        <v>1386000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1054201.18</v>
      </c>
      <c r="R447" s="17">
        <v>0</v>
      </c>
      <c r="S447" s="17">
        <v>4146200</v>
      </c>
      <c r="T447" s="17">
        <v>0</v>
      </c>
      <c r="U447" s="17">
        <v>0</v>
      </c>
      <c r="V447" s="17">
        <v>0</v>
      </c>
      <c r="W447" s="17">
        <v>0</v>
      </c>
      <c r="X447" s="17">
        <v>0</v>
      </c>
      <c r="Y447" s="17">
        <v>241386.99000000002</v>
      </c>
      <c r="Z447" s="17">
        <v>0</v>
      </c>
      <c r="AA447" s="17">
        <v>0</v>
      </c>
      <c r="AB447" s="17">
        <v>0</v>
      </c>
      <c r="AC447" s="17">
        <v>0</v>
      </c>
      <c r="AD447" s="17">
        <v>0</v>
      </c>
      <c r="AE447" s="17">
        <v>0</v>
      </c>
      <c r="AF447" s="17">
        <v>0</v>
      </c>
      <c r="AG447" s="17">
        <v>0</v>
      </c>
      <c r="AH447" s="17">
        <v>0</v>
      </c>
      <c r="AI447" s="17">
        <v>0</v>
      </c>
      <c r="AJ447" s="17">
        <v>0</v>
      </c>
      <c r="AK447" s="17">
        <v>0</v>
      </c>
      <c r="AL447" s="17">
        <v>0</v>
      </c>
      <c r="AM447" s="17">
        <v>0</v>
      </c>
      <c r="AN447" s="17">
        <v>0</v>
      </c>
      <c r="AO447" s="17">
        <v>0</v>
      </c>
      <c r="AP447" s="17">
        <v>0</v>
      </c>
      <c r="AQ447" s="17">
        <v>0</v>
      </c>
      <c r="AR447" s="17">
        <v>0</v>
      </c>
      <c r="AS447" s="17">
        <v>9318135</v>
      </c>
      <c r="AT447" s="17">
        <v>0</v>
      </c>
      <c r="AU447" s="17">
        <v>0</v>
      </c>
      <c r="AV447" s="17">
        <v>25360</v>
      </c>
      <c r="AW447" s="17">
        <v>0</v>
      </c>
      <c r="AX447" s="17">
        <v>0</v>
      </c>
      <c r="AY447" s="17">
        <v>0</v>
      </c>
      <c r="AZ447" s="17">
        <v>0</v>
      </c>
      <c r="BA447" s="17">
        <v>0</v>
      </c>
      <c r="BB447" s="16">
        <f t="shared" si="47"/>
        <v>33743005.36</v>
      </c>
    </row>
    <row r="448" spans="1:54" s="7" customFormat="1" ht="22.5" customHeight="1">
      <c r="A448" s="37" t="s">
        <v>805</v>
      </c>
      <c r="B448" s="6" t="s">
        <v>804</v>
      </c>
      <c r="C448" s="17">
        <v>0</v>
      </c>
      <c r="D448" s="17">
        <v>0</v>
      </c>
      <c r="E448" s="17">
        <v>361000</v>
      </c>
      <c r="F448" s="17">
        <v>0</v>
      </c>
      <c r="G448" s="17">
        <v>0</v>
      </c>
      <c r="H448" s="17">
        <v>0</v>
      </c>
      <c r="I448" s="17">
        <v>11218497.71</v>
      </c>
      <c r="J448" s="17">
        <v>8266500</v>
      </c>
      <c r="K448" s="17">
        <v>1176000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6646124.16</v>
      </c>
      <c r="R448" s="17">
        <v>0</v>
      </c>
      <c r="S448" s="17">
        <v>7475200</v>
      </c>
      <c r="T448" s="17">
        <v>0</v>
      </c>
      <c r="U448" s="17">
        <v>0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7">
        <v>0</v>
      </c>
      <c r="AC448" s="17">
        <v>0</v>
      </c>
      <c r="AD448" s="17">
        <v>0</v>
      </c>
      <c r="AE448" s="17">
        <v>2357992</v>
      </c>
      <c r="AF448" s="17">
        <v>0</v>
      </c>
      <c r="AG448" s="17">
        <v>0</v>
      </c>
      <c r="AH448" s="17">
        <v>0</v>
      </c>
      <c r="AI448" s="17">
        <v>0</v>
      </c>
      <c r="AJ448" s="17">
        <v>0</v>
      </c>
      <c r="AK448" s="17">
        <v>0</v>
      </c>
      <c r="AL448" s="17">
        <v>0</v>
      </c>
      <c r="AM448" s="17">
        <v>0</v>
      </c>
      <c r="AN448" s="17">
        <v>0</v>
      </c>
      <c r="AO448" s="17">
        <v>0</v>
      </c>
      <c r="AP448" s="17">
        <v>0</v>
      </c>
      <c r="AQ448" s="17">
        <v>0</v>
      </c>
      <c r="AR448" s="17">
        <v>0</v>
      </c>
      <c r="AS448" s="17">
        <v>1918207</v>
      </c>
      <c r="AT448" s="17">
        <v>0</v>
      </c>
      <c r="AU448" s="17">
        <v>0</v>
      </c>
      <c r="AV448" s="17">
        <v>0</v>
      </c>
      <c r="AW448" s="17">
        <v>0</v>
      </c>
      <c r="AX448" s="17">
        <v>0</v>
      </c>
      <c r="AY448" s="17">
        <v>0</v>
      </c>
      <c r="AZ448" s="17">
        <v>0</v>
      </c>
      <c r="BA448" s="17">
        <v>0</v>
      </c>
      <c r="BB448" s="16">
        <f t="shared" si="47"/>
        <v>39419520.870000005</v>
      </c>
    </row>
    <row r="449" spans="1:54" s="7" customFormat="1" ht="22.5" customHeight="1">
      <c r="A449" s="37" t="s">
        <v>807</v>
      </c>
      <c r="B449" s="6" t="s">
        <v>806</v>
      </c>
      <c r="C449" s="17">
        <v>0</v>
      </c>
      <c r="D449" s="17">
        <v>0</v>
      </c>
      <c r="E449" s="17">
        <v>169100</v>
      </c>
      <c r="F449" s="17">
        <v>0</v>
      </c>
      <c r="G449" s="17">
        <v>0</v>
      </c>
      <c r="H449" s="17">
        <v>0</v>
      </c>
      <c r="I449" s="17">
        <v>9016897.35</v>
      </c>
      <c r="J449" s="17">
        <v>6425625</v>
      </c>
      <c r="K449" s="17">
        <v>1099000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3398400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17">
        <v>0</v>
      </c>
      <c r="Z449" s="17">
        <v>0</v>
      </c>
      <c r="AA449" s="17">
        <v>0</v>
      </c>
      <c r="AB449" s="17">
        <v>0</v>
      </c>
      <c r="AC449" s="17">
        <v>0</v>
      </c>
      <c r="AD449" s="17">
        <v>0</v>
      </c>
      <c r="AE449" s="17">
        <v>0</v>
      </c>
      <c r="AF449" s="17">
        <v>0</v>
      </c>
      <c r="AG449" s="17">
        <v>0</v>
      </c>
      <c r="AH449" s="17">
        <v>0</v>
      </c>
      <c r="AI449" s="17">
        <v>0</v>
      </c>
      <c r="AJ449" s="17">
        <v>0</v>
      </c>
      <c r="AK449" s="17">
        <v>0</v>
      </c>
      <c r="AL449" s="17">
        <v>0</v>
      </c>
      <c r="AM449" s="17">
        <v>0</v>
      </c>
      <c r="AN449" s="17">
        <v>0</v>
      </c>
      <c r="AO449" s="17">
        <v>0</v>
      </c>
      <c r="AP449" s="17">
        <v>0</v>
      </c>
      <c r="AQ449" s="17">
        <v>0</v>
      </c>
      <c r="AR449" s="17">
        <v>0</v>
      </c>
      <c r="AS449" s="17">
        <v>4108747</v>
      </c>
      <c r="AT449" s="17">
        <v>0</v>
      </c>
      <c r="AU449" s="17">
        <v>0</v>
      </c>
      <c r="AV449" s="17">
        <v>0</v>
      </c>
      <c r="AW449" s="17">
        <v>0</v>
      </c>
      <c r="AX449" s="17">
        <v>0</v>
      </c>
      <c r="AY449" s="17">
        <v>0</v>
      </c>
      <c r="AZ449" s="17">
        <v>0</v>
      </c>
      <c r="BA449" s="17">
        <v>0</v>
      </c>
      <c r="BB449" s="16">
        <f t="shared" si="47"/>
        <v>24217769.35</v>
      </c>
    </row>
    <row r="450" spans="1:54" s="7" customFormat="1" ht="22.5" customHeight="1">
      <c r="A450" s="37" t="s">
        <v>809</v>
      </c>
      <c r="B450" s="6" t="s">
        <v>808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5924389.37</v>
      </c>
      <c r="J450" s="17">
        <v>6037500</v>
      </c>
      <c r="K450" s="17">
        <v>315000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3531900</v>
      </c>
      <c r="T450" s="17">
        <v>0</v>
      </c>
      <c r="U450" s="17">
        <v>0</v>
      </c>
      <c r="V450" s="17">
        <v>0</v>
      </c>
      <c r="W450" s="17">
        <v>372539.78</v>
      </c>
      <c r="X450" s="17">
        <v>0</v>
      </c>
      <c r="Y450" s="17">
        <v>0</v>
      </c>
      <c r="Z450" s="17">
        <v>0</v>
      </c>
      <c r="AA450" s="17">
        <v>0</v>
      </c>
      <c r="AB450" s="17">
        <v>0</v>
      </c>
      <c r="AC450" s="17">
        <v>0</v>
      </c>
      <c r="AD450" s="17">
        <v>0</v>
      </c>
      <c r="AE450" s="17">
        <v>0</v>
      </c>
      <c r="AF450" s="17">
        <v>0</v>
      </c>
      <c r="AG450" s="17">
        <v>0</v>
      </c>
      <c r="AH450" s="17">
        <v>0</v>
      </c>
      <c r="AI450" s="17">
        <v>0</v>
      </c>
      <c r="AJ450" s="17">
        <v>0</v>
      </c>
      <c r="AK450" s="17">
        <v>0</v>
      </c>
      <c r="AL450" s="17">
        <v>0</v>
      </c>
      <c r="AM450" s="17">
        <v>0</v>
      </c>
      <c r="AN450" s="17">
        <v>0</v>
      </c>
      <c r="AO450" s="17">
        <v>0</v>
      </c>
      <c r="AP450" s="17">
        <v>0</v>
      </c>
      <c r="AQ450" s="17">
        <v>0</v>
      </c>
      <c r="AR450" s="17">
        <v>0</v>
      </c>
      <c r="AS450" s="17">
        <v>8531137</v>
      </c>
      <c r="AT450" s="17">
        <v>0</v>
      </c>
      <c r="AU450" s="17">
        <v>0</v>
      </c>
      <c r="AV450" s="17">
        <v>41200</v>
      </c>
      <c r="AW450" s="17">
        <v>0</v>
      </c>
      <c r="AX450" s="17">
        <v>0</v>
      </c>
      <c r="AY450" s="17">
        <v>0</v>
      </c>
      <c r="AZ450" s="17">
        <v>0</v>
      </c>
      <c r="BA450" s="17">
        <v>0</v>
      </c>
      <c r="BB450" s="16">
        <f t="shared" si="47"/>
        <v>24753666.15</v>
      </c>
    </row>
    <row r="451" spans="1:54" s="7" customFormat="1" ht="22.5" customHeight="1">
      <c r="A451" s="37" t="s">
        <v>811</v>
      </c>
      <c r="B451" s="6" t="s">
        <v>810</v>
      </c>
      <c r="C451" s="17">
        <v>0</v>
      </c>
      <c r="D451" s="17">
        <v>0</v>
      </c>
      <c r="E451" s="17">
        <v>215794</v>
      </c>
      <c r="F451" s="17">
        <v>0</v>
      </c>
      <c r="G451" s="17">
        <v>0</v>
      </c>
      <c r="H451" s="17">
        <v>714000</v>
      </c>
      <c r="I451" s="17">
        <v>19015475.73</v>
      </c>
      <c r="J451" s="17">
        <v>15180000</v>
      </c>
      <c r="K451" s="17">
        <v>2415000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13938014.05</v>
      </c>
      <c r="R451" s="17">
        <v>0</v>
      </c>
      <c r="S451" s="17">
        <v>8900800</v>
      </c>
      <c r="T451" s="17">
        <v>0</v>
      </c>
      <c r="U451" s="17">
        <v>0</v>
      </c>
      <c r="V451" s="17">
        <v>0</v>
      </c>
      <c r="W451" s="17">
        <v>0</v>
      </c>
      <c r="X451" s="17">
        <v>0</v>
      </c>
      <c r="Y451" s="17">
        <v>0</v>
      </c>
      <c r="Z451" s="17">
        <v>0</v>
      </c>
      <c r="AA451" s="17">
        <v>0</v>
      </c>
      <c r="AB451" s="17">
        <v>0</v>
      </c>
      <c r="AC451" s="17">
        <v>0</v>
      </c>
      <c r="AD451" s="17">
        <v>0</v>
      </c>
      <c r="AE451" s="17">
        <v>0</v>
      </c>
      <c r="AF451" s="17">
        <v>0</v>
      </c>
      <c r="AG451" s="17">
        <v>0</v>
      </c>
      <c r="AH451" s="17">
        <v>0</v>
      </c>
      <c r="AI451" s="17">
        <v>0</v>
      </c>
      <c r="AJ451" s="17">
        <v>0</v>
      </c>
      <c r="AK451" s="17">
        <v>0</v>
      </c>
      <c r="AL451" s="17">
        <v>0</v>
      </c>
      <c r="AM451" s="17">
        <v>0</v>
      </c>
      <c r="AN451" s="17">
        <v>0</v>
      </c>
      <c r="AO451" s="17">
        <v>0</v>
      </c>
      <c r="AP451" s="17">
        <v>0</v>
      </c>
      <c r="AQ451" s="17">
        <v>0</v>
      </c>
      <c r="AR451" s="17">
        <v>0</v>
      </c>
      <c r="AS451" s="17">
        <v>13441994</v>
      </c>
      <c r="AT451" s="17">
        <v>0</v>
      </c>
      <c r="AU451" s="17">
        <v>0</v>
      </c>
      <c r="AV451" s="17">
        <v>110416</v>
      </c>
      <c r="AW451" s="17">
        <v>0</v>
      </c>
      <c r="AX451" s="17">
        <v>0</v>
      </c>
      <c r="AY451" s="17">
        <v>0</v>
      </c>
      <c r="AZ451" s="17">
        <v>0</v>
      </c>
      <c r="BA451" s="17">
        <v>0</v>
      </c>
      <c r="BB451" s="16">
        <f t="shared" si="47"/>
        <v>73931493.78</v>
      </c>
    </row>
    <row r="452" spans="1:54" s="7" customFormat="1" ht="22.5" customHeight="1">
      <c r="A452" s="37" t="s">
        <v>813</v>
      </c>
      <c r="B452" s="6" t="s">
        <v>812</v>
      </c>
      <c r="C452" s="17">
        <v>0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7681838.6</v>
      </c>
      <c r="J452" s="17">
        <v>4069800</v>
      </c>
      <c r="K452" s="17">
        <v>63000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3783883.62</v>
      </c>
      <c r="R452" s="17">
        <v>0</v>
      </c>
      <c r="S452" s="17">
        <v>4384000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17">
        <v>0</v>
      </c>
      <c r="AA452" s="17">
        <v>16181484</v>
      </c>
      <c r="AB452" s="17">
        <v>3159374</v>
      </c>
      <c r="AC452" s="17">
        <v>0</v>
      </c>
      <c r="AD452" s="17">
        <v>0</v>
      </c>
      <c r="AE452" s="17">
        <v>0</v>
      </c>
      <c r="AF452" s="17">
        <v>0</v>
      </c>
      <c r="AG452" s="17">
        <v>0</v>
      </c>
      <c r="AH452" s="17">
        <v>0</v>
      </c>
      <c r="AI452" s="17">
        <v>0</v>
      </c>
      <c r="AJ452" s="17">
        <v>0</v>
      </c>
      <c r="AK452" s="17">
        <v>0</v>
      </c>
      <c r="AL452" s="17">
        <v>0</v>
      </c>
      <c r="AM452" s="17">
        <v>0</v>
      </c>
      <c r="AN452" s="17">
        <v>0</v>
      </c>
      <c r="AO452" s="17">
        <v>0</v>
      </c>
      <c r="AP452" s="17">
        <v>0</v>
      </c>
      <c r="AQ452" s="17">
        <v>0</v>
      </c>
      <c r="AR452" s="17">
        <v>0</v>
      </c>
      <c r="AS452" s="17">
        <v>0</v>
      </c>
      <c r="AT452" s="17">
        <v>0</v>
      </c>
      <c r="AU452" s="17">
        <v>0</v>
      </c>
      <c r="AV452" s="17">
        <v>0</v>
      </c>
      <c r="AW452" s="17">
        <v>0</v>
      </c>
      <c r="AX452" s="17">
        <v>0</v>
      </c>
      <c r="AY452" s="17">
        <v>0</v>
      </c>
      <c r="AZ452" s="17">
        <v>0</v>
      </c>
      <c r="BA452" s="17">
        <v>0</v>
      </c>
      <c r="BB452" s="16">
        <f t="shared" si="47"/>
        <v>39323380.22</v>
      </c>
    </row>
    <row r="453" spans="1:54" s="7" customFormat="1" ht="22.5" customHeight="1">
      <c r="A453" s="37" t="s">
        <v>815</v>
      </c>
      <c r="B453" s="6" t="s">
        <v>814</v>
      </c>
      <c r="C453" s="17">
        <v>0</v>
      </c>
      <c r="D453" s="17">
        <v>0</v>
      </c>
      <c r="E453" s="17">
        <v>1093845</v>
      </c>
      <c r="F453" s="17">
        <v>0</v>
      </c>
      <c r="G453" s="17">
        <v>0</v>
      </c>
      <c r="H453" s="17">
        <v>0</v>
      </c>
      <c r="I453" s="17">
        <v>12959256.54</v>
      </c>
      <c r="J453" s="17">
        <v>11640000</v>
      </c>
      <c r="K453" s="17">
        <v>1190000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8939427.84</v>
      </c>
      <c r="R453" s="17">
        <v>0</v>
      </c>
      <c r="S453" s="17">
        <v>6465900</v>
      </c>
      <c r="T453" s="17">
        <v>0</v>
      </c>
      <c r="U453" s="17">
        <v>0</v>
      </c>
      <c r="V453" s="17">
        <v>109990.13</v>
      </c>
      <c r="W453" s="17">
        <v>0</v>
      </c>
      <c r="X453" s="17">
        <v>0</v>
      </c>
      <c r="Y453" s="17">
        <v>0</v>
      </c>
      <c r="Z453" s="17">
        <v>0</v>
      </c>
      <c r="AA453" s="17">
        <v>0</v>
      </c>
      <c r="AB453" s="17">
        <v>0</v>
      </c>
      <c r="AC453" s="17">
        <v>0</v>
      </c>
      <c r="AD453" s="17">
        <v>0</v>
      </c>
      <c r="AE453" s="17">
        <v>0</v>
      </c>
      <c r="AF453" s="17">
        <v>0</v>
      </c>
      <c r="AG453" s="17">
        <v>0</v>
      </c>
      <c r="AH453" s="17">
        <v>0</v>
      </c>
      <c r="AI453" s="17">
        <v>0</v>
      </c>
      <c r="AJ453" s="17">
        <v>0</v>
      </c>
      <c r="AK453" s="17">
        <v>0</v>
      </c>
      <c r="AL453" s="17">
        <v>0</v>
      </c>
      <c r="AM453" s="17">
        <v>0</v>
      </c>
      <c r="AN453" s="17">
        <v>0</v>
      </c>
      <c r="AO453" s="17">
        <v>0</v>
      </c>
      <c r="AP453" s="17">
        <v>0</v>
      </c>
      <c r="AQ453" s="17">
        <v>0</v>
      </c>
      <c r="AR453" s="17">
        <v>0</v>
      </c>
      <c r="AS453" s="17">
        <v>4723467</v>
      </c>
      <c r="AT453" s="17">
        <v>0</v>
      </c>
      <c r="AU453" s="17">
        <v>0</v>
      </c>
      <c r="AV453" s="17">
        <v>20600</v>
      </c>
      <c r="AW453" s="17">
        <v>0</v>
      </c>
      <c r="AX453" s="17">
        <v>0</v>
      </c>
      <c r="AY453" s="17">
        <v>0</v>
      </c>
      <c r="AZ453" s="17">
        <v>0</v>
      </c>
      <c r="BA453" s="17">
        <v>0</v>
      </c>
      <c r="BB453" s="16">
        <f t="shared" si="47"/>
        <v>47142486.51</v>
      </c>
    </row>
    <row r="454" spans="1:54" s="7" customFormat="1" ht="22.5" customHeight="1">
      <c r="A454" s="37" t="s">
        <v>817</v>
      </c>
      <c r="B454" s="6" t="s">
        <v>816</v>
      </c>
      <c r="C454" s="17">
        <v>0</v>
      </c>
      <c r="D454" s="17">
        <v>0</v>
      </c>
      <c r="E454" s="17">
        <v>686450</v>
      </c>
      <c r="F454" s="17">
        <v>0</v>
      </c>
      <c r="G454" s="17">
        <v>0</v>
      </c>
      <c r="H454" s="17">
        <v>0</v>
      </c>
      <c r="I454" s="17">
        <v>14472851.99</v>
      </c>
      <c r="J454" s="17">
        <v>10440000</v>
      </c>
      <c r="K454" s="17">
        <v>1463000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1487669.4</v>
      </c>
      <c r="R454" s="17">
        <v>0</v>
      </c>
      <c r="S454" s="17">
        <v>5104320</v>
      </c>
      <c r="T454" s="17">
        <v>0</v>
      </c>
      <c r="U454" s="17">
        <v>0</v>
      </c>
      <c r="V454" s="17">
        <v>383819.92</v>
      </c>
      <c r="W454" s="17">
        <v>0</v>
      </c>
      <c r="X454" s="17">
        <v>0</v>
      </c>
      <c r="Y454" s="17">
        <v>0</v>
      </c>
      <c r="Z454" s="17">
        <v>0</v>
      </c>
      <c r="AA454" s="17">
        <v>0</v>
      </c>
      <c r="AB454" s="17">
        <v>4067361</v>
      </c>
      <c r="AC454" s="17">
        <v>49500</v>
      </c>
      <c r="AD454" s="17">
        <v>365332</v>
      </c>
      <c r="AE454" s="17">
        <v>1815012</v>
      </c>
      <c r="AF454" s="17">
        <v>0</v>
      </c>
      <c r="AG454" s="17">
        <v>0</v>
      </c>
      <c r="AH454" s="17">
        <v>0</v>
      </c>
      <c r="AI454" s="17">
        <v>0</v>
      </c>
      <c r="AJ454" s="17">
        <v>0</v>
      </c>
      <c r="AK454" s="17">
        <v>0</v>
      </c>
      <c r="AL454" s="17">
        <v>0</v>
      </c>
      <c r="AM454" s="17">
        <v>0</v>
      </c>
      <c r="AN454" s="17">
        <v>0</v>
      </c>
      <c r="AO454" s="17">
        <v>0</v>
      </c>
      <c r="AP454" s="17">
        <v>0</v>
      </c>
      <c r="AQ454" s="17">
        <v>0</v>
      </c>
      <c r="AR454" s="17">
        <v>0</v>
      </c>
      <c r="AS454" s="17">
        <v>1382499</v>
      </c>
      <c r="AT454" s="17">
        <v>0</v>
      </c>
      <c r="AU454" s="17">
        <v>0</v>
      </c>
      <c r="AV454" s="17">
        <v>0</v>
      </c>
      <c r="AW454" s="17">
        <v>0</v>
      </c>
      <c r="AX454" s="17">
        <v>0</v>
      </c>
      <c r="AY454" s="17">
        <v>0</v>
      </c>
      <c r="AZ454" s="17">
        <v>0</v>
      </c>
      <c r="BA454" s="17">
        <v>0</v>
      </c>
      <c r="BB454" s="16">
        <f t="shared" si="47"/>
        <v>41717815.31</v>
      </c>
    </row>
    <row r="455" spans="1:54" s="7" customFormat="1" ht="26.25" customHeight="1">
      <c r="A455" s="37" t="s">
        <v>819</v>
      </c>
      <c r="B455" s="6" t="s">
        <v>818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7">
        <v>0</v>
      </c>
      <c r="Y455" s="17">
        <v>0</v>
      </c>
      <c r="Z455" s="17">
        <v>0</v>
      </c>
      <c r="AA455" s="17">
        <v>0</v>
      </c>
      <c r="AB455" s="17">
        <v>0</v>
      </c>
      <c r="AC455" s="17">
        <v>0</v>
      </c>
      <c r="AD455" s="17">
        <v>0</v>
      </c>
      <c r="AE455" s="17">
        <v>0</v>
      </c>
      <c r="AF455" s="17">
        <v>0</v>
      </c>
      <c r="AG455" s="17">
        <v>0</v>
      </c>
      <c r="AH455" s="17">
        <v>0</v>
      </c>
      <c r="AI455" s="17">
        <v>0</v>
      </c>
      <c r="AJ455" s="17">
        <v>0</v>
      </c>
      <c r="AK455" s="17">
        <v>0</v>
      </c>
      <c r="AL455" s="17">
        <v>0</v>
      </c>
      <c r="AM455" s="17">
        <v>0</v>
      </c>
      <c r="AN455" s="17">
        <v>0</v>
      </c>
      <c r="AO455" s="17">
        <v>0</v>
      </c>
      <c r="AP455" s="17">
        <v>0</v>
      </c>
      <c r="AQ455" s="17">
        <v>0</v>
      </c>
      <c r="AR455" s="17">
        <v>0</v>
      </c>
      <c r="AS455" s="17">
        <v>0</v>
      </c>
      <c r="AT455" s="17">
        <v>0</v>
      </c>
      <c r="AU455" s="17">
        <v>91954</v>
      </c>
      <c r="AV455" s="17">
        <v>0</v>
      </c>
      <c r="AW455" s="17">
        <v>0</v>
      </c>
      <c r="AX455" s="17">
        <v>0</v>
      </c>
      <c r="AY455" s="17">
        <v>0</v>
      </c>
      <c r="AZ455" s="17">
        <v>0</v>
      </c>
      <c r="BA455" s="17">
        <v>0</v>
      </c>
      <c r="BB455" s="16">
        <f t="shared" si="47"/>
        <v>91954</v>
      </c>
    </row>
    <row r="456" spans="1:54" s="7" customFormat="1" ht="26.25" customHeight="1">
      <c r="A456" s="37" t="s">
        <v>821</v>
      </c>
      <c r="B456" s="6" t="s">
        <v>820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17">
        <v>0</v>
      </c>
      <c r="Y456" s="17">
        <v>0</v>
      </c>
      <c r="Z456" s="17">
        <v>0</v>
      </c>
      <c r="AA456" s="17">
        <v>0</v>
      </c>
      <c r="AB456" s="17">
        <v>0</v>
      </c>
      <c r="AC456" s="17">
        <v>0</v>
      </c>
      <c r="AD456" s="17">
        <v>0</v>
      </c>
      <c r="AE456" s="17">
        <v>0</v>
      </c>
      <c r="AF456" s="17">
        <v>0</v>
      </c>
      <c r="AG456" s="17">
        <v>0</v>
      </c>
      <c r="AH456" s="17">
        <v>0</v>
      </c>
      <c r="AI456" s="17">
        <v>0</v>
      </c>
      <c r="AJ456" s="17">
        <v>0</v>
      </c>
      <c r="AK456" s="17">
        <v>0</v>
      </c>
      <c r="AL456" s="17">
        <v>0</v>
      </c>
      <c r="AM456" s="17">
        <v>0</v>
      </c>
      <c r="AN456" s="17">
        <v>0</v>
      </c>
      <c r="AO456" s="17">
        <v>0</v>
      </c>
      <c r="AP456" s="17">
        <v>0</v>
      </c>
      <c r="AQ456" s="17">
        <v>0</v>
      </c>
      <c r="AR456" s="17">
        <v>0</v>
      </c>
      <c r="AS456" s="17">
        <v>0</v>
      </c>
      <c r="AT456" s="17">
        <v>0</v>
      </c>
      <c r="AU456" s="17">
        <v>91954</v>
      </c>
      <c r="AV456" s="17">
        <v>0</v>
      </c>
      <c r="AW456" s="17">
        <v>0</v>
      </c>
      <c r="AX456" s="17">
        <v>0</v>
      </c>
      <c r="AY456" s="17">
        <v>0</v>
      </c>
      <c r="AZ456" s="17">
        <v>0</v>
      </c>
      <c r="BA456" s="17">
        <v>0</v>
      </c>
      <c r="BB456" s="16">
        <f t="shared" si="47"/>
        <v>91954</v>
      </c>
    </row>
    <row r="457" spans="1:54" s="7" customFormat="1" ht="26.25" customHeight="1">
      <c r="A457" s="37" t="s">
        <v>823</v>
      </c>
      <c r="B457" s="6" t="s">
        <v>822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0</v>
      </c>
      <c r="W457" s="17">
        <v>0</v>
      </c>
      <c r="X457" s="17">
        <v>0</v>
      </c>
      <c r="Y457" s="17">
        <v>0</v>
      </c>
      <c r="Z457" s="17">
        <v>0</v>
      </c>
      <c r="AA457" s="17">
        <v>0</v>
      </c>
      <c r="AB457" s="17">
        <v>0</v>
      </c>
      <c r="AC457" s="17">
        <v>0</v>
      </c>
      <c r="AD457" s="17">
        <v>0</v>
      </c>
      <c r="AE457" s="17">
        <v>0</v>
      </c>
      <c r="AF457" s="17">
        <v>0</v>
      </c>
      <c r="AG457" s="17">
        <v>0</v>
      </c>
      <c r="AH457" s="17">
        <v>0</v>
      </c>
      <c r="AI457" s="17">
        <v>3000000</v>
      </c>
      <c r="AJ457" s="17">
        <v>0</v>
      </c>
      <c r="AK457" s="17">
        <v>0</v>
      </c>
      <c r="AL457" s="17">
        <v>0</v>
      </c>
      <c r="AM457" s="17">
        <v>0</v>
      </c>
      <c r="AN457" s="17">
        <v>0</v>
      </c>
      <c r="AO457" s="17">
        <v>0</v>
      </c>
      <c r="AP457" s="17">
        <v>0</v>
      </c>
      <c r="AQ457" s="17">
        <v>0</v>
      </c>
      <c r="AR457" s="17">
        <v>0</v>
      </c>
      <c r="AS457" s="17">
        <v>0</v>
      </c>
      <c r="AT457" s="17">
        <v>0</v>
      </c>
      <c r="AU457" s="17">
        <v>0</v>
      </c>
      <c r="AV457" s="17">
        <v>0</v>
      </c>
      <c r="AW457" s="17">
        <v>0</v>
      </c>
      <c r="AX457" s="17">
        <v>0</v>
      </c>
      <c r="AY457" s="17">
        <v>0</v>
      </c>
      <c r="AZ457" s="17">
        <v>0</v>
      </c>
      <c r="BA457" s="17">
        <v>0</v>
      </c>
      <c r="BB457" s="16">
        <f t="shared" si="47"/>
        <v>3000000</v>
      </c>
    </row>
    <row r="458" spans="1:54" s="7" customFormat="1" ht="26.25" customHeight="1">
      <c r="A458" s="37" t="s">
        <v>825</v>
      </c>
      <c r="B458" s="6" t="s">
        <v>824</v>
      </c>
      <c r="C458" s="17">
        <v>1142089.55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7">
        <v>0</v>
      </c>
      <c r="Y458" s="17">
        <v>0</v>
      </c>
      <c r="Z458" s="17">
        <v>0</v>
      </c>
      <c r="AA458" s="17">
        <v>0</v>
      </c>
      <c r="AB458" s="17">
        <v>0</v>
      </c>
      <c r="AC458" s="17">
        <v>0</v>
      </c>
      <c r="AD458" s="17">
        <v>0</v>
      </c>
      <c r="AE458" s="17">
        <v>0</v>
      </c>
      <c r="AF458" s="17">
        <v>0</v>
      </c>
      <c r="AG458" s="17">
        <v>0</v>
      </c>
      <c r="AH458" s="17">
        <v>0</v>
      </c>
      <c r="AI458" s="17">
        <v>0</v>
      </c>
      <c r="AJ458" s="17">
        <v>0</v>
      </c>
      <c r="AK458" s="17">
        <v>0</v>
      </c>
      <c r="AL458" s="17">
        <v>0</v>
      </c>
      <c r="AM458" s="17">
        <v>0</v>
      </c>
      <c r="AN458" s="17">
        <v>0</v>
      </c>
      <c r="AO458" s="17">
        <v>0</v>
      </c>
      <c r="AP458" s="17">
        <v>0</v>
      </c>
      <c r="AQ458" s="17">
        <v>0</v>
      </c>
      <c r="AR458" s="17">
        <v>0</v>
      </c>
      <c r="AS458" s="17">
        <v>0</v>
      </c>
      <c r="AT458" s="17">
        <v>0</v>
      </c>
      <c r="AU458" s="17">
        <v>0</v>
      </c>
      <c r="AV458" s="17">
        <v>0</v>
      </c>
      <c r="AW458" s="17">
        <v>0</v>
      </c>
      <c r="AX458" s="17">
        <v>0</v>
      </c>
      <c r="AY458" s="17">
        <v>0</v>
      </c>
      <c r="AZ458" s="17">
        <v>0</v>
      </c>
      <c r="BA458" s="17">
        <v>0</v>
      </c>
      <c r="BB458" s="16">
        <f t="shared" si="47"/>
        <v>1142089.55</v>
      </c>
    </row>
    <row r="459" spans="1:54" s="7" customFormat="1" ht="26.25" customHeight="1">
      <c r="A459" s="37" t="s">
        <v>827</v>
      </c>
      <c r="B459" s="6" t="s">
        <v>826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>
        <v>0</v>
      </c>
      <c r="Y459" s="17">
        <v>0</v>
      </c>
      <c r="Z459" s="17">
        <v>0</v>
      </c>
      <c r="AA459" s="17">
        <v>0</v>
      </c>
      <c r="AB459" s="17">
        <v>0</v>
      </c>
      <c r="AC459" s="17">
        <v>0</v>
      </c>
      <c r="AD459" s="17">
        <v>0</v>
      </c>
      <c r="AE459" s="17">
        <v>0</v>
      </c>
      <c r="AF459" s="17">
        <v>0</v>
      </c>
      <c r="AG459" s="17">
        <v>0</v>
      </c>
      <c r="AH459" s="17">
        <v>153600</v>
      </c>
      <c r="AI459" s="17">
        <v>0</v>
      </c>
      <c r="AJ459" s="17">
        <v>0</v>
      </c>
      <c r="AK459" s="17">
        <v>0</v>
      </c>
      <c r="AL459" s="17">
        <v>0</v>
      </c>
      <c r="AM459" s="17">
        <v>0</v>
      </c>
      <c r="AN459" s="17">
        <v>0</v>
      </c>
      <c r="AO459" s="17">
        <v>0</v>
      </c>
      <c r="AP459" s="17">
        <v>0</v>
      </c>
      <c r="AQ459" s="17">
        <v>0</v>
      </c>
      <c r="AR459" s="17">
        <v>0</v>
      </c>
      <c r="AS459" s="17">
        <v>0</v>
      </c>
      <c r="AT459" s="17">
        <v>0</v>
      </c>
      <c r="AU459" s="17">
        <v>0</v>
      </c>
      <c r="AV459" s="17">
        <v>0</v>
      </c>
      <c r="AW459" s="17">
        <v>0</v>
      </c>
      <c r="AX459" s="17">
        <v>0</v>
      </c>
      <c r="AY459" s="17">
        <v>0</v>
      </c>
      <c r="AZ459" s="17">
        <v>0</v>
      </c>
      <c r="BA459" s="17">
        <v>0</v>
      </c>
      <c r="BB459" s="16">
        <f t="shared" si="47"/>
        <v>153600</v>
      </c>
    </row>
    <row r="460" spans="1:54" s="7" customFormat="1" ht="26.25" customHeight="1">
      <c r="A460" s="37" t="s">
        <v>829</v>
      </c>
      <c r="B460" s="6" t="s">
        <v>828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475111</v>
      </c>
      <c r="J460" s="17">
        <v>0</v>
      </c>
      <c r="K460" s="17">
        <v>0</v>
      </c>
      <c r="L460" s="17">
        <v>1590000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624000</v>
      </c>
      <c r="T460" s="17">
        <v>0</v>
      </c>
      <c r="U460" s="17">
        <v>0</v>
      </c>
      <c r="V460" s="17">
        <v>0</v>
      </c>
      <c r="W460" s="17">
        <v>0</v>
      </c>
      <c r="X460" s="17">
        <v>0</v>
      </c>
      <c r="Y460" s="17">
        <v>0</v>
      </c>
      <c r="Z460" s="17">
        <v>0</v>
      </c>
      <c r="AA460" s="17">
        <v>0</v>
      </c>
      <c r="AB460" s="17">
        <v>0</v>
      </c>
      <c r="AC460" s="17">
        <v>0</v>
      </c>
      <c r="AD460" s="17">
        <v>0</v>
      </c>
      <c r="AE460" s="17">
        <v>0</v>
      </c>
      <c r="AF460" s="17">
        <v>0</v>
      </c>
      <c r="AG460" s="17">
        <v>0</v>
      </c>
      <c r="AH460" s="17">
        <v>520800</v>
      </c>
      <c r="AI460" s="17">
        <v>0</v>
      </c>
      <c r="AJ460" s="17">
        <v>0</v>
      </c>
      <c r="AK460" s="17">
        <v>0</v>
      </c>
      <c r="AL460" s="17">
        <v>0</v>
      </c>
      <c r="AM460" s="17">
        <v>0</v>
      </c>
      <c r="AN460" s="17">
        <v>0</v>
      </c>
      <c r="AO460" s="17">
        <v>0</v>
      </c>
      <c r="AP460" s="17">
        <v>0</v>
      </c>
      <c r="AQ460" s="17">
        <v>0</v>
      </c>
      <c r="AR460" s="17">
        <v>0</v>
      </c>
      <c r="AS460" s="17">
        <v>0</v>
      </c>
      <c r="AT460" s="17">
        <v>0</v>
      </c>
      <c r="AU460" s="17">
        <v>0</v>
      </c>
      <c r="AV460" s="17">
        <v>0</v>
      </c>
      <c r="AW460" s="17">
        <v>0</v>
      </c>
      <c r="AX460" s="17">
        <v>0</v>
      </c>
      <c r="AY460" s="17">
        <v>0</v>
      </c>
      <c r="AZ460" s="17">
        <v>0</v>
      </c>
      <c r="BA460" s="17">
        <v>0</v>
      </c>
      <c r="BB460" s="16">
        <f t="shared" si="47"/>
        <v>3209911</v>
      </c>
    </row>
    <row r="461" spans="1:54" s="7" customFormat="1" ht="21">
      <c r="A461" s="37" t="s">
        <v>831</v>
      </c>
      <c r="B461" s="6" t="s">
        <v>830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v>0</v>
      </c>
      <c r="Y461" s="17">
        <v>0</v>
      </c>
      <c r="Z461" s="17">
        <v>0</v>
      </c>
      <c r="AA461" s="17">
        <v>0</v>
      </c>
      <c r="AB461" s="17">
        <v>0</v>
      </c>
      <c r="AC461" s="17">
        <v>0</v>
      </c>
      <c r="AD461" s="17">
        <v>0</v>
      </c>
      <c r="AE461" s="17">
        <v>0</v>
      </c>
      <c r="AF461" s="17">
        <v>0</v>
      </c>
      <c r="AG461" s="17">
        <v>0</v>
      </c>
      <c r="AH461" s="17">
        <v>114000</v>
      </c>
      <c r="AI461" s="17">
        <v>0</v>
      </c>
      <c r="AJ461" s="17">
        <v>0</v>
      </c>
      <c r="AK461" s="17">
        <v>0</v>
      </c>
      <c r="AL461" s="17">
        <v>0</v>
      </c>
      <c r="AM461" s="17">
        <v>0</v>
      </c>
      <c r="AN461" s="17">
        <v>0</v>
      </c>
      <c r="AO461" s="17">
        <v>0</v>
      </c>
      <c r="AP461" s="17">
        <v>0</v>
      </c>
      <c r="AQ461" s="17">
        <v>0</v>
      </c>
      <c r="AR461" s="17">
        <v>0</v>
      </c>
      <c r="AS461" s="17">
        <v>0</v>
      </c>
      <c r="AT461" s="17">
        <v>0</v>
      </c>
      <c r="AU461" s="17">
        <v>0</v>
      </c>
      <c r="AV461" s="17">
        <v>0</v>
      </c>
      <c r="AW461" s="17">
        <v>0</v>
      </c>
      <c r="AX461" s="17">
        <v>0</v>
      </c>
      <c r="AY461" s="17">
        <v>0</v>
      </c>
      <c r="AZ461" s="17">
        <v>0</v>
      </c>
      <c r="BA461" s="17">
        <v>0</v>
      </c>
      <c r="BB461" s="16">
        <f t="shared" si="47"/>
        <v>114000</v>
      </c>
    </row>
    <row r="462" spans="1:54" s="7" customFormat="1" ht="21">
      <c r="A462" s="37" t="s">
        <v>833</v>
      </c>
      <c r="B462" s="6" t="s">
        <v>832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  <c r="Y462" s="17">
        <v>0</v>
      </c>
      <c r="Z462" s="17">
        <v>0</v>
      </c>
      <c r="AA462" s="17">
        <v>0</v>
      </c>
      <c r="AB462" s="17">
        <v>0</v>
      </c>
      <c r="AC462" s="17">
        <v>0</v>
      </c>
      <c r="AD462" s="17">
        <v>0</v>
      </c>
      <c r="AE462" s="17">
        <v>0</v>
      </c>
      <c r="AF462" s="17">
        <v>0</v>
      </c>
      <c r="AG462" s="17">
        <v>0</v>
      </c>
      <c r="AH462" s="17">
        <v>96300</v>
      </c>
      <c r="AI462" s="17">
        <v>0</v>
      </c>
      <c r="AJ462" s="17">
        <v>0</v>
      </c>
      <c r="AK462" s="17">
        <v>0</v>
      </c>
      <c r="AL462" s="17">
        <v>0</v>
      </c>
      <c r="AM462" s="17">
        <v>0</v>
      </c>
      <c r="AN462" s="17">
        <v>0</v>
      </c>
      <c r="AO462" s="17">
        <v>0</v>
      </c>
      <c r="AP462" s="17">
        <v>0</v>
      </c>
      <c r="AQ462" s="17">
        <v>0</v>
      </c>
      <c r="AR462" s="17">
        <v>0</v>
      </c>
      <c r="AS462" s="17">
        <v>0</v>
      </c>
      <c r="AT462" s="17">
        <v>0</v>
      </c>
      <c r="AU462" s="17">
        <v>0</v>
      </c>
      <c r="AV462" s="17">
        <v>0</v>
      </c>
      <c r="AW462" s="17">
        <v>0</v>
      </c>
      <c r="AX462" s="17">
        <v>0</v>
      </c>
      <c r="AY462" s="17">
        <v>0</v>
      </c>
      <c r="AZ462" s="17">
        <v>0</v>
      </c>
      <c r="BA462" s="17">
        <v>0</v>
      </c>
      <c r="BB462" s="16">
        <f t="shared" si="47"/>
        <v>96300</v>
      </c>
    </row>
    <row r="463" spans="1:54" s="7" customFormat="1" ht="26.25" customHeight="1">
      <c r="A463" s="37" t="s">
        <v>835</v>
      </c>
      <c r="B463" s="6" t="s">
        <v>834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492102.57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125414.93</v>
      </c>
      <c r="R463" s="17">
        <v>0</v>
      </c>
      <c r="S463" s="17">
        <v>96736</v>
      </c>
      <c r="T463" s="17">
        <v>0</v>
      </c>
      <c r="U463" s="17">
        <v>0</v>
      </c>
      <c r="V463" s="17">
        <v>0</v>
      </c>
      <c r="W463" s="17">
        <v>0</v>
      </c>
      <c r="X463" s="17">
        <v>0</v>
      </c>
      <c r="Y463" s="17">
        <v>0</v>
      </c>
      <c r="Z463" s="17">
        <v>0</v>
      </c>
      <c r="AA463" s="17">
        <v>0</v>
      </c>
      <c r="AB463" s="17">
        <v>0</v>
      </c>
      <c r="AC463" s="17">
        <v>0</v>
      </c>
      <c r="AD463" s="17">
        <v>0</v>
      </c>
      <c r="AE463" s="17">
        <v>0</v>
      </c>
      <c r="AF463" s="17">
        <v>0</v>
      </c>
      <c r="AG463" s="17">
        <v>0</v>
      </c>
      <c r="AH463" s="17">
        <v>432000</v>
      </c>
      <c r="AI463" s="17">
        <v>0</v>
      </c>
      <c r="AJ463" s="17">
        <v>0</v>
      </c>
      <c r="AK463" s="17">
        <v>0</v>
      </c>
      <c r="AL463" s="17">
        <v>0</v>
      </c>
      <c r="AM463" s="17">
        <v>0</v>
      </c>
      <c r="AN463" s="17">
        <v>0</v>
      </c>
      <c r="AO463" s="17">
        <v>0</v>
      </c>
      <c r="AP463" s="17">
        <v>0</v>
      </c>
      <c r="AQ463" s="17">
        <v>0</v>
      </c>
      <c r="AR463" s="17">
        <v>0</v>
      </c>
      <c r="AS463" s="17">
        <v>0</v>
      </c>
      <c r="AT463" s="17">
        <v>0</v>
      </c>
      <c r="AU463" s="17">
        <v>0</v>
      </c>
      <c r="AV463" s="17">
        <v>0</v>
      </c>
      <c r="AW463" s="17">
        <v>0</v>
      </c>
      <c r="AX463" s="17">
        <v>0</v>
      </c>
      <c r="AY463" s="17">
        <v>0</v>
      </c>
      <c r="AZ463" s="17">
        <v>0</v>
      </c>
      <c r="BA463" s="17">
        <v>0</v>
      </c>
      <c r="BB463" s="16">
        <f t="shared" si="47"/>
        <v>1146253.5</v>
      </c>
    </row>
    <row r="464" spans="1:54" s="7" customFormat="1" ht="26.25" customHeight="1">
      <c r="A464" s="37" t="s">
        <v>837</v>
      </c>
      <c r="B464" s="6" t="s">
        <v>836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0</v>
      </c>
      <c r="Y464" s="17">
        <v>0</v>
      </c>
      <c r="Z464" s="17">
        <v>0</v>
      </c>
      <c r="AA464" s="17">
        <v>0</v>
      </c>
      <c r="AB464" s="17">
        <v>0</v>
      </c>
      <c r="AC464" s="17">
        <v>0</v>
      </c>
      <c r="AD464" s="17">
        <v>0</v>
      </c>
      <c r="AE464" s="17">
        <v>0</v>
      </c>
      <c r="AF464" s="17">
        <v>0</v>
      </c>
      <c r="AG464" s="17">
        <v>0</v>
      </c>
      <c r="AH464" s="17">
        <v>0</v>
      </c>
      <c r="AI464" s="17">
        <v>0</v>
      </c>
      <c r="AJ464" s="17">
        <v>0</v>
      </c>
      <c r="AK464" s="17">
        <v>0</v>
      </c>
      <c r="AL464" s="17">
        <v>0</v>
      </c>
      <c r="AM464" s="17">
        <v>0</v>
      </c>
      <c r="AN464" s="17">
        <v>0</v>
      </c>
      <c r="AO464" s="17">
        <v>0</v>
      </c>
      <c r="AP464" s="17">
        <v>0</v>
      </c>
      <c r="AQ464" s="17">
        <v>0</v>
      </c>
      <c r="AR464" s="17">
        <v>0</v>
      </c>
      <c r="AS464" s="17">
        <v>0</v>
      </c>
      <c r="AT464" s="17">
        <v>0</v>
      </c>
      <c r="AU464" s="17">
        <v>91954</v>
      </c>
      <c r="AV464" s="17">
        <v>0</v>
      </c>
      <c r="AW464" s="17">
        <v>0</v>
      </c>
      <c r="AX464" s="17">
        <v>0</v>
      </c>
      <c r="AY464" s="17">
        <v>0</v>
      </c>
      <c r="AZ464" s="17">
        <v>0</v>
      </c>
      <c r="BA464" s="17">
        <v>0</v>
      </c>
      <c r="BB464" s="16">
        <f t="shared" si="47"/>
        <v>91954</v>
      </c>
    </row>
    <row r="465" spans="1:54" s="7" customFormat="1" ht="26.25" customHeight="1">
      <c r="A465" s="37" t="s">
        <v>839</v>
      </c>
      <c r="B465" s="6" t="s">
        <v>838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294000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0</v>
      </c>
      <c r="Y465" s="17">
        <v>0</v>
      </c>
      <c r="Z465" s="17">
        <v>0</v>
      </c>
      <c r="AA465" s="17">
        <v>0</v>
      </c>
      <c r="AB465" s="17">
        <v>0</v>
      </c>
      <c r="AC465" s="17">
        <v>0</v>
      </c>
      <c r="AD465" s="17">
        <v>0</v>
      </c>
      <c r="AE465" s="17">
        <v>0</v>
      </c>
      <c r="AF465" s="17">
        <v>0</v>
      </c>
      <c r="AG465" s="17">
        <v>0</v>
      </c>
      <c r="AH465" s="17">
        <v>0</v>
      </c>
      <c r="AI465" s="17">
        <v>0</v>
      </c>
      <c r="AJ465" s="17">
        <v>0</v>
      </c>
      <c r="AK465" s="17">
        <v>0</v>
      </c>
      <c r="AL465" s="17">
        <v>0</v>
      </c>
      <c r="AM465" s="17">
        <v>0</v>
      </c>
      <c r="AN465" s="17">
        <v>0</v>
      </c>
      <c r="AO465" s="17">
        <v>0</v>
      </c>
      <c r="AP465" s="17">
        <v>0</v>
      </c>
      <c r="AQ465" s="17">
        <v>0</v>
      </c>
      <c r="AR465" s="17">
        <v>0</v>
      </c>
      <c r="AS465" s="17">
        <v>0</v>
      </c>
      <c r="AT465" s="17">
        <v>0</v>
      </c>
      <c r="AU465" s="17">
        <v>0</v>
      </c>
      <c r="AV465" s="17">
        <v>0</v>
      </c>
      <c r="AW465" s="17">
        <v>0</v>
      </c>
      <c r="AX465" s="17">
        <v>0</v>
      </c>
      <c r="AY465" s="17">
        <v>0</v>
      </c>
      <c r="AZ465" s="17">
        <v>0</v>
      </c>
      <c r="BA465" s="17">
        <v>0</v>
      </c>
      <c r="BB465" s="16">
        <f t="shared" si="47"/>
        <v>294000</v>
      </c>
    </row>
    <row r="466" spans="1:54" s="7" customFormat="1" ht="26.25" customHeight="1">
      <c r="A466" s="37" t="s">
        <v>841</v>
      </c>
      <c r="B466" s="6" t="s">
        <v>840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17">
        <v>0</v>
      </c>
      <c r="U466" s="17">
        <v>0</v>
      </c>
      <c r="V466" s="17">
        <v>0</v>
      </c>
      <c r="W466" s="17">
        <v>0</v>
      </c>
      <c r="X466" s="17">
        <v>0</v>
      </c>
      <c r="Y466" s="17">
        <v>0</v>
      </c>
      <c r="Z466" s="17">
        <v>0</v>
      </c>
      <c r="AA466" s="17">
        <v>0</v>
      </c>
      <c r="AB466" s="17">
        <v>0</v>
      </c>
      <c r="AC466" s="17">
        <v>0</v>
      </c>
      <c r="AD466" s="17">
        <v>0</v>
      </c>
      <c r="AE466" s="17">
        <v>0</v>
      </c>
      <c r="AF466" s="17">
        <v>0</v>
      </c>
      <c r="AG466" s="17">
        <v>0</v>
      </c>
      <c r="AH466" s="17">
        <v>0</v>
      </c>
      <c r="AI466" s="17">
        <v>0</v>
      </c>
      <c r="AJ466" s="17">
        <v>0</v>
      </c>
      <c r="AK466" s="17">
        <v>0</v>
      </c>
      <c r="AL466" s="17">
        <v>0</v>
      </c>
      <c r="AM466" s="17">
        <v>0</v>
      </c>
      <c r="AN466" s="17">
        <v>0</v>
      </c>
      <c r="AO466" s="17">
        <v>0</v>
      </c>
      <c r="AP466" s="17">
        <v>0</v>
      </c>
      <c r="AQ466" s="17">
        <v>0</v>
      </c>
      <c r="AR466" s="17">
        <v>0</v>
      </c>
      <c r="AS466" s="17">
        <v>0</v>
      </c>
      <c r="AT466" s="17">
        <v>0</v>
      </c>
      <c r="AU466" s="17">
        <v>0</v>
      </c>
      <c r="AV466" s="17">
        <v>0</v>
      </c>
      <c r="AW466" s="17">
        <v>0</v>
      </c>
      <c r="AX466" s="17">
        <v>0</v>
      </c>
      <c r="AY466" s="17">
        <v>0</v>
      </c>
      <c r="AZ466" s="17">
        <v>1512916</v>
      </c>
      <c r="BA466" s="17">
        <v>0</v>
      </c>
      <c r="BB466" s="16">
        <f t="shared" si="47"/>
        <v>1512916</v>
      </c>
    </row>
    <row r="467" spans="1:54" s="7" customFormat="1" ht="26.25" customHeight="1">
      <c r="A467" s="37" t="s">
        <v>843</v>
      </c>
      <c r="B467" s="6" t="s">
        <v>842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17">
        <v>2148554.21</v>
      </c>
      <c r="Y467" s="17">
        <v>0</v>
      </c>
      <c r="Z467" s="17">
        <v>0</v>
      </c>
      <c r="AA467" s="17">
        <v>0</v>
      </c>
      <c r="AB467" s="17">
        <v>0</v>
      </c>
      <c r="AC467" s="17">
        <v>0</v>
      </c>
      <c r="AD467" s="17">
        <v>0</v>
      </c>
      <c r="AE467" s="17">
        <v>0</v>
      </c>
      <c r="AF467" s="17">
        <v>0</v>
      </c>
      <c r="AG467" s="17">
        <v>0</v>
      </c>
      <c r="AH467" s="17">
        <v>0</v>
      </c>
      <c r="AI467" s="17">
        <v>0</v>
      </c>
      <c r="AJ467" s="17">
        <v>0</v>
      </c>
      <c r="AK467" s="17">
        <v>0</v>
      </c>
      <c r="AL467" s="17">
        <v>0</v>
      </c>
      <c r="AM467" s="17">
        <v>0</v>
      </c>
      <c r="AN467" s="17">
        <v>14313865.77</v>
      </c>
      <c r="AO467" s="17">
        <v>0</v>
      </c>
      <c r="AP467" s="17">
        <v>0</v>
      </c>
      <c r="AQ467" s="17">
        <v>0</v>
      </c>
      <c r="AR467" s="17">
        <v>0</v>
      </c>
      <c r="AS467" s="17">
        <v>0</v>
      </c>
      <c r="AT467" s="17">
        <v>0</v>
      </c>
      <c r="AU467" s="17">
        <v>0</v>
      </c>
      <c r="AV467" s="17">
        <v>0</v>
      </c>
      <c r="AW467" s="17">
        <v>0</v>
      </c>
      <c r="AX467" s="17">
        <v>0</v>
      </c>
      <c r="AY467" s="17">
        <v>0</v>
      </c>
      <c r="AZ467" s="17">
        <v>0</v>
      </c>
      <c r="BA467" s="17">
        <v>0</v>
      </c>
      <c r="BB467" s="16">
        <f t="shared" si="47"/>
        <v>16462419.98</v>
      </c>
    </row>
    <row r="468" spans="1:54" s="7" customFormat="1" ht="26.25" customHeight="1">
      <c r="A468" s="37" t="s">
        <v>845</v>
      </c>
      <c r="B468" s="6" t="s">
        <v>844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406080</v>
      </c>
      <c r="T468" s="17">
        <v>0</v>
      </c>
      <c r="U468" s="17">
        <v>0</v>
      </c>
      <c r="V468" s="17">
        <v>0</v>
      </c>
      <c r="W468" s="17">
        <v>0</v>
      </c>
      <c r="X468" s="17">
        <v>0</v>
      </c>
      <c r="Y468" s="17">
        <v>0</v>
      </c>
      <c r="Z468" s="17">
        <v>0</v>
      </c>
      <c r="AA468" s="17">
        <v>0</v>
      </c>
      <c r="AB468" s="17">
        <v>0</v>
      </c>
      <c r="AC468" s="17">
        <v>0</v>
      </c>
      <c r="AD468" s="17">
        <v>0</v>
      </c>
      <c r="AE468" s="17">
        <v>0</v>
      </c>
      <c r="AF468" s="17">
        <v>0</v>
      </c>
      <c r="AG468" s="17">
        <v>0</v>
      </c>
      <c r="AH468" s="17">
        <v>0</v>
      </c>
      <c r="AI468" s="17">
        <v>0</v>
      </c>
      <c r="AJ468" s="17">
        <v>0</v>
      </c>
      <c r="AK468" s="17">
        <v>0</v>
      </c>
      <c r="AL468" s="17">
        <v>0</v>
      </c>
      <c r="AM468" s="17">
        <v>0</v>
      </c>
      <c r="AN468" s="17">
        <v>0</v>
      </c>
      <c r="AO468" s="17">
        <v>0</v>
      </c>
      <c r="AP468" s="17">
        <v>0</v>
      </c>
      <c r="AQ468" s="17">
        <v>0</v>
      </c>
      <c r="AR468" s="17">
        <v>0</v>
      </c>
      <c r="AS468" s="17">
        <v>0</v>
      </c>
      <c r="AT468" s="17">
        <v>0</v>
      </c>
      <c r="AU468" s="17">
        <v>0</v>
      </c>
      <c r="AV468" s="17">
        <v>0</v>
      </c>
      <c r="AW468" s="17">
        <v>0</v>
      </c>
      <c r="AX468" s="17">
        <v>0</v>
      </c>
      <c r="AY468" s="17">
        <v>0</v>
      </c>
      <c r="AZ468" s="17">
        <v>0</v>
      </c>
      <c r="BA468" s="17">
        <v>0</v>
      </c>
      <c r="BB468" s="16">
        <f t="shared" si="47"/>
        <v>406080</v>
      </c>
    </row>
    <row r="469" spans="1:54" s="7" customFormat="1" ht="26.25" customHeight="1">
      <c r="A469" s="37" t="s">
        <v>847</v>
      </c>
      <c r="B469" s="6" t="s">
        <v>846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v>0</v>
      </c>
      <c r="Y469" s="17">
        <v>0</v>
      </c>
      <c r="Z469" s="17">
        <v>0</v>
      </c>
      <c r="AA469" s="17">
        <v>0</v>
      </c>
      <c r="AB469" s="17">
        <v>0</v>
      </c>
      <c r="AC469" s="17">
        <v>0</v>
      </c>
      <c r="AD469" s="17">
        <v>0</v>
      </c>
      <c r="AE469" s="17">
        <v>0</v>
      </c>
      <c r="AF469" s="17">
        <v>0</v>
      </c>
      <c r="AG469" s="17">
        <v>0</v>
      </c>
      <c r="AH469" s="17">
        <v>0</v>
      </c>
      <c r="AI469" s="17">
        <v>0</v>
      </c>
      <c r="AJ469" s="17">
        <v>0</v>
      </c>
      <c r="AK469" s="17">
        <v>0</v>
      </c>
      <c r="AL469" s="17">
        <v>0</v>
      </c>
      <c r="AM469" s="17">
        <v>0</v>
      </c>
      <c r="AN469" s="17">
        <v>0</v>
      </c>
      <c r="AO469" s="17">
        <v>0</v>
      </c>
      <c r="AP469" s="17">
        <v>0</v>
      </c>
      <c r="AQ469" s="17">
        <v>2693245</v>
      </c>
      <c r="AR469" s="17">
        <v>0</v>
      </c>
      <c r="AS469" s="17">
        <v>0</v>
      </c>
      <c r="AT469" s="17">
        <v>0</v>
      </c>
      <c r="AU469" s="17">
        <v>0</v>
      </c>
      <c r="AV469" s="17">
        <v>0</v>
      </c>
      <c r="AW469" s="17">
        <v>0</v>
      </c>
      <c r="AX469" s="17">
        <v>0</v>
      </c>
      <c r="AY469" s="17">
        <v>0</v>
      </c>
      <c r="AZ469" s="17">
        <v>0</v>
      </c>
      <c r="BA469" s="17">
        <v>0</v>
      </c>
      <c r="BB469" s="16">
        <f t="shared" si="47"/>
        <v>2693245</v>
      </c>
    </row>
    <row r="470" spans="1:54" s="7" customFormat="1" ht="26.25" customHeight="1">
      <c r="A470" s="37" t="s">
        <v>849</v>
      </c>
      <c r="B470" s="6" t="s">
        <v>848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7">
        <v>0</v>
      </c>
      <c r="Y470" s="17">
        <v>0</v>
      </c>
      <c r="Z470" s="17">
        <v>0</v>
      </c>
      <c r="AA470" s="17">
        <v>0</v>
      </c>
      <c r="AB470" s="17">
        <v>0</v>
      </c>
      <c r="AC470" s="17">
        <v>0</v>
      </c>
      <c r="AD470" s="17">
        <v>0</v>
      </c>
      <c r="AE470" s="17">
        <v>0</v>
      </c>
      <c r="AF470" s="17">
        <v>0</v>
      </c>
      <c r="AG470" s="17">
        <v>0</v>
      </c>
      <c r="AH470" s="17">
        <v>0</v>
      </c>
      <c r="AI470" s="17">
        <v>0</v>
      </c>
      <c r="AJ470" s="17">
        <v>0</v>
      </c>
      <c r="AK470" s="17">
        <v>0</v>
      </c>
      <c r="AL470" s="17">
        <v>0</v>
      </c>
      <c r="AM470" s="17">
        <v>0</v>
      </c>
      <c r="AN470" s="17">
        <v>0</v>
      </c>
      <c r="AO470" s="17">
        <v>0</v>
      </c>
      <c r="AP470" s="17">
        <v>0</v>
      </c>
      <c r="AQ470" s="17">
        <v>1458443</v>
      </c>
      <c r="AR470" s="17">
        <v>0</v>
      </c>
      <c r="AS470" s="17">
        <v>0</v>
      </c>
      <c r="AT470" s="17">
        <v>0</v>
      </c>
      <c r="AU470" s="17">
        <v>0</v>
      </c>
      <c r="AV470" s="17">
        <v>0</v>
      </c>
      <c r="AW470" s="17">
        <v>0</v>
      </c>
      <c r="AX470" s="17">
        <v>0</v>
      </c>
      <c r="AY470" s="17">
        <v>0</v>
      </c>
      <c r="AZ470" s="17">
        <v>0</v>
      </c>
      <c r="BA470" s="17">
        <v>0</v>
      </c>
      <c r="BB470" s="16">
        <f t="shared" si="47"/>
        <v>1458443</v>
      </c>
    </row>
    <row r="471" spans="1:54" s="7" customFormat="1" ht="42">
      <c r="A471" s="37" t="s">
        <v>851</v>
      </c>
      <c r="B471" s="6" t="s">
        <v>850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>
        <v>0</v>
      </c>
      <c r="Y471" s="17">
        <v>0</v>
      </c>
      <c r="Z471" s="17">
        <v>0</v>
      </c>
      <c r="AA471" s="17">
        <v>0</v>
      </c>
      <c r="AB471" s="17">
        <v>0</v>
      </c>
      <c r="AC471" s="17">
        <v>0</v>
      </c>
      <c r="AD471" s="17">
        <v>0</v>
      </c>
      <c r="AE471" s="17">
        <v>0</v>
      </c>
      <c r="AF471" s="17">
        <v>0</v>
      </c>
      <c r="AG471" s="17">
        <v>6024000</v>
      </c>
      <c r="AH471" s="17">
        <v>0</v>
      </c>
      <c r="AI471" s="17">
        <v>0</v>
      </c>
      <c r="AJ471" s="17">
        <v>0</v>
      </c>
      <c r="AK471" s="17">
        <v>0</v>
      </c>
      <c r="AL471" s="17">
        <v>0</v>
      </c>
      <c r="AM471" s="17">
        <v>0</v>
      </c>
      <c r="AN471" s="17">
        <v>0</v>
      </c>
      <c r="AO471" s="17">
        <v>0</v>
      </c>
      <c r="AP471" s="17">
        <v>0</v>
      </c>
      <c r="AQ471" s="17">
        <v>0</v>
      </c>
      <c r="AR471" s="17">
        <v>0</v>
      </c>
      <c r="AS471" s="17">
        <v>0</v>
      </c>
      <c r="AT471" s="17">
        <v>0</v>
      </c>
      <c r="AU471" s="17">
        <v>0</v>
      </c>
      <c r="AV471" s="17">
        <v>0</v>
      </c>
      <c r="AW471" s="17">
        <v>0</v>
      </c>
      <c r="AX471" s="17">
        <v>0</v>
      </c>
      <c r="AY471" s="17">
        <v>0</v>
      </c>
      <c r="AZ471" s="17">
        <v>0</v>
      </c>
      <c r="BA471" s="17">
        <v>0</v>
      </c>
      <c r="BB471" s="16">
        <f t="shared" si="47"/>
        <v>6024000</v>
      </c>
    </row>
    <row r="472" spans="1:54" s="1" customFormat="1" ht="11.25" hidden="1">
      <c r="A472" s="38"/>
      <c r="B472" s="4"/>
      <c r="C472" s="18"/>
      <c r="D472" s="18"/>
      <c r="E472" s="18">
        <v>0</v>
      </c>
      <c r="F472" s="18"/>
      <c r="G472" s="18"/>
      <c r="H472" s="18"/>
      <c r="I472" s="18"/>
      <c r="J472" s="18">
        <v>0</v>
      </c>
      <c r="K472" s="18"/>
      <c r="L472" s="18"/>
      <c r="M472" s="18"/>
      <c r="N472" s="18">
        <v>0</v>
      </c>
      <c r="O472" s="18"/>
      <c r="P472" s="18"/>
      <c r="Q472" s="18"/>
      <c r="R472" s="18"/>
      <c r="S472" s="18">
        <v>0</v>
      </c>
      <c r="T472" s="18"/>
      <c r="U472" s="18"/>
      <c r="V472" s="18"/>
      <c r="W472" s="18"/>
      <c r="X472" s="18"/>
      <c r="Y472" s="18">
        <v>0</v>
      </c>
      <c r="Z472" s="18"/>
      <c r="AA472" s="18">
        <v>0</v>
      </c>
      <c r="AB472" s="18">
        <v>0</v>
      </c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>
        <v>0</v>
      </c>
      <c r="AU472" s="18"/>
      <c r="AV472" s="18"/>
      <c r="AW472" s="18"/>
      <c r="AX472" s="18"/>
      <c r="AY472" s="18"/>
      <c r="AZ472" s="18"/>
      <c r="BA472" s="18"/>
      <c r="BB472" s="19" t="e">
        <f>SUM(C472:T472)+#REF!+#REF!+U472+X472</f>
        <v>#REF!</v>
      </c>
    </row>
    <row r="473" spans="1:96" s="1" customFormat="1" ht="12.75" customHeight="1">
      <c r="A473" s="35" t="s">
        <v>853</v>
      </c>
      <c r="B473" s="5"/>
      <c r="C473" s="15">
        <f>SUM(C474:C475)</f>
        <v>0</v>
      </c>
      <c r="D473" s="15">
        <f>SUM(D474:D475)</f>
        <v>0</v>
      </c>
      <c r="E473" s="15">
        <v>0</v>
      </c>
      <c r="F473" s="15">
        <f>SUM(F474:F475)</f>
        <v>0</v>
      </c>
      <c r="G473" s="15">
        <f>SUM(G474:G475)</f>
        <v>0</v>
      </c>
      <c r="H473" s="15">
        <f>SUM(H474:H475)</f>
        <v>0</v>
      </c>
      <c r="I473" s="15">
        <f>SUM(I474:I475)</f>
        <v>0</v>
      </c>
      <c r="J473" s="15">
        <v>0</v>
      </c>
      <c r="K473" s="15">
        <f>SUM(K474:K475)</f>
        <v>0</v>
      </c>
      <c r="L473" s="15">
        <f>SUM(L474:L475)</f>
        <v>0</v>
      </c>
      <c r="M473" s="15">
        <f>SUM(M474:M475)</f>
        <v>0</v>
      </c>
      <c r="N473" s="15">
        <v>0</v>
      </c>
      <c r="O473" s="15">
        <f>SUM(O474:O475)</f>
        <v>0</v>
      </c>
      <c r="P473" s="15">
        <f>SUM(P474:P475)</f>
        <v>0</v>
      </c>
      <c r="Q473" s="15">
        <f>SUM(Q474:Q475)</f>
        <v>0</v>
      </c>
      <c r="R473" s="15">
        <f>SUM(R474:R475)</f>
        <v>0</v>
      </c>
      <c r="S473" s="15">
        <v>0</v>
      </c>
      <c r="T473" s="15">
        <f>SUM(T474:T475)</f>
        <v>0</v>
      </c>
      <c r="U473" s="15">
        <f>SUM(U474:U475)</f>
        <v>0</v>
      </c>
      <c r="V473" s="15">
        <f>SUM(V474:V475)</f>
        <v>0</v>
      </c>
      <c r="W473" s="15">
        <f>SUM(W474:W475)</f>
        <v>0</v>
      </c>
      <c r="X473" s="15">
        <f>SUM(X474:X475)</f>
        <v>0</v>
      </c>
      <c r="Y473" s="15">
        <v>0</v>
      </c>
      <c r="Z473" s="15">
        <f>SUM(Z474:Z475)</f>
        <v>0</v>
      </c>
      <c r="AA473" s="15">
        <v>0</v>
      </c>
      <c r="AB473" s="15">
        <v>0</v>
      </c>
      <c r="AC473" s="15">
        <f aca="true" t="shared" si="48" ref="AC473:AS473">SUM(AC474:AC475)</f>
        <v>0</v>
      </c>
      <c r="AD473" s="15">
        <f t="shared" si="48"/>
        <v>0</v>
      </c>
      <c r="AE473" s="15">
        <f t="shared" si="48"/>
        <v>0</v>
      </c>
      <c r="AF473" s="15">
        <f t="shared" si="48"/>
        <v>0</v>
      </c>
      <c r="AG473" s="15">
        <f t="shared" si="48"/>
        <v>0</v>
      </c>
      <c r="AH473" s="15">
        <f t="shared" si="48"/>
        <v>0</v>
      </c>
      <c r="AI473" s="15">
        <f t="shared" si="48"/>
        <v>0</v>
      </c>
      <c r="AJ473" s="15">
        <f t="shared" si="48"/>
        <v>0</v>
      </c>
      <c r="AK473" s="15">
        <f t="shared" si="48"/>
        <v>0</v>
      </c>
      <c r="AL473" s="15">
        <f t="shared" si="48"/>
        <v>0</v>
      </c>
      <c r="AM473" s="15">
        <f t="shared" si="48"/>
        <v>0</v>
      </c>
      <c r="AN473" s="15">
        <f t="shared" si="48"/>
        <v>0</v>
      </c>
      <c r="AO473" s="15">
        <f t="shared" si="48"/>
        <v>0</v>
      </c>
      <c r="AP473" s="15">
        <f t="shared" si="48"/>
        <v>0</v>
      </c>
      <c r="AQ473" s="15">
        <f t="shared" si="48"/>
        <v>0</v>
      </c>
      <c r="AR473" s="15">
        <f t="shared" si="48"/>
        <v>0</v>
      </c>
      <c r="AS473" s="15">
        <f t="shared" si="48"/>
        <v>0</v>
      </c>
      <c r="AT473" s="15">
        <v>0</v>
      </c>
      <c r="AU473" s="15">
        <f aca="true" t="shared" si="49" ref="AU473:BA473">SUM(AU474:AU475)</f>
        <v>0</v>
      </c>
      <c r="AV473" s="15">
        <f t="shared" si="49"/>
        <v>0</v>
      </c>
      <c r="AW473" s="15">
        <f t="shared" si="49"/>
        <v>0</v>
      </c>
      <c r="AX473" s="15">
        <f t="shared" si="49"/>
        <v>0</v>
      </c>
      <c r="AY473" s="15">
        <f t="shared" si="49"/>
        <v>0</v>
      </c>
      <c r="AZ473" s="15">
        <f t="shared" si="49"/>
        <v>0</v>
      </c>
      <c r="BA473" s="15">
        <f t="shared" si="49"/>
        <v>0</v>
      </c>
      <c r="BB473" s="16">
        <f>SUM(C473:BA473)</f>
        <v>0</v>
      </c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</row>
    <row r="474" spans="1:54" s="1" customFormat="1" ht="12.75" customHeight="1" hidden="1">
      <c r="A474" s="36"/>
      <c r="B474" s="5"/>
      <c r="C474" s="15"/>
      <c r="D474" s="15"/>
      <c r="E474" s="15">
        <v>0</v>
      </c>
      <c r="F474" s="15"/>
      <c r="G474" s="15"/>
      <c r="H474" s="15"/>
      <c r="I474" s="15"/>
      <c r="J474" s="15">
        <v>0</v>
      </c>
      <c r="K474" s="15"/>
      <c r="L474" s="15"/>
      <c r="M474" s="15"/>
      <c r="N474" s="15">
        <v>0</v>
      </c>
      <c r="O474" s="15"/>
      <c r="P474" s="15"/>
      <c r="Q474" s="15"/>
      <c r="R474" s="15"/>
      <c r="S474" s="15">
        <v>0</v>
      </c>
      <c r="T474" s="15"/>
      <c r="U474" s="15"/>
      <c r="V474" s="15"/>
      <c r="W474" s="15"/>
      <c r="X474" s="15"/>
      <c r="Y474" s="15">
        <v>0</v>
      </c>
      <c r="Z474" s="15"/>
      <c r="AA474" s="15">
        <v>0</v>
      </c>
      <c r="AB474" s="15">
        <v>0</v>
      </c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>
        <v>0</v>
      </c>
      <c r="AU474" s="15"/>
      <c r="AV474" s="15"/>
      <c r="AW474" s="15"/>
      <c r="AX474" s="15"/>
      <c r="AY474" s="15"/>
      <c r="AZ474" s="15"/>
      <c r="BA474" s="15"/>
      <c r="BB474" s="16">
        <f>SUM(C474:BA474)</f>
        <v>0</v>
      </c>
    </row>
    <row r="475" spans="1:54" s="1" customFormat="1" ht="11.25" hidden="1">
      <c r="A475" s="38"/>
      <c r="B475" s="4"/>
      <c r="C475" s="18"/>
      <c r="D475" s="18"/>
      <c r="E475" s="18">
        <v>0</v>
      </c>
      <c r="F475" s="18"/>
      <c r="G475" s="18"/>
      <c r="H475" s="18"/>
      <c r="I475" s="18"/>
      <c r="J475" s="18">
        <v>0</v>
      </c>
      <c r="K475" s="18"/>
      <c r="L475" s="18"/>
      <c r="M475" s="18"/>
      <c r="N475" s="18">
        <v>0</v>
      </c>
      <c r="O475" s="18"/>
      <c r="P475" s="18"/>
      <c r="Q475" s="18"/>
      <c r="R475" s="18"/>
      <c r="S475" s="18">
        <v>0</v>
      </c>
      <c r="T475" s="18"/>
      <c r="U475" s="18"/>
      <c r="V475" s="18"/>
      <c r="W475" s="18"/>
      <c r="X475" s="18"/>
      <c r="Y475" s="18">
        <v>0</v>
      </c>
      <c r="Z475" s="18"/>
      <c r="AA475" s="18">
        <v>0</v>
      </c>
      <c r="AB475" s="18">
        <v>0</v>
      </c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>
        <v>0</v>
      </c>
      <c r="AU475" s="18"/>
      <c r="AV475" s="18"/>
      <c r="AW475" s="18"/>
      <c r="AX475" s="18"/>
      <c r="AY475" s="18"/>
      <c r="AZ475" s="18"/>
      <c r="BA475" s="18"/>
      <c r="BB475" s="19" t="e">
        <f>SUM(C475:T475)+#REF!+#REF!+U475+X475</f>
        <v>#REF!</v>
      </c>
    </row>
    <row r="476" spans="1:96" s="1" customFormat="1" ht="12.75" customHeight="1">
      <c r="A476" s="35" t="s">
        <v>894</v>
      </c>
      <c r="B476" s="5"/>
      <c r="C476" s="15">
        <f>SUM(C477:C498)</f>
        <v>0</v>
      </c>
      <c r="D476" s="15">
        <f>SUM(D477:D498)</f>
        <v>0</v>
      </c>
      <c r="E476" s="15">
        <v>519000</v>
      </c>
      <c r="F476" s="15">
        <f>SUM(F477:F498)</f>
        <v>0</v>
      </c>
      <c r="G476" s="15">
        <f>SUM(G477:G498)</f>
        <v>0</v>
      </c>
      <c r="H476" s="15">
        <f>SUM(H477:H498)</f>
        <v>330000</v>
      </c>
      <c r="I476" s="15">
        <f>SUM(I477:I498)</f>
        <v>19512067.12</v>
      </c>
      <c r="J476" s="15">
        <v>16852500</v>
      </c>
      <c r="K476" s="15">
        <f>SUM(K477:K498)</f>
        <v>2100000</v>
      </c>
      <c r="L476" s="15">
        <f>SUM(L477:L498)</f>
        <v>0</v>
      </c>
      <c r="M476" s="15">
        <f>SUM(M477:M498)</f>
        <v>0</v>
      </c>
      <c r="N476" s="15">
        <v>0</v>
      </c>
      <c r="O476" s="15">
        <f>SUM(O477:O498)</f>
        <v>0</v>
      </c>
      <c r="P476" s="15">
        <f>SUM(P477:P498)</f>
        <v>0</v>
      </c>
      <c r="Q476" s="15">
        <f>SUM(Q477:Q498)</f>
        <v>3192698.88</v>
      </c>
      <c r="R476" s="15">
        <f>SUM(R477:R498)</f>
        <v>0</v>
      </c>
      <c r="S476" s="15">
        <v>18077900</v>
      </c>
      <c r="T476" s="15">
        <f>SUM(T477:T498)</f>
        <v>0</v>
      </c>
      <c r="U476" s="15">
        <f>SUM(U477:U498)</f>
        <v>0</v>
      </c>
      <c r="V476" s="15">
        <f>SUM(V477:V498)</f>
        <v>0</v>
      </c>
      <c r="W476" s="15">
        <f>SUM(W477:W498)</f>
        <v>0</v>
      </c>
      <c r="X476" s="15">
        <f>SUM(X477:X498)</f>
        <v>0</v>
      </c>
      <c r="Y476" s="15">
        <v>0</v>
      </c>
      <c r="Z476" s="15">
        <f>SUM(Z477:Z498)</f>
        <v>0</v>
      </c>
      <c r="AA476" s="15">
        <v>9276667</v>
      </c>
      <c r="AB476" s="15">
        <v>0</v>
      </c>
      <c r="AC476" s="15">
        <f aca="true" t="shared" si="50" ref="AC476:AS476">SUM(AC477:AC498)</f>
        <v>0</v>
      </c>
      <c r="AD476" s="15">
        <f t="shared" si="50"/>
        <v>0</v>
      </c>
      <c r="AE476" s="15">
        <f t="shared" si="50"/>
        <v>0</v>
      </c>
      <c r="AF476" s="15">
        <f t="shared" si="50"/>
        <v>0</v>
      </c>
      <c r="AG476" s="15">
        <f t="shared" si="50"/>
        <v>2147500</v>
      </c>
      <c r="AH476" s="15">
        <f t="shared" si="50"/>
        <v>585300</v>
      </c>
      <c r="AI476" s="15">
        <f t="shared" si="50"/>
        <v>5000000</v>
      </c>
      <c r="AJ476" s="15">
        <f t="shared" si="50"/>
        <v>3000000</v>
      </c>
      <c r="AK476" s="15">
        <f t="shared" si="50"/>
        <v>0</v>
      </c>
      <c r="AL476" s="15">
        <f t="shared" si="50"/>
        <v>0</v>
      </c>
      <c r="AM476" s="15">
        <f t="shared" si="50"/>
        <v>0</v>
      </c>
      <c r="AN476" s="15">
        <f t="shared" si="50"/>
        <v>0</v>
      </c>
      <c r="AO476" s="15">
        <f t="shared" si="50"/>
        <v>0</v>
      </c>
      <c r="AP476" s="15">
        <f t="shared" si="50"/>
        <v>0</v>
      </c>
      <c r="AQ476" s="15">
        <f t="shared" si="50"/>
        <v>0</v>
      </c>
      <c r="AR476" s="15">
        <f t="shared" si="50"/>
        <v>0</v>
      </c>
      <c r="AS476" s="15">
        <f t="shared" si="50"/>
        <v>2550000</v>
      </c>
      <c r="AT476" s="15">
        <v>0</v>
      </c>
      <c r="AU476" s="15">
        <f aca="true" t="shared" si="51" ref="AU476:BA476">SUM(AU477:AU498)</f>
        <v>0</v>
      </c>
      <c r="AV476" s="15">
        <f t="shared" si="51"/>
        <v>0</v>
      </c>
      <c r="AW476" s="15">
        <f t="shared" si="51"/>
        <v>0</v>
      </c>
      <c r="AX476" s="15">
        <f t="shared" si="51"/>
        <v>602477.5</v>
      </c>
      <c r="AY476" s="15">
        <f t="shared" si="51"/>
        <v>0</v>
      </c>
      <c r="AZ476" s="15">
        <f t="shared" si="51"/>
        <v>0</v>
      </c>
      <c r="BA476" s="15">
        <f t="shared" si="51"/>
        <v>0</v>
      </c>
      <c r="BB476" s="16">
        <f aca="true" t="shared" si="52" ref="BB476:BB497">SUM(C476:BA476)</f>
        <v>83746110.5</v>
      </c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</row>
    <row r="477" spans="1:54" s="1" customFormat="1" ht="12.75" customHeight="1" hidden="1">
      <c r="A477" s="36"/>
      <c r="B477" s="5"/>
      <c r="C477" s="15"/>
      <c r="D477" s="15"/>
      <c r="E477" s="15">
        <v>0</v>
      </c>
      <c r="F477" s="15"/>
      <c r="G477" s="15"/>
      <c r="H477" s="15"/>
      <c r="I477" s="15"/>
      <c r="J477" s="15">
        <v>0</v>
      </c>
      <c r="K477" s="15"/>
      <c r="L477" s="15"/>
      <c r="M477" s="15"/>
      <c r="N477" s="15">
        <v>0</v>
      </c>
      <c r="O477" s="15"/>
      <c r="P477" s="15"/>
      <c r="Q477" s="15"/>
      <c r="R477" s="15"/>
      <c r="S477" s="15">
        <v>0</v>
      </c>
      <c r="T477" s="15"/>
      <c r="U477" s="15"/>
      <c r="V477" s="15"/>
      <c r="W477" s="15"/>
      <c r="X477" s="15"/>
      <c r="Y477" s="15">
        <v>0</v>
      </c>
      <c r="Z477" s="15"/>
      <c r="AA477" s="15">
        <v>0</v>
      </c>
      <c r="AB477" s="15">
        <v>0</v>
      </c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>
        <v>0</v>
      </c>
      <c r="AU477" s="15"/>
      <c r="AV477" s="15"/>
      <c r="AW477" s="15"/>
      <c r="AX477" s="15"/>
      <c r="AY477" s="15"/>
      <c r="AZ477" s="15"/>
      <c r="BA477" s="15"/>
      <c r="BB477" s="16">
        <f t="shared" si="52"/>
        <v>0</v>
      </c>
    </row>
    <row r="478" spans="1:54" s="7" customFormat="1" ht="21.75" customHeight="1">
      <c r="A478" s="37" t="s">
        <v>855</v>
      </c>
      <c r="B478" s="6" t="s">
        <v>854</v>
      </c>
      <c r="C478" s="17">
        <v>0</v>
      </c>
      <c r="D478" s="17">
        <v>0</v>
      </c>
      <c r="E478" s="17">
        <v>399000</v>
      </c>
      <c r="F478" s="17">
        <v>0</v>
      </c>
      <c r="G478" s="17">
        <v>0</v>
      </c>
      <c r="H478" s="17">
        <v>0</v>
      </c>
      <c r="I478" s="17">
        <v>11969652.68</v>
      </c>
      <c r="J478" s="17">
        <v>9765000</v>
      </c>
      <c r="K478" s="17">
        <v>987000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3192698.88</v>
      </c>
      <c r="R478" s="17">
        <v>0</v>
      </c>
      <c r="S478" s="17">
        <v>9369600</v>
      </c>
      <c r="T478" s="17">
        <v>0</v>
      </c>
      <c r="U478" s="17">
        <v>0</v>
      </c>
      <c r="V478" s="17">
        <v>0</v>
      </c>
      <c r="W478" s="17">
        <v>0</v>
      </c>
      <c r="X478" s="17">
        <v>0</v>
      </c>
      <c r="Y478" s="17">
        <v>0</v>
      </c>
      <c r="Z478" s="17">
        <v>0</v>
      </c>
      <c r="AA478" s="17">
        <v>9276667</v>
      </c>
      <c r="AB478" s="17">
        <v>0</v>
      </c>
      <c r="AC478" s="17">
        <v>0</v>
      </c>
      <c r="AD478" s="17">
        <v>0</v>
      </c>
      <c r="AE478" s="17">
        <v>0</v>
      </c>
      <c r="AF478" s="17">
        <v>0</v>
      </c>
      <c r="AG478" s="17">
        <v>0</v>
      </c>
      <c r="AH478" s="17">
        <v>0</v>
      </c>
      <c r="AI478" s="17">
        <v>0</v>
      </c>
      <c r="AJ478" s="17">
        <v>0</v>
      </c>
      <c r="AK478" s="17">
        <v>0</v>
      </c>
      <c r="AL478" s="17">
        <v>0</v>
      </c>
      <c r="AM478" s="17">
        <v>0</v>
      </c>
      <c r="AN478" s="17">
        <v>0</v>
      </c>
      <c r="AO478" s="17">
        <v>0</v>
      </c>
      <c r="AP478" s="17">
        <v>0</v>
      </c>
      <c r="AQ478" s="17">
        <v>0</v>
      </c>
      <c r="AR478" s="17">
        <v>0</v>
      </c>
      <c r="AS478" s="17">
        <v>0</v>
      </c>
      <c r="AT478" s="17">
        <v>0</v>
      </c>
      <c r="AU478" s="17">
        <v>0</v>
      </c>
      <c r="AV478" s="17">
        <v>0</v>
      </c>
      <c r="AW478" s="17">
        <v>0</v>
      </c>
      <c r="AX478" s="17">
        <v>0</v>
      </c>
      <c r="AY478" s="17">
        <v>0</v>
      </c>
      <c r="AZ478" s="17">
        <v>0</v>
      </c>
      <c r="BA478" s="17">
        <v>0</v>
      </c>
      <c r="BB478" s="16">
        <f t="shared" si="52"/>
        <v>44959618.56</v>
      </c>
    </row>
    <row r="479" spans="1:54" s="7" customFormat="1" ht="21.75" customHeight="1">
      <c r="A479" s="37" t="s">
        <v>857</v>
      </c>
      <c r="B479" s="6" t="s">
        <v>856</v>
      </c>
      <c r="C479" s="17">
        <v>0</v>
      </c>
      <c r="D479" s="17">
        <v>0</v>
      </c>
      <c r="E479" s="17">
        <v>120000</v>
      </c>
      <c r="F479" s="17">
        <v>0</v>
      </c>
      <c r="G479" s="17">
        <v>0</v>
      </c>
      <c r="H479" s="17">
        <v>330000</v>
      </c>
      <c r="I479" s="17">
        <v>7542414.44</v>
      </c>
      <c r="J479" s="17">
        <v>7087500</v>
      </c>
      <c r="K479" s="17">
        <v>1113000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7697100</v>
      </c>
      <c r="T479" s="17">
        <v>0</v>
      </c>
      <c r="U479" s="17">
        <v>0</v>
      </c>
      <c r="V479" s="17">
        <v>0</v>
      </c>
      <c r="W479" s="17">
        <v>0</v>
      </c>
      <c r="X479" s="17">
        <v>0</v>
      </c>
      <c r="Y479" s="17">
        <v>0</v>
      </c>
      <c r="Z479" s="17">
        <v>0</v>
      </c>
      <c r="AA479" s="17">
        <v>0</v>
      </c>
      <c r="AB479" s="17">
        <v>0</v>
      </c>
      <c r="AC479" s="17">
        <v>0</v>
      </c>
      <c r="AD479" s="17">
        <v>0</v>
      </c>
      <c r="AE479" s="17">
        <v>0</v>
      </c>
      <c r="AF479" s="17">
        <v>0</v>
      </c>
      <c r="AG479" s="17">
        <v>0</v>
      </c>
      <c r="AH479" s="17">
        <v>0</v>
      </c>
      <c r="AI479" s="17">
        <v>0</v>
      </c>
      <c r="AJ479" s="17">
        <v>0</v>
      </c>
      <c r="AK479" s="17">
        <v>0</v>
      </c>
      <c r="AL479" s="17">
        <v>0</v>
      </c>
      <c r="AM479" s="17">
        <v>0</v>
      </c>
      <c r="AN479" s="17">
        <v>0</v>
      </c>
      <c r="AO479" s="17">
        <v>0</v>
      </c>
      <c r="AP479" s="17">
        <v>0</v>
      </c>
      <c r="AQ479" s="17">
        <v>0</v>
      </c>
      <c r="AR479" s="17">
        <v>0</v>
      </c>
      <c r="AS479" s="17">
        <v>2550000</v>
      </c>
      <c r="AT479" s="17">
        <v>0</v>
      </c>
      <c r="AU479" s="17">
        <v>0</v>
      </c>
      <c r="AV479" s="17">
        <v>0</v>
      </c>
      <c r="AW479" s="17">
        <v>0</v>
      </c>
      <c r="AX479" s="17">
        <v>0</v>
      </c>
      <c r="AY479" s="17">
        <v>0</v>
      </c>
      <c r="AZ479" s="17">
        <v>0</v>
      </c>
      <c r="BA479" s="17">
        <v>0</v>
      </c>
      <c r="BB479" s="16">
        <f t="shared" si="52"/>
        <v>26440014.44</v>
      </c>
    </row>
    <row r="480" spans="1:54" s="7" customFormat="1" ht="21.75" customHeight="1">
      <c r="A480" s="37" t="s">
        <v>859</v>
      </c>
      <c r="B480" s="6" t="s">
        <v>858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>
        <v>0</v>
      </c>
      <c r="Y480" s="17">
        <v>0</v>
      </c>
      <c r="Z480" s="17">
        <v>0</v>
      </c>
      <c r="AA480" s="17">
        <v>0</v>
      </c>
      <c r="AB480" s="17">
        <v>0</v>
      </c>
      <c r="AC480" s="17">
        <v>0</v>
      </c>
      <c r="AD480" s="17">
        <v>0</v>
      </c>
      <c r="AE480" s="17">
        <v>0</v>
      </c>
      <c r="AF480" s="17">
        <v>0</v>
      </c>
      <c r="AG480" s="17">
        <v>0</v>
      </c>
      <c r="AH480" s="17">
        <v>26400</v>
      </c>
      <c r="AI480" s="17">
        <v>0</v>
      </c>
      <c r="AJ480" s="17">
        <v>0</v>
      </c>
      <c r="AK480" s="17">
        <v>0</v>
      </c>
      <c r="AL480" s="17">
        <v>0</v>
      </c>
      <c r="AM480" s="17">
        <v>0</v>
      </c>
      <c r="AN480" s="17">
        <v>0</v>
      </c>
      <c r="AO480" s="17">
        <v>0</v>
      </c>
      <c r="AP480" s="17">
        <v>0</v>
      </c>
      <c r="AQ480" s="17">
        <v>0</v>
      </c>
      <c r="AR480" s="17">
        <v>0</v>
      </c>
      <c r="AS480" s="17">
        <v>0</v>
      </c>
      <c r="AT480" s="17">
        <v>0</v>
      </c>
      <c r="AU480" s="17">
        <v>0</v>
      </c>
      <c r="AV480" s="17">
        <v>0</v>
      </c>
      <c r="AW480" s="17">
        <v>0</v>
      </c>
      <c r="AX480" s="17">
        <v>0</v>
      </c>
      <c r="AY480" s="17">
        <v>0</v>
      </c>
      <c r="AZ480" s="17">
        <v>0</v>
      </c>
      <c r="BA480" s="17">
        <v>0</v>
      </c>
      <c r="BB480" s="16">
        <f t="shared" si="52"/>
        <v>26400</v>
      </c>
    </row>
    <row r="481" spans="1:54" s="7" customFormat="1" ht="21.75" customHeight="1">
      <c r="A481" s="37" t="s">
        <v>861</v>
      </c>
      <c r="B481" s="6" t="s">
        <v>860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17">
        <v>0</v>
      </c>
      <c r="Y481" s="17">
        <v>0</v>
      </c>
      <c r="Z481" s="17">
        <v>0</v>
      </c>
      <c r="AA481" s="17">
        <v>0</v>
      </c>
      <c r="AB481" s="17">
        <v>0</v>
      </c>
      <c r="AC481" s="17">
        <v>0</v>
      </c>
      <c r="AD481" s="17">
        <v>0</v>
      </c>
      <c r="AE481" s="17">
        <v>0</v>
      </c>
      <c r="AF481" s="17">
        <v>0</v>
      </c>
      <c r="AG481" s="17">
        <v>0</v>
      </c>
      <c r="AH481" s="17">
        <v>0</v>
      </c>
      <c r="AI481" s="17">
        <v>5000000</v>
      </c>
      <c r="AJ481" s="17">
        <v>0</v>
      </c>
      <c r="AK481" s="17">
        <v>0</v>
      </c>
      <c r="AL481" s="17">
        <v>0</v>
      </c>
      <c r="AM481" s="17">
        <v>0</v>
      </c>
      <c r="AN481" s="17">
        <v>0</v>
      </c>
      <c r="AO481" s="17">
        <v>0</v>
      </c>
      <c r="AP481" s="17">
        <v>0</v>
      </c>
      <c r="AQ481" s="17">
        <v>0</v>
      </c>
      <c r="AR481" s="17">
        <v>0</v>
      </c>
      <c r="AS481" s="17">
        <v>0</v>
      </c>
      <c r="AT481" s="17">
        <v>0</v>
      </c>
      <c r="AU481" s="17">
        <v>0</v>
      </c>
      <c r="AV481" s="17">
        <v>0</v>
      </c>
      <c r="AW481" s="17">
        <v>0</v>
      </c>
      <c r="AX481" s="17">
        <v>0</v>
      </c>
      <c r="AY481" s="17">
        <v>0</v>
      </c>
      <c r="AZ481" s="17">
        <v>0</v>
      </c>
      <c r="BA481" s="17">
        <v>0</v>
      </c>
      <c r="BB481" s="16">
        <f t="shared" si="52"/>
        <v>5000000</v>
      </c>
    </row>
    <row r="482" spans="1:54" s="7" customFormat="1" ht="21.75" customHeight="1">
      <c r="A482" s="37" t="s">
        <v>863</v>
      </c>
      <c r="B482" s="6" t="s">
        <v>862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17">
        <v>0</v>
      </c>
      <c r="Y482" s="17">
        <v>0</v>
      </c>
      <c r="Z482" s="17">
        <v>0</v>
      </c>
      <c r="AA482" s="17">
        <v>0</v>
      </c>
      <c r="AB482" s="17">
        <v>0</v>
      </c>
      <c r="AC482" s="17">
        <v>0</v>
      </c>
      <c r="AD482" s="17">
        <v>0</v>
      </c>
      <c r="AE482" s="17">
        <v>0</v>
      </c>
      <c r="AF482" s="17">
        <v>0</v>
      </c>
      <c r="AG482" s="17">
        <v>0</v>
      </c>
      <c r="AH482" s="17">
        <v>0</v>
      </c>
      <c r="AI482" s="17">
        <v>0</v>
      </c>
      <c r="AJ482" s="17">
        <v>3000000</v>
      </c>
      <c r="AK482" s="17">
        <v>0</v>
      </c>
      <c r="AL482" s="17">
        <v>0</v>
      </c>
      <c r="AM482" s="17">
        <v>0</v>
      </c>
      <c r="AN482" s="17">
        <v>0</v>
      </c>
      <c r="AO482" s="17">
        <v>0</v>
      </c>
      <c r="AP482" s="17">
        <v>0</v>
      </c>
      <c r="AQ482" s="17">
        <v>0</v>
      </c>
      <c r="AR482" s="17">
        <v>0</v>
      </c>
      <c r="AS482" s="17">
        <v>0</v>
      </c>
      <c r="AT482" s="17">
        <v>0</v>
      </c>
      <c r="AU482" s="17">
        <v>0</v>
      </c>
      <c r="AV482" s="17">
        <v>0</v>
      </c>
      <c r="AW482" s="17">
        <v>0</v>
      </c>
      <c r="AX482" s="17">
        <v>0</v>
      </c>
      <c r="AY482" s="17">
        <v>0</v>
      </c>
      <c r="AZ482" s="17">
        <v>0</v>
      </c>
      <c r="BA482" s="17">
        <v>0</v>
      </c>
      <c r="BB482" s="16">
        <f t="shared" si="52"/>
        <v>3000000</v>
      </c>
    </row>
    <row r="483" spans="1:54" s="7" customFormat="1" ht="21.75" customHeight="1">
      <c r="A483" s="37" t="s">
        <v>865</v>
      </c>
      <c r="B483" s="6" t="s">
        <v>864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v>0</v>
      </c>
      <c r="Y483" s="17">
        <v>0</v>
      </c>
      <c r="Z483" s="17">
        <v>0</v>
      </c>
      <c r="AA483" s="17">
        <v>0</v>
      </c>
      <c r="AB483" s="17">
        <v>0</v>
      </c>
      <c r="AC483" s="17">
        <v>0</v>
      </c>
      <c r="AD483" s="17">
        <v>0</v>
      </c>
      <c r="AE483" s="17">
        <v>0</v>
      </c>
      <c r="AF483" s="17">
        <v>0</v>
      </c>
      <c r="AG483" s="17">
        <v>0</v>
      </c>
      <c r="AH483" s="17">
        <v>29400</v>
      </c>
      <c r="AI483" s="17">
        <v>0</v>
      </c>
      <c r="AJ483" s="17">
        <v>0</v>
      </c>
      <c r="AK483" s="17">
        <v>0</v>
      </c>
      <c r="AL483" s="17">
        <v>0</v>
      </c>
      <c r="AM483" s="17">
        <v>0</v>
      </c>
      <c r="AN483" s="17">
        <v>0</v>
      </c>
      <c r="AO483" s="17">
        <v>0</v>
      </c>
      <c r="AP483" s="17">
        <v>0</v>
      </c>
      <c r="AQ483" s="17">
        <v>0</v>
      </c>
      <c r="AR483" s="17">
        <v>0</v>
      </c>
      <c r="AS483" s="17">
        <v>0</v>
      </c>
      <c r="AT483" s="17">
        <v>0</v>
      </c>
      <c r="AU483" s="17">
        <v>0</v>
      </c>
      <c r="AV483" s="17">
        <v>0</v>
      </c>
      <c r="AW483" s="17">
        <v>0</v>
      </c>
      <c r="AX483" s="17">
        <v>0</v>
      </c>
      <c r="AY483" s="17">
        <v>0</v>
      </c>
      <c r="AZ483" s="17">
        <v>0</v>
      </c>
      <c r="BA483" s="17">
        <v>0</v>
      </c>
      <c r="BB483" s="16">
        <f t="shared" si="52"/>
        <v>29400</v>
      </c>
    </row>
    <row r="484" spans="1:54" s="7" customFormat="1" ht="21.75" customHeight="1">
      <c r="A484" s="37" t="s">
        <v>867</v>
      </c>
      <c r="B484" s="6" t="s">
        <v>866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265600</v>
      </c>
      <c r="T484" s="17">
        <v>0</v>
      </c>
      <c r="U484" s="17">
        <v>0</v>
      </c>
      <c r="V484" s="17">
        <v>0</v>
      </c>
      <c r="W484" s="17">
        <v>0</v>
      </c>
      <c r="X484" s="17">
        <v>0</v>
      </c>
      <c r="Y484" s="17">
        <v>0</v>
      </c>
      <c r="Z484" s="17">
        <v>0</v>
      </c>
      <c r="AA484" s="17">
        <v>0</v>
      </c>
      <c r="AB484" s="17">
        <v>0</v>
      </c>
      <c r="AC484" s="17">
        <v>0</v>
      </c>
      <c r="AD484" s="17">
        <v>0</v>
      </c>
      <c r="AE484" s="17">
        <v>0</v>
      </c>
      <c r="AF484" s="17">
        <v>0</v>
      </c>
      <c r="AG484" s="17">
        <v>0</v>
      </c>
      <c r="AH484" s="17">
        <v>148800</v>
      </c>
      <c r="AI484" s="17">
        <v>0</v>
      </c>
      <c r="AJ484" s="17">
        <v>0</v>
      </c>
      <c r="AK484" s="17">
        <v>0</v>
      </c>
      <c r="AL484" s="17">
        <v>0</v>
      </c>
      <c r="AM484" s="17">
        <v>0</v>
      </c>
      <c r="AN484" s="17">
        <v>0</v>
      </c>
      <c r="AO484" s="17">
        <v>0</v>
      </c>
      <c r="AP484" s="17">
        <v>0</v>
      </c>
      <c r="AQ484" s="17">
        <v>0</v>
      </c>
      <c r="AR484" s="17">
        <v>0</v>
      </c>
      <c r="AS484" s="17">
        <v>0</v>
      </c>
      <c r="AT484" s="17">
        <v>0</v>
      </c>
      <c r="AU484" s="17">
        <v>0</v>
      </c>
      <c r="AV484" s="17">
        <v>0</v>
      </c>
      <c r="AW484" s="17">
        <v>0</v>
      </c>
      <c r="AX484" s="17">
        <v>0</v>
      </c>
      <c r="AY484" s="17">
        <v>0</v>
      </c>
      <c r="AZ484" s="17">
        <v>0</v>
      </c>
      <c r="BA484" s="17">
        <v>0</v>
      </c>
      <c r="BB484" s="16">
        <f t="shared" si="52"/>
        <v>414400</v>
      </c>
    </row>
    <row r="485" spans="1:54" s="7" customFormat="1" ht="21.75" customHeight="1">
      <c r="A485" s="37" t="s">
        <v>869</v>
      </c>
      <c r="B485" s="6" t="s">
        <v>868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v>0</v>
      </c>
      <c r="Y485" s="17">
        <v>0</v>
      </c>
      <c r="Z485" s="17">
        <v>0</v>
      </c>
      <c r="AA485" s="17">
        <v>0</v>
      </c>
      <c r="AB485" s="17">
        <v>0</v>
      </c>
      <c r="AC485" s="17">
        <v>0</v>
      </c>
      <c r="AD485" s="17">
        <v>0</v>
      </c>
      <c r="AE485" s="17">
        <v>0</v>
      </c>
      <c r="AF485" s="17">
        <v>0</v>
      </c>
      <c r="AG485" s="17">
        <v>0</v>
      </c>
      <c r="AH485" s="17">
        <v>86700</v>
      </c>
      <c r="AI485" s="17">
        <v>0</v>
      </c>
      <c r="AJ485" s="17">
        <v>0</v>
      </c>
      <c r="AK485" s="17">
        <v>0</v>
      </c>
      <c r="AL485" s="17">
        <v>0</v>
      </c>
      <c r="AM485" s="17">
        <v>0</v>
      </c>
      <c r="AN485" s="17">
        <v>0</v>
      </c>
      <c r="AO485" s="17">
        <v>0</v>
      </c>
      <c r="AP485" s="17">
        <v>0</v>
      </c>
      <c r="AQ485" s="17">
        <v>0</v>
      </c>
      <c r="AR485" s="17">
        <v>0</v>
      </c>
      <c r="AS485" s="17">
        <v>0</v>
      </c>
      <c r="AT485" s="17">
        <v>0</v>
      </c>
      <c r="AU485" s="17">
        <v>0</v>
      </c>
      <c r="AV485" s="17">
        <v>0</v>
      </c>
      <c r="AW485" s="17">
        <v>0</v>
      </c>
      <c r="AX485" s="17">
        <v>0</v>
      </c>
      <c r="AY485" s="17">
        <v>0</v>
      </c>
      <c r="AZ485" s="17">
        <v>0</v>
      </c>
      <c r="BA485" s="17">
        <v>0</v>
      </c>
      <c r="BB485" s="16">
        <f t="shared" si="52"/>
        <v>86700</v>
      </c>
    </row>
    <row r="486" spans="1:54" s="7" customFormat="1" ht="21.75" customHeight="1">
      <c r="A486" s="37" t="s">
        <v>871</v>
      </c>
      <c r="B486" s="6" t="s">
        <v>870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>
        <v>0</v>
      </c>
      <c r="Y486" s="17">
        <v>0</v>
      </c>
      <c r="Z486" s="17">
        <v>0</v>
      </c>
      <c r="AA486" s="17">
        <v>0</v>
      </c>
      <c r="AB486" s="17">
        <v>0</v>
      </c>
      <c r="AC486" s="17">
        <v>0</v>
      </c>
      <c r="AD486" s="17">
        <v>0</v>
      </c>
      <c r="AE486" s="17">
        <v>0</v>
      </c>
      <c r="AF486" s="17">
        <v>0</v>
      </c>
      <c r="AG486" s="17">
        <v>0</v>
      </c>
      <c r="AH486" s="17">
        <v>70800</v>
      </c>
      <c r="AI486" s="17">
        <v>0</v>
      </c>
      <c r="AJ486" s="17">
        <v>0</v>
      </c>
      <c r="AK486" s="17">
        <v>0</v>
      </c>
      <c r="AL486" s="17">
        <v>0</v>
      </c>
      <c r="AM486" s="17">
        <v>0</v>
      </c>
      <c r="AN486" s="17">
        <v>0</v>
      </c>
      <c r="AO486" s="17">
        <v>0</v>
      </c>
      <c r="AP486" s="17">
        <v>0</v>
      </c>
      <c r="AQ486" s="17">
        <v>0</v>
      </c>
      <c r="AR486" s="17">
        <v>0</v>
      </c>
      <c r="AS486" s="17">
        <v>0</v>
      </c>
      <c r="AT486" s="17">
        <v>0</v>
      </c>
      <c r="AU486" s="17">
        <v>0</v>
      </c>
      <c r="AV486" s="17">
        <v>0</v>
      </c>
      <c r="AW486" s="17">
        <v>0</v>
      </c>
      <c r="AX486" s="17">
        <v>0</v>
      </c>
      <c r="AY486" s="17">
        <v>0</v>
      </c>
      <c r="AZ486" s="17">
        <v>0</v>
      </c>
      <c r="BA486" s="17">
        <v>0</v>
      </c>
      <c r="BB486" s="16">
        <f t="shared" si="52"/>
        <v>70800</v>
      </c>
    </row>
    <row r="487" spans="1:54" s="7" customFormat="1" ht="21.75" customHeight="1">
      <c r="A487" s="37" t="s">
        <v>873</v>
      </c>
      <c r="B487" s="6" t="s">
        <v>872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2400</v>
      </c>
      <c r="T487" s="17">
        <v>0</v>
      </c>
      <c r="U487" s="17">
        <v>0</v>
      </c>
      <c r="V487" s="17">
        <v>0</v>
      </c>
      <c r="W487" s="17">
        <v>0</v>
      </c>
      <c r="X487" s="17">
        <v>0</v>
      </c>
      <c r="Y487" s="17">
        <v>0</v>
      </c>
      <c r="Z487" s="17">
        <v>0</v>
      </c>
      <c r="AA487" s="17">
        <v>0</v>
      </c>
      <c r="AB487" s="17">
        <v>0</v>
      </c>
      <c r="AC487" s="17">
        <v>0</v>
      </c>
      <c r="AD487" s="17">
        <v>0</v>
      </c>
      <c r="AE487" s="17">
        <v>0</v>
      </c>
      <c r="AF487" s="17">
        <v>0</v>
      </c>
      <c r="AG487" s="17">
        <v>0</v>
      </c>
      <c r="AH487" s="17">
        <v>81600</v>
      </c>
      <c r="AI487" s="17">
        <v>0</v>
      </c>
      <c r="AJ487" s="17">
        <v>0</v>
      </c>
      <c r="AK487" s="17">
        <v>0</v>
      </c>
      <c r="AL487" s="17">
        <v>0</v>
      </c>
      <c r="AM487" s="17">
        <v>0</v>
      </c>
      <c r="AN487" s="17">
        <v>0</v>
      </c>
      <c r="AO487" s="17">
        <v>0</v>
      </c>
      <c r="AP487" s="17">
        <v>0</v>
      </c>
      <c r="AQ487" s="17">
        <v>0</v>
      </c>
      <c r="AR487" s="17">
        <v>0</v>
      </c>
      <c r="AS487" s="17">
        <v>0</v>
      </c>
      <c r="AT487" s="17">
        <v>0</v>
      </c>
      <c r="AU487" s="17">
        <v>0</v>
      </c>
      <c r="AV487" s="17">
        <v>0</v>
      </c>
      <c r="AW487" s="17">
        <v>0</v>
      </c>
      <c r="AX487" s="17">
        <v>0</v>
      </c>
      <c r="AY487" s="17">
        <v>0</v>
      </c>
      <c r="AZ487" s="17">
        <v>0</v>
      </c>
      <c r="BA487" s="17">
        <v>0</v>
      </c>
      <c r="BB487" s="16">
        <f t="shared" si="52"/>
        <v>84000</v>
      </c>
    </row>
    <row r="488" spans="1:54" s="7" customFormat="1" ht="21.75" customHeight="1">
      <c r="A488" s="37" t="s">
        <v>875</v>
      </c>
      <c r="B488" s="6" t="s">
        <v>874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17">
        <v>0</v>
      </c>
      <c r="Q488" s="17">
        <v>0</v>
      </c>
      <c r="R488" s="17">
        <v>0</v>
      </c>
      <c r="S488" s="17">
        <v>0</v>
      </c>
      <c r="T488" s="17">
        <v>0</v>
      </c>
      <c r="U488" s="17">
        <v>0</v>
      </c>
      <c r="V488" s="17">
        <v>0</v>
      </c>
      <c r="W488" s="17">
        <v>0</v>
      </c>
      <c r="X488" s="17">
        <v>0</v>
      </c>
      <c r="Y488" s="17">
        <v>0</v>
      </c>
      <c r="Z488" s="17">
        <v>0</v>
      </c>
      <c r="AA488" s="17">
        <v>0</v>
      </c>
      <c r="AB488" s="17">
        <v>0</v>
      </c>
      <c r="AC488" s="17">
        <v>0</v>
      </c>
      <c r="AD488" s="17">
        <v>0</v>
      </c>
      <c r="AE488" s="17">
        <v>0</v>
      </c>
      <c r="AF488" s="17">
        <v>0</v>
      </c>
      <c r="AG488" s="17">
        <v>0</v>
      </c>
      <c r="AH488" s="17">
        <v>15600</v>
      </c>
      <c r="AI488" s="17">
        <v>0</v>
      </c>
      <c r="AJ488" s="17">
        <v>0</v>
      </c>
      <c r="AK488" s="17">
        <v>0</v>
      </c>
      <c r="AL488" s="17">
        <v>0</v>
      </c>
      <c r="AM488" s="17">
        <v>0</v>
      </c>
      <c r="AN488" s="17">
        <v>0</v>
      </c>
      <c r="AO488" s="17">
        <v>0</v>
      </c>
      <c r="AP488" s="17">
        <v>0</v>
      </c>
      <c r="AQ488" s="17">
        <v>0</v>
      </c>
      <c r="AR488" s="17">
        <v>0</v>
      </c>
      <c r="AS488" s="17">
        <v>0</v>
      </c>
      <c r="AT488" s="17">
        <v>0</v>
      </c>
      <c r="AU488" s="17">
        <v>0</v>
      </c>
      <c r="AV488" s="17">
        <v>0</v>
      </c>
      <c r="AW488" s="17">
        <v>0</v>
      </c>
      <c r="AX488" s="17">
        <v>0</v>
      </c>
      <c r="AY488" s="17">
        <v>0</v>
      </c>
      <c r="AZ488" s="17">
        <v>0</v>
      </c>
      <c r="BA488" s="17">
        <v>0</v>
      </c>
      <c r="BB488" s="16">
        <f t="shared" si="52"/>
        <v>15600</v>
      </c>
    </row>
    <row r="489" spans="1:54" s="7" customFormat="1" ht="21.75" customHeight="1">
      <c r="A489" s="37" t="s">
        <v>877</v>
      </c>
      <c r="B489" s="6" t="s">
        <v>876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17">
        <v>0</v>
      </c>
      <c r="Y489" s="17">
        <v>0</v>
      </c>
      <c r="Z489" s="17">
        <v>0</v>
      </c>
      <c r="AA489" s="17">
        <v>0</v>
      </c>
      <c r="AB489" s="17">
        <v>0</v>
      </c>
      <c r="AC489" s="17">
        <v>0</v>
      </c>
      <c r="AD489" s="17">
        <v>0</v>
      </c>
      <c r="AE489" s="17">
        <v>0</v>
      </c>
      <c r="AF489" s="17">
        <v>0</v>
      </c>
      <c r="AG489" s="17">
        <v>0</v>
      </c>
      <c r="AH489" s="17">
        <v>54000</v>
      </c>
      <c r="AI489" s="17">
        <v>0</v>
      </c>
      <c r="AJ489" s="17">
        <v>0</v>
      </c>
      <c r="AK489" s="17">
        <v>0</v>
      </c>
      <c r="AL489" s="17">
        <v>0</v>
      </c>
      <c r="AM489" s="17">
        <v>0</v>
      </c>
      <c r="AN489" s="17">
        <v>0</v>
      </c>
      <c r="AO489" s="17">
        <v>0</v>
      </c>
      <c r="AP489" s="17">
        <v>0</v>
      </c>
      <c r="AQ489" s="17">
        <v>0</v>
      </c>
      <c r="AR489" s="17">
        <v>0</v>
      </c>
      <c r="AS489" s="17">
        <v>0</v>
      </c>
      <c r="AT489" s="17">
        <v>0</v>
      </c>
      <c r="AU489" s="17">
        <v>0</v>
      </c>
      <c r="AV489" s="17">
        <v>0</v>
      </c>
      <c r="AW489" s="17">
        <v>0</v>
      </c>
      <c r="AX489" s="17">
        <v>0</v>
      </c>
      <c r="AY489" s="17">
        <v>0</v>
      </c>
      <c r="AZ489" s="17">
        <v>0</v>
      </c>
      <c r="BA489" s="17">
        <v>0</v>
      </c>
      <c r="BB489" s="16">
        <f t="shared" si="52"/>
        <v>54000</v>
      </c>
    </row>
    <row r="490" spans="1:54" s="7" customFormat="1" ht="21.75" customHeight="1">
      <c r="A490" s="37" t="s">
        <v>879</v>
      </c>
      <c r="B490" s="6" t="s">
        <v>878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309450</v>
      </c>
      <c r="T490" s="17">
        <v>0</v>
      </c>
      <c r="U490" s="17">
        <v>0</v>
      </c>
      <c r="V490" s="17">
        <v>0</v>
      </c>
      <c r="W490" s="17">
        <v>0</v>
      </c>
      <c r="X490" s="17">
        <v>0</v>
      </c>
      <c r="Y490" s="17">
        <v>0</v>
      </c>
      <c r="Z490" s="17">
        <v>0</v>
      </c>
      <c r="AA490" s="17">
        <v>0</v>
      </c>
      <c r="AB490" s="17">
        <v>0</v>
      </c>
      <c r="AC490" s="17">
        <v>0</v>
      </c>
      <c r="AD490" s="17">
        <v>0</v>
      </c>
      <c r="AE490" s="17">
        <v>0</v>
      </c>
      <c r="AF490" s="17">
        <v>0</v>
      </c>
      <c r="AG490" s="17">
        <v>0</v>
      </c>
      <c r="AH490" s="17">
        <v>0</v>
      </c>
      <c r="AI490" s="17">
        <v>0</v>
      </c>
      <c r="AJ490" s="17">
        <v>0</v>
      </c>
      <c r="AK490" s="17">
        <v>0</v>
      </c>
      <c r="AL490" s="17">
        <v>0</v>
      </c>
      <c r="AM490" s="17">
        <v>0</v>
      </c>
      <c r="AN490" s="17">
        <v>0</v>
      </c>
      <c r="AO490" s="17">
        <v>0</v>
      </c>
      <c r="AP490" s="17">
        <v>0</v>
      </c>
      <c r="AQ490" s="17">
        <v>0</v>
      </c>
      <c r="AR490" s="17">
        <v>0</v>
      </c>
      <c r="AS490" s="17">
        <v>0</v>
      </c>
      <c r="AT490" s="17">
        <v>0</v>
      </c>
      <c r="AU490" s="17">
        <v>0</v>
      </c>
      <c r="AV490" s="17">
        <v>0</v>
      </c>
      <c r="AW490" s="17">
        <v>0</v>
      </c>
      <c r="AX490" s="17">
        <v>0</v>
      </c>
      <c r="AY490" s="17">
        <v>0</v>
      </c>
      <c r="AZ490" s="17">
        <v>0</v>
      </c>
      <c r="BA490" s="17">
        <v>0</v>
      </c>
      <c r="BB490" s="16">
        <f t="shared" si="52"/>
        <v>309450</v>
      </c>
    </row>
    <row r="491" spans="1:54" s="7" customFormat="1" ht="21.75" customHeight="1">
      <c r="A491" s="37" t="s">
        <v>881</v>
      </c>
      <c r="B491" s="6" t="s">
        <v>880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17">
        <v>0</v>
      </c>
      <c r="Y491" s="17">
        <v>0</v>
      </c>
      <c r="Z491" s="17">
        <v>0</v>
      </c>
      <c r="AA491" s="17">
        <v>0</v>
      </c>
      <c r="AB491" s="17">
        <v>0</v>
      </c>
      <c r="AC491" s="17">
        <v>0</v>
      </c>
      <c r="AD491" s="17">
        <v>0</v>
      </c>
      <c r="AE491" s="17">
        <v>0</v>
      </c>
      <c r="AF491" s="17">
        <v>0</v>
      </c>
      <c r="AG491" s="17">
        <v>0</v>
      </c>
      <c r="AH491" s="17">
        <v>24000</v>
      </c>
      <c r="AI491" s="17">
        <v>0</v>
      </c>
      <c r="AJ491" s="17">
        <v>0</v>
      </c>
      <c r="AK491" s="17">
        <v>0</v>
      </c>
      <c r="AL491" s="17">
        <v>0</v>
      </c>
      <c r="AM491" s="17">
        <v>0</v>
      </c>
      <c r="AN491" s="17">
        <v>0</v>
      </c>
      <c r="AO491" s="17">
        <v>0</v>
      </c>
      <c r="AP491" s="17">
        <v>0</v>
      </c>
      <c r="AQ491" s="17">
        <v>0</v>
      </c>
      <c r="AR491" s="17">
        <v>0</v>
      </c>
      <c r="AS491" s="17">
        <v>0</v>
      </c>
      <c r="AT491" s="17">
        <v>0</v>
      </c>
      <c r="AU491" s="17">
        <v>0</v>
      </c>
      <c r="AV491" s="17">
        <v>0</v>
      </c>
      <c r="AW491" s="17">
        <v>0</v>
      </c>
      <c r="AX491" s="17">
        <v>0</v>
      </c>
      <c r="AY491" s="17">
        <v>0</v>
      </c>
      <c r="AZ491" s="17">
        <v>0</v>
      </c>
      <c r="BA491" s="17">
        <v>0</v>
      </c>
      <c r="BB491" s="16">
        <f t="shared" si="52"/>
        <v>24000</v>
      </c>
    </row>
    <row r="492" spans="1:54" s="7" customFormat="1" ht="21.75" customHeight="1">
      <c r="A492" s="37" t="s">
        <v>883</v>
      </c>
      <c r="B492" s="6" t="s">
        <v>882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v>0</v>
      </c>
      <c r="S492" s="17">
        <v>210000</v>
      </c>
      <c r="T492" s="17">
        <v>0</v>
      </c>
      <c r="U492" s="17">
        <v>0</v>
      </c>
      <c r="V492" s="17">
        <v>0</v>
      </c>
      <c r="W492" s="17">
        <v>0</v>
      </c>
      <c r="X492" s="17">
        <v>0</v>
      </c>
      <c r="Y492" s="17">
        <v>0</v>
      </c>
      <c r="Z492" s="17">
        <v>0</v>
      </c>
      <c r="AA492" s="17">
        <v>0</v>
      </c>
      <c r="AB492" s="17">
        <v>0</v>
      </c>
      <c r="AC492" s="17">
        <v>0</v>
      </c>
      <c r="AD492" s="17">
        <v>0</v>
      </c>
      <c r="AE492" s="17">
        <v>0</v>
      </c>
      <c r="AF492" s="17">
        <v>0</v>
      </c>
      <c r="AG492" s="17">
        <v>0</v>
      </c>
      <c r="AH492" s="17">
        <v>48000</v>
      </c>
      <c r="AI492" s="17">
        <v>0</v>
      </c>
      <c r="AJ492" s="17">
        <v>0</v>
      </c>
      <c r="AK492" s="17">
        <v>0</v>
      </c>
      <c r="AL492" s="17">
        <v>0</v>
      </c>
      <c r="AM492" s="17">
        <v>0</v>
      </c>
      <c r="AN492" s="17">
        <v>0</v>
      </c>
      <c r="AO492" s="17">
        <v>0</v>
      </c>
      <c r="AP492" s="17">
        <v>0</v>
      </c>
      <c r="AQ492" s="17">
        <v>0</v>
      </c>
      <c r="AR492" s="17">
        <v>0</v>
      </c>
      <c r="AS492" s="17">
        <v>0</v>
      </c>
      <c r="AT492" s="17">
        <v>0</v>
      </c>
      <c r="AU492" s="17">
        <v>0</v>
      </c>
      <c r="AV492" s="17">
        <v>0</v>
      </c>
      <c r="AW492" s="17">
        <v>0</v>
      </c>
      <c r="AX492" s="17">
        <v>0</v>
      </c>
      <c r="AY492" s="17">
        <v>0</v>
      </c>
      <c r="AZ492" s="17">
        <v>0</v>
      </c>
      <c r="BA492" s="17">
        <v>0</v>
      </c>
      <c r="BB492" s="16">
        <f t="shared" si="52"/>
        <v>258000</v>
      </c>
    </row>
    <row r="493" spans="1:54" s="7" customFormat="1" ht="21.75" customHeight="1">
      <c r="A493" s="37" t="s">
        <v>885</v>
      </c>
      <c r="B493" s="6" t="s">
        <v>884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102250</v>
      </c>
      <c r="T493" s="17">
        <v>0</v>
      </c>
      <c r="U493" s="17">
        <v>0</v>
      </c>
      <c r="V493" s="17">
        <v>0</v>
      </c>
      <c r="W493" s="17">
        <v>0</v>
      </c>
      <c r="X493" s="17">
        <v>0</v>
      </c>
      <c r="Y493" s="17">
        <v>0</v>
      </c>
      <c r="Z493" s="17">
        <v>0</v>
      </c>
      <c r="AA493" s="17">
        <v>0</v>
      </c>
      <c r="AB493" s="17">
        <v>0</v>
      </c>
      <c r="AC493" s="17">
        <v>0</v>
      </c>
      <c r="AD493" s="17">
        <v>0</v>
      </c>
      <c r="AE493" s="17">
        <v>0</v>
      </c>
      <c r="AF493" s="17">
        <v>0</v>
      </c>
      <c r="AG493" s="17">
        <v>0</v>
      </c>
      <c r="AH493" s="17">
        <v>0</v>
      </c>
      <c r="AI493" s="17">
        <v>0</v>
      </c>
      <c r="AJ493" s="17">
        <v>0</v>
      </c>
      <c r="AK493" s="17">
        <v>0</v>
      </c>
      <c r="AL493" s="17">
        <v>0</v>
      </c>
      <c r="AM493" s="17">
        <v>0</v>
      </c>
      <c r="AN493" s="17">
        <v>0</v>
      </c>
      <c r="AO493" s="17">
        <v>0</v>
      </c>
      <c r="AP493" s="17">
        <v>0</v>
      </c>
      <c r="AQ493" s="17">
        <v>0</v>
      </c>
      <c r="AR493" s="17">
        <v>0</v>
      </c>
      <c r="AS493" s="17">
        <v>0</v>
      </c>
      <c r="AT493" s="17">
        <v>0</v>
      </c>
      <c r="AU493" s="17">
        <v>0</v>
      </c>
      <c r="AV493" s="17">
        <v>0</v>
      </c>
      <c r="AW493" s="17">
        <v>0</v>
      </c>
      <c r="AX493" s="17">
        <v>0</v>
      </c>
      <c r="AY493" s="17">
        <v>0</v>
      </c>
      <c r="AZ493" s="17">
        <v>0</v>
      </c>
      <c r="BA493" s="17">
        <v>0</v>
      </c>
      <c r="BB493" s="16">
        <f t="shared" si="52"/>
        <v>102250</v>
      </c>
    </row>
    <row r="494" spans="1:54" s="7" customFormat="1" ht="21.75" customHeight="1">
      <c r="A494" s="37" t="s">
        <v>887</v>
      </c>
      <c r="B494" s="6" t="s">
        <v>886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121500</v>
      </c>
      <c r="T494" s="17">
        <v>0</v>
      </c>
      <c r="U494" s="17">
        <v>0</v>
      </c>
      <c r="V494" s="17">
        <v>0</v>
      </c>
      <c r="W494" s="17">
        <v>0</v>
      </c>
      <c r="X494" s="17">
        <v>0</v>
      </c>
      <c r="Y494" s="17">
        <v>0</v>
      </c>
      <c r="Z494" s="17">
        <v>0</v>
      </c>
      <c r="AA494" s="17">
        <v>0</v>
      </c>
      <c r="AB494" s="17">
        <v>0</v>
      </c>
      <c r="AC494" s="17">
        <v>0</v>
      </c>
      <c r="AD494" s="17">
        <v>0</v>
      </c>
      <c r="AE494" s="17">
        <v>0</v>
      </c>
      <c r="AF494" s="17">
        <v>0</v>
      </c>
      <c r="AG494" s="17">
        <v>0</v>
      </c>
      <c r="AH494" s="17">
        <v>0</v>
      </c>
      <c r="AI494" s="17">
        <v>0</v>
      </c>
      <c r="AJ494" s="17">
        <v>0</v>
      </c>
      <c r="AK494" s="17">
        <v>0</v>
      </c>
      <c r="AL494" s="17">
        <v>0</v>
      </c>
      <c r="AM494" s="17">
        <v>0</v>
      </c>
      <c r="AN494" s="17">
        <v>0</v>
      </c>
      <c r="AO494" s="17">
        <v>0</v>
      </c>
      <c r="AP494" s="17">
        <v>0</v>
      </c>
      <c r="AQ494" s="17">
        <v>0</v>
      </c>
      <c r="AR494" s="17">
        <v>0</v>
      </c>
      <c r="AS494" s="17">
        <v>0</v>
      </c>
      <c r="AT494" s="17">
        <v>0</v>
      </c>
      <c r="AU494" s="17">
        <v>0</v>
      </c>
      <c r="AV494" s="17">
        <v>0</v>
      </c>
      <c r="AW494" s="17">
        <v>0</v>
      </c>
      <c r="AX494" s="17">
        <v>0</v>
      </c>
      <c r="AY494" s="17">
        <v>0</v>
      </c>
      <c r="AZ494" s="17">
        <v>0</v>
      </c>
      <c r="BA494" s="17">
        <v>0</v>
      </c>
      <c r="BB494" s="16">
        <f t="shared" si="52"/>
        <v>121500</v>
      </c>
    </row>
    <row r="495" spans="1:54" s="7" customFormat="1" ht="42">
      <c r="A495" s="37" t="s">
        <v>889</v>
      </c>
      <c r="B495" s="6" t="s">
        <v>888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>
        <v>0</v>
      </c>
      <c r="Y495" s="17">
        <v>0</v>
      </c>
      <c r="Z495" s="17">
        <v>0</v>
      </c>
      <c r="AA495" s="17">
        <v>0</v>
      </c>
      <c r="AB495" s="17">
        <v>0</v>
      </c>
      <c r="AC495" s="17">
        <v>0</v>
      </c>
      <c r="AD495" s="17">
        <v>0</v>
      </c>
      <c r="AE495" s="17">
        <v>0</v>
      </c>
      <c r="AF495" s="17">
        <v>0</v>
      </c>
      <c r="AG495" s="17">
        <v>2147500</v>
      </c>
      <c r="AH495" s="17">
        <v>0</v>
      </c>
      <c r="AI495" s="17">
        <v>0</v>
      </c>
      <c r="AJ495" s="17">
        <v>0</v>
      </c>
      <c r="AK495" s="17">
        <v>0</v>
      </c>
      <c r="AL495" s="17">
        <v>0</v>
      </c>
      <c r="AM495" s="17">
        <v>0</v>
      </c>
      <c r="AN495" s="17">
        <v>0</v>
      </c>
      <c r="AO495" s="17">
        <v>0</v>
      </c>
      <c r="AP495" s="17">
        <v>0</v>
      </c>
      <c r="AQ495" s="17">
        <v>0</v>
      </c>
      <c r="AR495" s="17">
        <v>0</v>
      </c>
      <c r="AS495" s="17">
        <v>0</v>
      </c>
      <c r="AT495" s="17">
        <v>0</v>
      </c>
      <c r="AU495" s="17">
        <v>0</v>
      </c>
      <c r="AV495" s="17">
        <v>0</v>
      </c>
      <c r="AW495" s="17">
        <v>0</v>
      </c>
      <c r="AX495" s="17">
        <v>0</v>
      </c>
      <c r="AY495" s="17">
        <v>0</v>
      </c>
      <c r="AZ495" s="17">
        <v>0</v>
      </c>
      <c r="BA495" s="17">
        <v>0</v>
      </c>
      <c r="BB495" s="16">
        <f t="shared" si="52"/>
        <v>2147500</v>
      </c>
    </row>
    <row r="496" spans="1:54" s="7" customFormat="1" ht="31.5">
      <c r="A496" s="37" t="s">
        <v>891</v>
      </c>
      <c r="B496" s="6" t="s">
        <v>890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0</v>
      </c>
      <c r="X496" s="17">
        <v>0</v>
      </c>
      <c r="Y496" s="17">
        <v>0</v>
      </c>
      <c r="Z496" s="17">
        <v>0</v>
      </c>
      <c r="AA496" s="17">
        <v>0</v>
      </c>
      <c r="AB496" s="17">
        <v>0</v>
      </c>
      <c r="AC496" s="17">
        <v>0</v>
      </c>
      <c r="AD496" s="17">
        <v>0</v>
      </c>
      <c r="AE496" s="17">
        <v>0</v>
      </c>
      <c r="AF496" s="17">
        <v>0</v>
      </c>
      <c r="AG496" s="17">
        <v>0</v>
      </c>
      <c r="AH496" s="17">
        <v>0</v>
      </c>
      <c r="AI496" s="17">
        <v>0</v>
      </c>
      <c r="AJ496" s="17">
        <v>0</v>
      </c>
      <c r="AK496" s="17">
        <v>0</v>
      </c>
      <c r="AL496" s="17">
        <v>0</v>
      </c>
      <c r="AM496" s="17">
        <v>0</v>
      </c>
      <c r="AN496" s="17">
        <v>0</v>
      </c>
      <c r="AO496" s="17">
        <v>0</v>
      </c>
      <c r="AP496" s="17">
        <v>0</v>
      </c>
      <c r="AQ496" s="17">
        <v>0</v>
      </c>
      <c r="AR496" s="17">
        <v>0</v>
      </c>
      <c r="AS496" s="17">
        <v>0</v>
      </c>
      <c r="AT496" s="17">
        <v>0</v>
      </c>
      <c r="AU496" s="17">
        <v>0</v>
      </c>
      <c r="AV496" s="17">
        <v>0</v>
      </c>
      <c r="AW496" s="17">
        <v>0</v>
      </c>
      <c r="AX496" s="17">
        <v>46649.99</v>
      </c>
      <c r="AY496" s="17">
        <v>0</v>
      </c>
      <c r="AZ496" s="17">
        <v>0</v>
      </c>
      <c r="BA496" s="17">
        <v>0</v>
      </c>
      <c r="BB496" s="16">
        <f t="shared" si="52"/>
        <v>46649.99</v>
      </c>
    </row>
    <row r="497" spans="1:54" s="7" customFormat="1" ht="42">
      <c r="A497" s="37" t="s">
        <v>893</v>
      </c>
      <c r="B497" s="6" t="s">
        <v>892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7">
        <v>0</v>
      </c>
      <c r="Y497" s="17">
        <v>0</v>
      </c>
      <c r="Z497" s="17">
        <v>0</v>
      </c>
      <c r="AA497" s="17">
        <v>0</v>
      </c>
      <c r="AB497" s="17">
        <v>0</v>
      </c>
      <c r="AC497" s="17">
        <v>0</v>
      </c>
      <c r="AD497" s="17">
        <v>0</v>
      </c>
      <c r="AE497" s="17">
        <v>0</v>
      </c>
      <c r="AF497" s="17">
        <v>0</v>
      </c>
      <c r="AG497" s="17">
        <v>0</v>
      </c>
      <c r="AH497" s="17">
        <v>0</v>
      </c>
      <c r="AI497" s="17">
        <v>0</v>
      </c>
      <c r="AJ497" s="17">
        <v>0</v>
      </c>
      <c r="AK497" s="17">
        <v>0</v>
      </c>
      <c r="AL497" s="17">
        <v>0</v>
      </c>
      <c r="AM497" s="17">
        <v>0</v>
      </c>
      <c r="AN497" s="17">
        <v>0</v>
      </c>
      <c r="AO497" s="17">
        <v>0</v>
      </c>
      <c r="AP497" s="17">
        <v>0</v>
      </c>
      <c r="AQ497" s="17">
        <v>0</v>
      </c>
      <c r="AR497" s="17">
        <v>0</v>
      </c>
      <c r="AS497" s="17">
        <v>0</v>
      </c>
      <c r="AT497" s="17">
        <v>0</v>
      </c>
      <c r="AU497" s="17">
        <v>0</v>
      </c>
      <c r="AV497" s="17">
        <v>0</v>
      </c>
      <c r="AW497" s="17">
        <v>0</v>
      </c>
      <c r="AX497" s="17">
        <v>555827.51</v>
      </c>
      <c r="AY497" s="17">
        <v>0</v>
      </c>
      <c r="AZ497" s="17">
        <v>0</v>
      </c>
      <c r="BA497" s="17">
        <v>0</v>
      </c>
      <c r="BB497" s="16">
        <f t="shared" si="52"/>
        <v>555827.51</v>
      </c>
    </row>
    <row r="498" spans="1:54" s="1" customFormat="1" ht="11.25" hidden="1">
      <c r="A498" s="38"/>
      <c r="B498" s="4"/>
      <c r="C498" s="18"/>
      <c r="D498" s="18"/>
      <c r="E498" s="18">
        <v>0</v>
      </c>
      <c r="F498" s="18"/>
      <c r="G498" s="18"/>
      <c r="H498" s="18"/>
      <c r="I498" s="18"/>
      <c r="J498" s="18">
        <v>0</v>
      </c>
      <c r="K498" s="18"/>
      <c r="L498" s="18"/>
      <c r="M498" s="18"/>
      <c r="N498" s="18">
        <v>0</v>
      </c>
      <c r="O498" s="18"/>
      <c r="P498" s="18"/>
      <c r="Q498" s="18"/>
      <c r="R498" s="18"/>
      <c r="S498" s="18">
        <v>0</v>
      </c>
      <c r="T498" s="18"/>
      <c r="U498" s="18"/>
      <c r="V498" s="18"/>
      <c r="W498" s="18"/>
      <c r="X498" s="18"/>
      <c r="Y498" s="18">
        <v>0</v>
      </c>
      <c r="Z498" s="18"/>
      <c r="AA498" s="18">
        <v>0</v>
      </c>
      <c r="AB498" s="18">
        <v>0</v>
      </c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>
        <v>0</v>
      </c>
      <c r="AU498" s="18"/>
      <c r="AV498" s="18"/>
      <c r="AW498" s="18"/>
      <c r="AX498" s="18"/>
      <c r="AY498" s="18"/>
      <c r="AZ498" s="18"/>
      <c r="BA498" s="18"/>
      <c r="BB498" s="19" t="e">
        <f>SUM(C498:T498)+#REF!+#REF!+U498+X498</f>
        <v>#REF!</v>
      </c>
    </row>
    <row r="499" spans="1:96" s="1" customFormat="1" ht="12.75" customHeight="1">
      <c r="A499" s="35" t="s">
        <v>917</v>
      </c>
      <c r="B499" s="5"/>
      <c r="C499" s="15">
        <f>SUM(C500:C512)</f>
        <v>0</v>
      </c>
      <c r="D499" s="15">
        <f>SUM(D500:D512)</f>
        <v>0</v>
      </c>
      <c r="E499" s="15">
        <v>0</v>
      </c>
      <c r="F499" s="15">
        <f>SUM(F500:F512)</f>
        <v>0</v>
      </c>
      <c r="G499" s="15">
        <f>SUM(G500:G512)</f>
        <v>0</v>
      </c>
      <c r="H499" s="15">
        <f>SUM(H500:H512)</f>
        <v>0</v>
      </c>
      <c r="I499" s="15">
        <f>SUM(I500:I512)</f>
        <v>16689226.05</v>
      </c>
      <c r="J499" s="15">
        <v>15045375</v>
      </c>
      <c r="K499" s="15">
        <f>SUM(K500:K512)</f>
        <v>0</v>
      </c>
      <c r="L499" s="15">
        <f>SUM(L500:L512)</f>
        <v>0</v>
      </c>
      <c r="M499" s="15">
        <f>SUM(M500:M512)</f>
        <v>0</v>
      </c>
      <c r="N499" s="15">
        <v>0</v>
      </c>
      <c r="O499" s="15">
        <f>SUM(O500:O512)</f>
        <v>0</v>
      </c>
      <c r="P499" s="15">
        <f>SUM(P500:P512)</f>
        <v>0</v>
      </c>
      <c r="Q499" s="15">
        <f>SUM(Q500:Q512)</f>
        <v>0</v>
      </c>
      <c r="R499" s="15">
        <f>SUM(R500:R512)</f>
        <v>0</v>
      </c>
      <c r="S499" s="15">
        <v>9548821.57</v>
      </c>
      <c r="T499" s="15">
        <f>SUM(T500:T512)</f>
        <v>0</v>
      </c>
      <c r="U499" s="15">
        <f>SUM(U500:U512)</f>
        <v>0</v>
      </c>
      <c r="V499" s="15">
        <f>SUM(V500:V512)</f>
        <v>0</v>
      </c>
      <c r="W499" s="15">
        <f>SUM(W500:W512)</f>
        <v>0</v>
      </c>
      <c r="X499" s="15">
        <f>SUM(X500:X512)</f>
        <v>0</v>
      </c>
      <c r="Y499" s="15">
        <v>0</v>
      </c>
      <c r="Z499" s="15">
        <f>SUM(Z500:Z512)</f>
        <v>0</v>
      </c>
      <c r="AA499" s="15">
        <v>10477124</v>
      </c>
      <c r="AB499" s="15">
        <v>0</v>
      </c>
      <c r="AC499" s="15">
        <f aca="true" t="shared" si="53" ref="AC499:AS499">SUM(AC500:AC512)</f>
        <v>0</v>
      </c>
      <c r="AD499" s="15">
        <f t="shared" si="53"/>
        <v>514740</v>
      </c>
      <c r="AE499" s="15">
        <f t="shared" si="53"/>
        <v>0</v>
      </c>
      <c r="AF499" s="15">
        <f t="shared" si="53"/>
        <v>0</v>
      </c>
      <c r="AG499" s="15">
        <f t="shared" si="53"/>
        <v>1975800</v>
      </c>
      <c r="AH499" s="15">
        <f t="shared" si="53"/>
        <v>216000</v>
      </c>
      <c r="AI499" s="15">
        <f t="shared" si="53"/>
        <v>0</v>
      </c>
      <c r="AJ499" s="15">
        <f t="shared" si="53"/>
        <v>0</v>
      </c>
      <c r="AK499" s="15">
        <f t="shared" si="53"/>
        <v>0</v>
      </c>
      <c r="AL499" s="15">
        <f t="shared" si="53"/>
        <v>0</v>
      </c>
      <c r="AM499" s="15">
        <f t="shared" si="53"/>
        <v>0</v>
      </c>
      <c r="AN499" s="15">
        <f t="shared" si="53"/>
        <v>0</v>
      </c>
      <c r="AO499" s="15">
        <f t="shared" si="53"/>
        <v>0</v>
      </c>
      <c r="AP499" s="15">
        <f t="shared" si="53"/>
        <v>0</v>
      </c>
      <c r="AQ499" s="15">
        <f t="shared" si="53"/>
        <v>4200397</v>
      </c>
      <c r="AR499" s="15">
        <f t="shared" si="53"/>
        <v>0</v>
      </c>
      <c r="AS499" s="15">
        <f t="shared" si="53"/>
        <v>2913482</v>
      </c>
      <c r="AT499" s="15">
        <v>0</v>
      </c>
      <c r="AU499" s="15">
        <f aca="true" t="shared" si="54" ref="AU499:BA499">SUM(AU500:AU512)</f>
        <v>91954</v>
      </c>
      <c r="AV499" s="15">
        <f t="shared" si="54"/>
        <v>37600</v>
      </c>
      <c r="AW499" s="15">
        <f t="shared" si="54"/>
        <v>0</v>
      </c>
      <c r="AX499" s="15">
        <f t="shared" si="54"/>
        <v>219741.2</v>
      </c>
      <c r="AY499" s="15">
        <f t="shared" si="54"/>
        <v>0</v>
      </c>
      <c r="AZ499" s="15">
        <f t="shared" si="54"/>
        <v>442352</v>
      </c>
      <c r="BA499" s="15">
        <f t="shared" si="54"/>
        <v>0</v>
      </c>
      <c r="BB499" s="16">
        <f aca="true" t="shared" si="55" ref="BB499:BB511">SUM(C499:BA499)</f>
        <v>62372612.82000001</v>
      </c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</row>
    <row r="500" spans="1:54" s="1" customFormat="1" ht="12.75" customHeight="1" hidden="1">
      <c r="A500" s="36"/>
      <c r="B500" s="5"/>
      <c r="C500" s="15"/>
      <c r="D500" s="15"/>
      <c r="E500" s="15">
        <v>0</v>
      </c>
      <c r="F500" s="15"/>
      <c r="G500" s="15"/>
      <c r="H500" s="15"/>
      <c r="I500" s="15"/>
      <c r="J500" s="15">
        <v>0</v>
      </c>
      <c r="K500" s="15"/>
      <c r="L500" s="15"/>
      <c r="M500" s="15"/>
      <c r="N500" s="15">
        <v>0</v>
      </c>
      <c r="O500" s="15"/>
      <c r="P500" s="15"/>
      <c r="Q500" s="15"/>
      <c r="R500" s="15"/>
      <c r="S500" s="15">
        <v>0</v>
      </c>
      <c r="T500" s="15"/>
      <c r="U500" s="15"/>
      <c r="V500" s="15"/>
      <c r="W500" s="15"/>
      <c r="X500" s="15"/>
      <c r="Y500" s="15">
        <v>0</v>
      </c>
      <c r="Z500" s="15"/>
      <c r="AA500" s="15">
        <v>0</v>
      </c>
      <c r="AB500" s="15">
        <v>0</v>
      </c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>
        <v>0</v>
      </c>
      <c r="AU500" s="15"/>
      <c r="AV500" s="15"/>
      <c r="AW500" s="15"/>
      <c r="AX500" s="15"/>
      <c r="AY500" s="15"/>
      <c r="AZ500" s="15"/>
      <c r="BA500" s="15"/>
      <c r="BB500" s="16">
        <f t="shared" si="55"/>
        <v>0</v>
      </c>
    </row>
    <row r="501" spans="1:54" s="7" customFormat="1" ht="27.75" customHeight="1">
      <c r="A501" s="37" t="s">
        <v>896</v>
      </c>
      <c r="B501" s="6" t="s">
        <v>895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7565726.25</v>
      </c>
      <c r="J501" s="17">
        <v>6937875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4379900</v>
      </c>
      <c r="T501" s="17">
        <v>0</v>
      </c>
      <c r="U501" s="17">
        <v>0</v>
      </c>
      <c r="V501" s="17">
        <v>0</v>
      </c>
      <c r="W501" s="17">
        <v>0</v>
      </c>
      <c r="X501" s="17">
        <v>0</v>
      </c>
      <c r="Y501" s="17">
        <v>0</v>
      </c>
      <c r="Z501" s="17">
        <v>0</v>
      </c>
      <c r="AA501" s="17">
        <v>0</v>
      </c>
      <c r="AB501" s="17">
        <v>0</v>
      </c>
      <c r="AC501" s="17">
        <v>0</v>
      </c>
      <c r="AD501" s="17">
        <v>0</v>
      </c>
      <c r="AE501" s="17">
        <v>0</v>
      </c>
      <c r="AF501" s="17">
        <v>0</v>
      </c>
      <c r="AG501" s="17">
        <v>0</v>
      </c>
      <c r="AH501" s="17">
        <v>0</v>
      </c>
      <c r="AI501" s="17">
        <v>0</v>
      </c>
      <c r="AJ501" s="17">
        <v>0</v>
      </c>
      <c r="AK501" s="17">
        <v>0</v>
      </c>
      <c r="AL501" s="17">
        <v>0</v>
      </c>
      <c r="AM501" s="17">
        <v>0</v>
      </c>
      <c r="AN501" s="17">
        <v>0</v>
      </c>
      <c r="AO501" s="17">
        <v>0</v>
      </c>
      <c r="AP501" s="17">
        <v>0</v>
      </c>
      <c r="AQ501" s="17">
        <v>0</v>
      </c>
      <c r="AR501" s="17">
        <v>0</v>
      </c>
      <c r="AS501" s="17">
        <v>0</v>
      </c>
      <c r="AT501" s="17">
        <v>0</v>
      </c>
      <c r="AU501" s="17">
        <v>0</v>
      </c>
      <c r="AV501" s="17">
        <v>37600</v>
      </c>
      <c r="AW501" s="17">
        <v>0</v>
      </c>
      <c r="AX501" s="17">
        <v>0</v>
      </c>
      <c r="AY501" s="17">
        <v>0</v>
      </c>
      <c r="AZ501" s="17">
        <v>0</v>
      </c>
      <c r="BA501" s="17">
        <v>0</v>
      </c>
      <c r="BB501" s="16">
        <f t="shared" si="55"/>
        <v>18921101.25</v>
      </c>
    </row>
    <row r="502" spans="1:54" s="7" customFormat="1" ht="27.75" customHeight="1">
      <c r="A502" s="37" t="s">
        <v>898</v>
      </c>
      <c r="B502" s="6" t="s">
        <v>897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9123499.8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4379500</v>
      </c>
      <c r="T502" s="17">
        <v>0</v>
      </c>
      <c r="U502" s="17">
        <v>0</v>
      </c>
      <c r="V502" s="17">
        <v>0</v>
      </c>
      <c r="W502" s="17">
        <v>0</v>
      </c>
      <c r="X502" s="17">
        <v>0</v>
      </c>
      <c r="Y502" s="17">
        <v>0</v>
      </c>
      <c r="Z502" s="17">
        <v>0</v>
      </c>
      <c r="AA502" s="17">
        <v>10477124</v>
      </c>
      <c r="AB502" s="17">
        <v>0</v>
      </c>
      <c r="AC502" s="17">
        <v>0</v>
      </c>
      <c r="AD502" s="17">
        <v>514740</v>
      </c>
      <c r="AE502" s="17">
        <v>0</v>
      </c>
      <c r="AF502" s="17">
        <v>0</v>
      </c>
      <c r="AG502" s="17">
        <v>0</v>
      </c>
      <c r="AH502" s="17">
        <v>0</v>
      </c>
      <c r="AI502" s="17">
        <v>0</v>
      </c>
      <c r="AJ502" s="17">
        <v>0</v>
      </c>
      <c r="AK502" s="17">
        <v>0</v>
      </c>
      <c r="AL502" s="17">
        <v>0</v>
      </c>
      <c r="AM502" s="17">
        <v>0</v>
      </c>
      <c r="AN502" s="17">
        <v>0</v>
      </c>
      <c r="AO502" s="17">
        <v>0</v>
      </c>
      <c r="AP502" s="17">
        <v>0</v>
      </c>
      <c r="AQ502" s="17">
        <v>0</v>
      </c>
      <c r="AR502" s="17">
        <v>0</v>
      </c>
      <c r="AS502" s="17">
        <v>2913482</v>
      </c>
      <c r="AT502" s="17">
        <v>0</v>
      </c>
      <c r="AU502" s="17">
        <v>0</v>
      </c>
      <c r="AV502" s="17">
        <v>0</v>
      </c>
      <c r="AW502" s="17">
        <v>0</v>
      </c>
      <c r="AX502" s="17">
        <v>0</v>
      </c>
      <c r="AY502" s="17">
        <v>0</v>
      </c>
      <c r="AZ502" s="17">
        <v>0</v>
      </c>
      <c r="BA502" s="17">
        <v>0</v>
      </c>
      <c r="BB502" s="16">
        <f t="shared" si="55"/>
        <v>27408345.8</v>
      </c>
    </row>
    <row r="503" spans="1:54" s="7" customFormat="1" ht="27.75" customHeight="1">
      <c r="A503" s="37" t="s">
        <v>900</v>
      </c>
      <c r="B503" s="6" t="s">
        <v>899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750000</v>
      </c>
      <c r="T503" s="17">
        <v>0</v>
      </c>
      <c r="U503" s="17">
        <v>0</v>
      </c>
      <c r="V503" s="17">
        <v>0</v>
      </c>
      <c r="W503" s="17">
        <v>0</v>
      </c>
      <c r="X503" s="17">
        <v>0</v>
      </c>
      <c r="Y503" s="17">
        <v>0</v>
      </c>
      <c r="Z503" s="17">
        <v>0</v>
      </c>
      <c r="AA503" s="17">
        <v>0</v>
      </c>
      <c r="AB503" s="17">
        <v>0</v>
      </c>
      <c r="AC503" s="17">
        <v>0</v>
      </c>
      <c r="AD503" s="17">
        <v>0</v>
      </c>
      <c r="AE503" s="17">
        <v>0</v>
      </c>
      <c r="AF503" s="17">
        <v>0</v>
      </c>
      <c r="AG503" s="17">
        <v>0</v>
      </c>
      <c r="AH503" s="17">
        <v>0</v>
      </c>
      <c r="AI503" s="17">
        <v>0</v>
      </c>
      <c r="AJ503" s="17">
        <v>0</v>
      </c>
      <c r="AK503" s="17">
        <v>0</v>
      </c>
      <c r="AL503" s="17">
        <v>0</v>
      </c>
      <c r="AM503" s="17">
        <v>0</v>
      </c>
      <c r="AN503" s="17">
        <v>0</v>
      </c>
      <c r="AO503" s="17">
        <v>0</v>
      </c>
      <c r="AP503" s="17">
        <v>0</v>
      </c>
      <c r="AQ503" s="17">
        <v>0</v>
      </c>
      <c r="AR503" s="17">
        <v>0</v>
      </c>
      <c r="AS503" s="17">
        <v>0</v>
      </c>
      <c r="AT503" s="17">
        <v>0</v>
      </c>
      <c r="AU503" s="17">
        <v>0</v>
      </c>
      <c r="AV503" s="17">
        <v>0</v>
      </c>
      <c r="AW503" s="17">
        <v>0</v>
      </c>
      <c r="AX503" s="17">
        <v>0</v>
      </c>
      <c r="AY503" s="17">
        <v>0</v>
      </c>
      <c r="AZ503" s="17">
        <v>0</v>
      </c>
      <c r="BA503" s="17">
        <v>0</v>
      </c>
      <c r="BB503" s="16">
        <f t="shared" si="55"/>
        <v>750000</v>
      </c>
    </row>
    <row r="504" spans="1:54" s="7" customFormat="1" ht="27.75" customHeight="1">
      <c r="A504" s="37" t="s">
        <v>902</v>
      </c>
      <c r="B504" s="6" t="s">
        <v>901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39421.57</v>
      </c>
      <c r="T504" s="17">
        <v>0</v>
      </c>
      <c r="U504" s="17">
        <v>0</v>
      </c>
      <c r="V504" s="17">
        <v>0</v>
      </c>
      <c r="W504" s="17">
        <v>0</v>
      </c>
      <c r="X504" s="17">
        <v>0</v>
      </c>
      <c r="Y504" s="17">
        <v>0</v>
      </c>
      <c r="Z504" s="17">
        <v>0</v>
      </c>
      <c r="AA504" s="17">
        <v>0</v>
      </c>
      <c r="AB504" s="17">
        <v>0</v>
      </c>
      <c r="AC504" s="17">
        <v>0</v>
      </c>
      <c r="AD504" s="17">
        <v>0</v>
      </c>
      <c r="AE504" s="17">
        <v>0</v>
      </c>
      <c r="AF504" s="17">
        <v>0</v>
      </c>
      <c r="AG504" s="17">
        <v>0</v>
      </c>
      <c r="AH504" s="17">
        <v>0</v>
      </c>
      <c r="AI504" s="17">
        <v>0</v>
      </c>
      <c r="AJ504" s="17">
        <v>0</v>
      </c>
      <c r="AK504" s="17">
        <v>0</v>
      </c>
      <c r="AL504" s="17">
        <v>0</v>
      </c>
      <c r="AM504" s="17">
        <v>0</v>
      </c>
      <c r="AN504" s="17">
        <v>0</v>
      </c>
      <c r="AO504" s="17">
        <v>0</v>
      </c>
      <c r="AP504" s="17">
        <v>0</v>
      </c>
      <c r="AQ504" s="17">
        <v>0</v>
      </c>
      <c r="AR504" s="17">
        <v>0</v>
      </c>
      <c r="AS504" s="17">
        <v>0</v>
      </c>
      <c r="AT504" s="17">
        <v>0</v>
      </c>
      <c r="AU504" s="17">
        <v>0</v>
      </c>
      <c r="AV504" s="17">
        <v>0</v>
      </c>
      <c r="AW504" s="17">
        <v>0</v>
      </c>
      <c r="AX504" s="17">
        <v>0</v>
      </c>
      <c r="AY504" s="17">
        <v>0</v>
      </c>
      <c r="AZ504" s="17">
        <v>0</v>
      </c>
      <c r="BA504" s="17">
        <v>0</v>
      </c>
      <c r="BB504" s="16">
        <f t="shared" si="55"/>
        <v>39421.57</v>
      </c>
    </row>
    <row r="505" spans="1:54" s="7" customFormat="1" ht="27.75" customHeight="1">
      <c r="A505" s="37" t="s">
        <v>904</v>
      </c>
      <c r="B505" s="6" t="s">
        <v>903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0</v>
      </c>
      <c r="Y505" s="17">
        <v>0</v>
      </c>
      <c r="Z505" s="17">
        <v>0</v>
      </c>
      <c r="AA505" s="17">
        <v>0</v>
      </c>
      <c r="AB505" s="17">
        <v>0</v>
      </c>
      <c r="AC505" s="17">
        <v>0</v>
      </c>
      <c r="AD505" s="17">
        <v>0</v>
      </c>
      <c r="AE505" s="17">
        <v>0</v>
      </c>
      <c r="AF505" s="17">
        <v>0</v>
      </c>
      <c r="AG505" s="17">
        <v>0</v>
      </c>
      <c r="AH505" s="17">
        <v>216000</v>
      </c>
      <c r="AI505" s="17">
        <v>0</v>
      </c>
      <c r="AJ505" s="17">
        <v>0</v>
      </c>
      <c r="AK505" s="17">
        <v>0</v>
      </c>
      <c r="AL505" s="17">
        <v>0</v>
      </c>
      <c r="AM505" s="17">
        <v>0</v>
      </c>
      <c r="AN505" s="17">
        <v>0</v>
      </c>
      <c r="AO505" s="17">
        <v>0</v>
      </c>
      <c r="AP505" s="17">
        <v>0</v>
      </c>
      <c r="AQ505" s="17">
        <v>0</v>
      </c>
      <c r="AR505" s="17">
        <v>0</v>
      </c>
      <c r="AS505" s="17">
        <v>0</v>
      </c>
      <c r="AT505" s="17">
        <v>0</v>
      </c>
      <c r="AU505" s="17">
        <v>0</v>
      </c>
      <c r="AV505" s="17">
        <v>0</v>
      </c>
      <c r="AW505" s="17">
        <v>0</v>
      </c>
      <c r="AX505" s="17">
        <v>0</v>
      </c>
      <c r="AY505" s="17">
        <v>0</v>
      </c>
      <c r="AZ505" s="17">
        <v>0</v>
      </c>
      <c r="BA505" s="17">
        <v>0</v>
      </c>
      <c r="BB505" s="16">
        <f t="shared" si="55"/>
        <v>216000</v>
      </c>
    </row>
    <row r="506" spans="1:54" s="7" customFormat="1" ht="27.75" customHeight="1">
      <c r="A506" s="37" t="s">
        <v>906</v>
      </c>
      <c r="B506" s="6" t="s">
        <v>905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8107500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0</v>
      </c>
      <c r="Y506" s="17">
        <v>0</v>
      </c>
      <c r="Z506" s="17">
        <v>0</v>
      </c>
      <c r="AA506" s="17">
        <v>0</v>
      </c>
      <c r="AB506" s="17">
        <v>0</v>
      </c>
      <c r="AC506" s="17">
        <v>0</v>
      </c>
      <c r="AD506" s="17">
        <v>0</v>
      </c>
      <c r="AE506" s="17">
        <v>0</v>
      </c>
      <c r="AF506" s="17">
        <v>0</v>
      </c>
      <c r="AG506" s="17">
        <v>0</v>
      </c>
      <c r="AH506" s="17">
        <v>0</v>
      </c>
      <c r="AI506" s="17">
        <v>0</v>
      </c>
      <c r="AJ506" s="17">
        <v>0</v>
      </c>
      <c r="AK506" s="17">
        <v>0</v>
      </c>
      <c r="AL506" s="17">
        <v>0</v>
      </c>
      <c r="AM506" s="17">
        <v>0</v>
      </c>
      <c r="AN506" s="17">
        <v>0</v>
      </c>
      <c r="AO506" s="17">
        <v>0</v>
      </c>
      <c r="AP506" s="17">
        <v>0</v>
      </c>
      <c r="AQ506" s="17">
        <v>0</v>
      </c>
      <c r="AR506" s="17">
        <v>0</v>
      </c>
      <c r="AS506" s="17">
        <v>0</v>
      </c>
      <c r="AT506" s="17">
        <v>0</v>
      </c>
      <c r="AU506" s="17">
        <v>0</v>
      </c>
      <c r="AV506" s="17">
        <v>0</v>
      </c>
      <c r="AW506" s="17">
        <v>0</v>
      </c>
      <c r="AX506" s="17">
        <v>0</v>
      </c>
      <c r="AY506" s="17">
        <v>0</v>
      </c>
      <c r="AZ506" s="17">
        <v>0</v>
      </c>
      <c r="BA506" s="17">
        <v>0</v>
      </c>
      <c r="BB506" s="16">
        <f t="shared" si="55"/>
        <v>8107500</v>
      </c>
    </row>
    <row r="507" spans="1:54" s="7" customFormat="1" ht="27.75" customHeight="1">
      <c r="A507" s="37" t="s">
        <v>908</v>
      </c>
      <c r="B507" s="6" t="s">
        <v>907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7">
        <v>0</v>
      </c>
      <c r="Y507" s="17">
        <v>0</v>
      </c>
      <c r="Z507" s="17">
        <v>0</v>
      </c>
      <c r="AA507" s="17">
        <v>0</v>
      </c>
      <c r="AB507" s="17">
        <v>0</v>
      </c>
      <c r="AC507" s="17">
        <v>0</v>
      </c>
      <c r="AD507" s="17">
        <v>0</v>
      </c>
      <c r="AE507" s="17">
        <v>0</v>
      </c>
      <c r="AF507" s="17">
        <v>0</v>
      </c>
      <c r="AG507" s="17">
        <v>0</v>
      </c>
      <c r="AH507" s="17">
        <v>0</v>
      </c>
      <c r="AI507" s="17">
        <v>0</v>
      </c>
      <c r="AJ507" s="17">
        <v>0</v>
      </c>
      <c r="AK507" s="17">
        <v>0</v>
      </c>
      <c r="AL507" s="17">
        <v>0</v>
      </c>
      <c r="AM507" s="17">
        <v>0</v>
      </c>
      <c r="AN507" s="17">
        <v>0</v>
      </c>
      <c r="AO507" s="17">
        <v>0</v>
      </c>
      <c r="AP507" s="17">
        <v>0</v>
      </c>
      <c r="AQ507" s="17">
        <v>0</v>
      </c>
      <c r="AR507" s="17">
        <v>0</v>
      </c>
      <c r="AS507" s="17">
        <v>0</v>
      </c>
      <c r="AT507" s="17">
        <v>0</v>
      </c>
      <c r="AU507" s="17">
        <v>0</v>
      </c>
      <c r="AV507" s="17">
        <v>0</v>
      </c>
      <c r="AW507" s="17">
        <v>0</v>
      </c>
      <c r="AX507" s="17">
        <v>0</v>
      </c>
      <c r="AY507" s="17">
        <v>0</v>
      </c>
      <c r="AZ507" s="17">
        <v>442352</v>
      </c>
      <c r="BA507" s="17">
        <v>0</v>
      </c>
      <c r="BB507" s="16">
        <f t="shared" si="55"/>
        <v>442352</v>
      </c>
    </row>
    <row r="508" spans="1:54" s="7" customFormat="1" ht="27.75" customHeight="1">
      <c r="A508" s="37" t="s">
        <v>910</v>
      </c>
      <c r="B508" s="6" t="s">
        <v>909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0</v>
      </c>
      <c r="Z508" s="17">
        <v>0</v>
      </c>
      <c r="AA508" s="17">
        <v>0</v>
      </c>
      <c r="AB508" s="17">
        <v>0</v>
      </c>
      <c r="AC508" s="17">
        <v>0</v>
      </c>
      <c r="AD508" s="17">
        <v>0</v>
      </c>
      <c r="AE508" s="17">
        <v>0</v>
      </c>
      <c r="AF508" s="17">
        <v>0</v>
      </c>
      <c r="AG508" s="17">
        <v>0</v>
      </c>
      <c r="AH508" s="17">
        <v>0</v>
      </c>
      <c r="AI508" s="17">
        <v>0</v>
      </c>
      <c r="AJ508" s="17">
        <v>0</v>
      </c>
      <c r="AK508" s="17">
        <v>0</v>
      </c>
      <c r="AL508" s="17">
        <v>0</v>
      </c>
      <c r="AM508" s="17">
        <v>0</v>
      </c>
      <c r="AN508" s="17">
        <v>0</v>
      </c>
      <c r="AO508" s="17">
        <v>0</v>
      </c>
      <c r="AP508" s="17">
        <v>0</v>
      </c>
      <c r="AQ508" s="17">
        <v>4200397</v>
      </c>
      <c r="AR508" s="17">
        <v>0</v>
      </c>
      <c r="AS508" s="17">
        <v>0</v>
      </c>
      <c r="AT508" s="17">
        <v>0</v>
      </c>
      <c r="AU508" s="17">
        <v>0</v>
      </c>
      <c r="AV508" s="17">
        <v>0</v>
      </c>
      <c r="AW508" s="17">
        <v>0</v>
      </c>
      <c r="AX508" s="17">
        <v>0</v>
      </c>
      <c r="AY508" s="17">
        <v>0</v>
      </c>
      <c r="AZ508" s="17">
        <v>0</v>
      </c>
      <c r="BA508" s="17">
        <v>0</v>
      </c>
      <c r="BB508" s="16">
        <f t="shared" si="55"/>
        <v>4200397</v>
      </c>
    </row>
    <row r="509" spans="1:54" s="7" customFormat="1" ht="27.75" customHeight="1">
      <c r="A509" s="37" t="s">
        <v>912</v>
      </c>
      <c r="B509" s="6" t="s">
        <v>911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v>0</v>
      </c>
      <c r="Y509" s="17">
        <v>0</v>
      </c>
      <c r="Z509" s="17">
        <v>0</v>
      </c>
      <c r="AA509" s="17">
        <v>0</v>
      </c>
      <c r="AB509" s="17">
        <v>0</v>
      </c>
      <c r="AC509" s="17">
        <v>0</v>
      </c>
      <c r="AD509" s="17">
        <v>0</v>
      </c>
      <c r="AE509" s="17">
        <v>0</v>
      </c>
      <c r="AF509" s="17">
        <v>0</v>
      </c>
      <c r="AG509" s="17">
        <v>0</v>
      </c>
      <c r="AH509" s="17">
        <v>0</v>
      </c>
      <c r="AI509" s="17">
        <v>0</v>
      </c>
      <c r="AJ509" s="17">
        <v>0</v>
      </c>
      <c r="AK509" s="17">
        <v>0</v>
      </c>
      <c r="AL509" s="17">
        <v>0</v>
      </c>
      <c r="AM509" s="17">
        <v>0</v>
      </c>
      <c r="AN509" s="17">
        <v>0</v>
      </c>
      <c r="AO509" s="17">
        <v>0</v>
      </c>
      <c r="AP509" s="17">
        <v>0</v>
      </c>
      <c r="AQ509" s="17">
        <v>0</v>
      </c>
      <c r="AR509" s="17">
        <v>0</v>
      </c>
      <c r="AS509" s="17">
        <v>0</v>
      </c>
      <c r="AT509" s="17">
        <v>0</v>
      </c>
      <c r="AU509" s="17">
        <v>91954</v>
      </c>
      <c r="AV509" s="17">
        <v>0</v>
      </c>
      <c r="AW509" s="17">
        <v>0</v>
      </c>
      <c r="AX509" s="17">
        <v>0</v>
      </c>
      <c r="AY509" s="17">
        <v>0</v>
      </c>
      <c r="AZ509" s="17">
        <v>0</v>
      </c>
      <c r="BA509" s="17">
        <v>0</v>
      </c>
      <c r="BB509" s="16">
        <f t="shared" si="55"/>
        <v>91954</v>
      </c>
    </row>
    <row r="510" spans="1:54" s="7" customFormat="1" ht="31.5">
      <c r="A510" s="37" t="s">
        <v>914</v>
      </c>
      <c r="B510" s="6" t="s">
        <v>913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>
        <v>0</v>
      </c>
      <c r="Y510" s="17">
        <v>0</v>
      </c>
      <c r="Z510" s="17">
        <v>0</v>
      </c>
      <c r="AA510" s="17">
        <v>0</v>
      </c>
      <c r="AB510" s="17">
        <v>0</v>
      </c>
      <c r="AC510" s="17">
        <v>0</v>
      </c>
      <c r="AD510" s="17">
        <v>0</v>
      </c>
      <c r="AE510" s="17">
        <v>0</v>
      </c>
      <c r="AF510" s="17">
        <v>0</v>
      </c>
      <c r="AG510" s="17">
        <v>1975800</v>
      </c>
      <c r="AH510" s="17">
        <v>0</v>
      </c>
      <c r="AI510" s="17">
        <v>0</v>
      </c>
      <c r="AJ510" s="17">
        <v>0</v>
      </c>
      <c r="AK510" s="17">
        <v>0</v>
      </c>
      <c r="AL510" s="17">
        <v>0</v>
      </c>
      <c r="AM510" s="17">
        <v>0</v>
      </c>
      <c r="AN510" s="17">
        <v>0</v>
      </c>
      <c r="AO510" s="17">
        <v>0</v>
      </c>
      <c r="AP510" s="17">
        <v>0</v>
      </c>
      <c r="AQ510" s="17">
        <v>0</v>
      </c>
      <c r="AR510" s="17">
        <v>0</v>
      </c>
      <c r="AS510" s="17">
        <v>0</v>
      </c>
      <c r="AT510" s="17">
        <v>0</v>
      </c>
      <c r="AU510" s="17">
        <v>0</v>
      </c>
      <c r="AV510" s="17">
        <v>0</v>
      </c>
      <c r="AW510" s="17">
        <v>0</v>
      </c>
      <c r="AX510" s="17">
        <v>0</v>
      </c>
      <c r="AY510" s="17">
        <v>0</v>
      </c>
      <c r="AZ510" s="17">
        <v>0</v>
      </c>
      <c r="BA510" s="17">
        <v>0</v>
      </c>
      <c r="BB510" s="16">
        <f t="shared" si="55"/>
        <v>1975800</v>
      </c>
    </row>
    <row r="511" spans="1:54" s="7" customFormat="1" ht="10.5">
      <c r="A511" s="37" t="s">
        <v>916</v>
      </c>
      <c r="B511" s="6" t="s">
        <v>915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v>0</v>
      </c>
      <c r="Y511" s="17">
        <v>0</v>
      </c>
      <c r="Z511" s="17">
        <v>0</v>
      </c>
      <c r="AA511" s="17">
        <v>0</v>
      </c>
      <c r="AB511" s="17">
        <v>0</v>
      </c>
      <c r="AC511" s="17">
        <v>0</v>
      </c>
      <c r="AD511" s="17">
        <v>0</v>
      </c>
      <c r="AE511" s="17">
        <v>0</v>
      </c>
      <c r="AF511" s="17">
        <v>0</v>
      </c>
      <c r="AG511" s="17">
        <v>0</v>
      </c>
      <c r="AH511" s="17">
        <v>0</v>
      </c>
      <c r="AI511" s="17">
        <v>0</v>
      </c>
      <c r="AJ511" s="17">
        <v>0</v>
      </c>
      <c r="AK511" s="17">
        <v>0</v>
      </c>
      <c r="AL511" s="17">
        <v>0</v>
      </c>
      <c r="AM511" s="17">
        <v>0</v>
      </c>
      <c r="AN511" s="17">
        <v>0</v>
      </c>
      <c r="AO511" s="17">
        <v>0</v>
      </c>
      <c r="AP511" s="17">
        <v>0</v>
      </c>
      <c r="AQ511" s="17">
        <v>0</v>
      </c>
      <c r="AR511" s="17">
        <v>0</v>
      </c>
      <c r="AS511" s="17">
        <v>0</v>
      </c>
      <c r="AT511" s="17">
        <v>0</v>
      </c>
      <c r="AU511" s="17">
        <v>0</v>
      </c>
      <c r="AV511" s="17">
        <v>0</v>
      </c>
      <c r="AW511" s="17">
        <v>0</v>
      </c>
      <c r="AX511" s="17">
        <v>219741.2</v>
      </c>
      <c r="AY511" s="17">
        <v>0</v>
      </c>
      <c r="AZ511" s="17">
        <v>0</v>
      </c>
      <c r="BA511" s="17">
        <v>0</v>
      </c>
      <c r="BB511" s="16">
        <f t="shared" si="55"/>
        <v>219741.2</v>
      </c>
    </row>
    <row r="512" spans="1:54" s="1" customFormat="1" ht="11.25" hidden="1">
      <c r="A512" s="38"/>
      <c r="B512" s="4"/>
      <c r="C512" s="18"/>
      <c r="D512" s="18"/>
      <c r="E512" s="18">
        <v>0</v>
      </c>
      <c r="F512" s="18"/>
      <c r="G512" s="18"/>
      <c r="H512" s="18"/>
      <c r="I512" s="18"/>
      <c r="J512" s="18">
        <v>0</v>
      </c>
      <c r="K512" s="18"/>
      <c r="L512" s="18"/>
      <c r="M512" s="18"/>
      <c r="N512" s="18">
        <v>0</v>
      </c>
      <c r="O512" s="18"/>
      <c r="P512" s="18"/>
      <c r="Q512" s="18"/>
      <c r="R512" s="18"/>
      <c r="S512" s="18">
        <v>0</v>
      </c>
      <c r="T512" s="18"/>
      <c r="U512" s="18"/>
      <c r="V512" s="18"/>
      <c r="W512" s="18"/>
      <c r="X512" s="18"/>
      <c r="Y512" s="18">
        <v>0</v>
      </c>
      <c r="Z512" s="18"/>
      <c r="AA512" s="18">
        <v>0</v>
      </c>
      <c r="AB512" s="18">
        <v>0</v>
      </c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>
        <v>0</v>
      </c>
      <c r="AU512" s="18"/>
      <c r="AV512" s="18"/>
      <c r="AW512" s="18"/>
      <c r="AX512" s="18"/>
      <c r="AY512" s="18"/>
      <c r="AZ512" s="18"/>
      <c r="BA512" s="18"/>
      <c r="BB512" s="19" t="e">
        <f>SUM(C512:T512)+#REF!+#REF!+U512+X512</f>
        <v>#REF!</v>
      </c>
    </row>
    <row r="513" spans="1:96" s="1" customFormat="1" ht="12.75" customHeight="1">
      <c r="A513" s="35" t="s">
        <v>995</v>
      </c>
      <c r="B513" s="5"/>
      <c r="C513" s="15">
        <f>SUM(C514:C554)</f>
        <v>0</v>
      </c>
      <c r="D513" s="15">
        <f>SUM(D514:D554)</f>
        <v>52629</v>
      </c>
      <c r="E513" s="15">
        <v>7006483</v>
      </c>
      <c r="F513" s="15">
        <f>SUM(F514:F554)</f>
        <v>0</v>
      </c>
      <c r="G513" s="15">
        <f>SUM(G514:G554)</f>
        <v>0</v>
      </c>
      <c r="H513" s="15">
        <f>SUM(H514:H554)</f>
        <v>276000</v>
      </c>
      <c r="I513" s="15">
        <f>SUM(I514:I554)</f>
        <v>39166233.37</v>
      </c>
      <c r="J513" s="15">
        <v>27066750</v>
      </c>
      <c r="K513" s="15">
        <f>SUM(K514:K554)</f>
        <v>17964400</v>
      </c>
      <c r="L513" s="15">
        <f>SUM(L514:L554)</f>
        <v>0</v>
      </c>
      <c r="M513" s="15">
        <f>SUM(M514:M554)</f>
        <v>0</v>
      </c>
      <c r="N513" s="15">
        <v>0</v>
      </c>
      <c r="O513" s="15">
        <f>SUM(O514:O554)</f>
        <v>0</v>
      </c>
      <c r="P513" s="15">
        <f>SUM(P514:P554)</f>
        <v>0</v>
      </c>
      <c r="Q513" s="15">
        <f>SUM(Q514:Q554)</f>
        <v>11335979.38</v>
      </c>
      <c r="R513" s="15">
        <f>SUM(R514:R554)</f>
        <v>0</v>
      </c>
      <c r="S513" s="15">
        <v>42178284</v>
      </c>
      <c r="T513" s="15">
        <f>SUM(T514:T554)</f>
        <v>0</v>
      </c>
      <c r="U513" s="15">
        <f>SUM(U514:U554)</f>
        <v>0</v>
      </c>
      <c r="V513" s="15">
        <f>SUM(V514:V554)</f>
        <v>584045.69</v>
      </c>
      <c r="W513" s="15">
        <f>SUM(W514:W554)</f>
        <v>4662100.529999999</v>
      </c>
      <c r="X513" s="15">
        <f>SUM(X514:X554)</f>
        <v>0</v>
      </c>
      <c r="Y513" s="15">
        <v>0</v>
      </c>
      <c r="Z513" s="15">
        <f>SUM(Z514:Z554)</f>
        <v>0</v>
      </c>
      <c r="AA513" s="15">
        <v>0</v>
      </c>
      <c r="AB513" s="15">
        <v>0</v>
      </c>
      <c r="AC513" s="15">
        <f aca="true" t="shared" si="56" ref="AC513:AS513">SUM(AC514:AC554)</f>
        <v>0</v>
      </c>
      <c r="AD513" s="15">
        <f t="shared" si="56"/>
        <v>385710</v>
      </c>
      <c r="AE513" s="15">
        <f t="shared" si="56"/>
        <v>0</v>
      </c>
      <c r="AF513" s="15">
        <f t="shared" si="56"/>
        <v>0</v>
      </c>
      <c r="AG513" s="15">
        <f t="shared" si="56"/>
        <v>3655503</v>
      </c>
      <c r="AH513" s="15">
        <f t="shared" si="56"/>
        <v>1377300</v>
      </c>
      <c r="AI513" s="15">
        <f t="shared" si="56"/>
        <v>0</v>
      </c>
      <c r="AJ513" s="15">
        <f t="shared" si="56"/>
        <v>0</v>
      </c>
      <c r="AK513" s="15">
        <f t="shared" si="56"/>
        <v>0</v>
      </c>
      <c r="AL513" s="15">
        <f t="shared" si="56"/>
        <v>6380890.67</v>
      </c>
      <c r="AM513" s="15">
        <f t="shared" si="56"/>
        <v>0</v>
      </c>
      <c r="AN513" s="15">
        <f t="shared" si="56"/>
        <v>0</v>
      </c>
      <c r="AO513" s="15">
        <f t="shared" si="56"/>
        <v>9471054.06</v>
      </c>
      <c r="AP513" s="15">
        <f t="shared" si="56"/>
        <v>0</v>
      </c>
      <c r="AQ513" s="15">
        <f t="shared" si="56"/>
        <v>1572338</v>
      </c>
      <c r="AR513" s="15">
        <f t="shared" si="56"/>
        <v>7162532.87</v>
      </c>
      <c r="AS513" s="15">
        <f t="shared" si="56"/>
        <v>19846865</v>
      </c>
      <c r="AT513" s="15">
        <v>0</v>
      </c>
      <c r="AU513" s="15">
        <f aca="true" t="shared" si="57" ref="AU513:BA513">SUM(AU514:AU554)</f>
        <v>367816</v>
      </c>
      <c r="AV513" s="15">
        <f t="shared" si="57"/>
        <v>0</v>
      </c>
      <c r="AW513" s="15">
        <f t="shared" si="57"/>
        <v>35844800.67</v>
      </c>
      <c r="AX513" s="15">
        <f t="shared" si="57"/>
        <v>1893967.8699999999</v>
      </c>
      <c r="AY513" s="15">
        <f t="shared" si="57"/>
        <v>0</v>
      </c>
      <c r="AZ513" s="15">
        <f t="shared" si="57"/>
        <v>0</v>
      </c>
      <c r="BA513" s="15">
        <f t="shared" si="57"/>
        <v>0</v>
      </c>
      <c r="BB513" s="16">
        <f aca="true" t="shared" si="58" ref="BB513:BB553">SUM(C513:BA513)</f>
        <v>238251683.11</v>
      </c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</row>
    <row r="514" spans="1:54" s="1" customFormat="1" ht="12.75" customHeight="1" hidden="1">
      <c r="A514" s="36"/>
      <c r="B514" s="5"/>
      <c r="C514" s="15"/>
      <c r="D514" s="15"/>
      <c r="E514" s="15">
        <v>0</v>
      </c>
      <c r="F514" s="15"/>
      <c r="G514" s="15"/>
      <c r="H514" s="15"/>
      <c r="I514" s="15"/>
      <c r="J514" s="15">
        <v>0</v>
      </c>
      <c r="K514" s="15"/>
      <c r="L514" s="15"/>
      <c r="M514" s="15"/>
      <c r="N514" s="15">
        <v>0</v>
      </c>
      <c r="O514" s="15"/>
      <c r="P514" s="15"/>
      <c r="Q514" s="15"/>
      <c r="R514" s="15"/>
      <c r="S514" s="15">
        <v>0</v>
      </c>
      <c r="T514" s="15"/>
      <c r="U514" s="15"/>
      <c r="V514" s="15"/>
      <c r="W514" s="15"/>
      <c r="X514" s="15"/>
      <c r="Y514" s="15">
        <v>0</v>
      </c>
      <c r="Z514" s="15"/>
      <c r="AA514" s="15">
        <v>0</v>
      </c>
      <c r="AB514" s="15">
        <v>0</v>
      </c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>
        <v>0</v>
      </c>
      <c r="AU514" s="15"/>
      <c r="AV514" s="15"/>
      <c r="AW514" s="15"/>
      <c r="AX514" s="15"/>
      <c r="AY514" s="15"/>
      <c r="AZ514" s="15"/>
      <c r="BA514" s="15"/>
      <c r="BB514" s="16">
        <f t="shared" si="58"/>
        <v>0</v>
      </c>
    </row>
    <row r="515" spans="1:54" s="7" customFormat="1" ht="31.5">
      <c r="A515" s="37" t="s">
        <v>919</v>
      </c>
      <c r="B515" s="6" t="s">
        <v>918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  <c r="V515" s="17">
        <v>0</v>
      </c>
      <c r="W515" s="17">
        <v>0</v>
      </c>
      <c r="X515" s="17">
        <v>0</v>
      </c>
      <c r="Y515" s="17">
        <v>0</v>
      </c>
      <c r="Z515" s="17">
        <v>0</v>
      </c>
      <c r="AA515" s="17">
        <v>0</v>
      </c>
      <c r="AB515" s="17">
        <v>0</v>
      </c>
      <c r="AC515" s="17">
        <v>0</v>
      </c>
      <c r="AD515" s="17">
        <v>0</v>
      </c>
      <c r="AE515" s="17">
        <v>0</v>
      </c>
      <c r="AF515" s="17">
        <v>0</v>
      </c>
      <c r="AG515" s="17">
        <v>0</v>
      </c>
      <c r="AH515" s="17">
        <v>0</v>
      </c>
      <c r="AI515" s="17">
        <v>0</v>
      </c>
      <c r="AJ515" s="17">
        <v>0</v>
      </c>
      <c r="AK515" s="17">
        <v>0</v>
      </c>
      <c r="AL515" s="17">
        <v>0</v>
      </c>
      <c r="AM515" s="17">
        <v>0</v>
      </c>
      <c r="AN515" s="17">
        <v>0</v>
      </c>
      <c r="AO515" s="17">
        <v>0</v>
      </c>
      <c r="AP515" s="17">
        <v>0</v>
      </c>
      <c r="AQ515" s="17">
        <v>0</v>
      </c>
      <c r="AR515" s="17">
        <v>0</v>
      </c>
      <c r="AS515" s="17">
        <v>0</v>
      </c>
      <c r="AT515" s="17">
        <v>0</v>
      </c>
      <c r="AU515" s="17">
        <v>0</v>
      </c>
      <c r="AV515" s="17">
        <v>0</v>
      </c>
      <c r="AW515" s="17">
        <v>0</v>
      </c>
      <c r="AX515" s="17">
        <v>42900</v>
      </c>
      <c r="AY515" s="17">
        <v>0</v>
      </c>
      <c r="AZ515" s="17">
        <v>0</v>
      </c>
      <c r="BA515" s="17">
        <v>0</v>
      </c>
      <c r="BB515" s="16">
        <f t="shared" si="58"/>
        <v>42900</v>
      </c>
    </row>
    <row r="516" spans="1:54" s="7" customFormat="1" ht="31.5">
      <c r="A516" s="37" t="s">
        <v>921</v>
      </c>
      <c r="B516" s="6" t="s">
        <v>920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0</v>
      </c>
      <c r="W516" s="17">
        <v>0</v>
      </c>
      <c r="X516" s="17">
        <v>0</v>
      </c>
      <c r="Y516" s="17">
        <v>0</v>
      </c>
      <c r="Z516" s="17">
        <v>0</v>
      </c>
      <c r="AA516" s="17">
        <v>0</v>
      </c>
      <c r="AB516" s="17">
        <v>0</v>
      </c>
      <c r="AC516" s="17">
        <v>0</v>
      </c>
      <c r="AD516" s="17">
        <v>0</v>
      </c>
      <c r="AE516" s="17">
        <v>0</v>
      </c>
      <c r="AF516" s="17">
        <v>0</v>
      </c>
      <c r="AG516" s="17">
        <v>0</v>
      </c>
      <c r="AH516" s="17">
        <v>0</v>
      </c>
      <c r="AI516" s="17">
        <v>0</v>
      </c>
      <c r="AJ516" s="17">
        <v>0</v>
      </c>
      <c r="AK516" s="17">
        <v>0</v>
      </c>
      <c r="AL516" s="17">
        <v>0</v>
      </c>
      <c r="AM516" s="17">
        <v>0</v>
      </c>
      <c r="AN516" s="17">
        <v>0</v>
      </c>
      <c r="AO516" s="17">
        <v>0</v>
      </c>
      <c r="AP516" s="17">
        <v>0</v>
      </c>
      <c r="AQ516" s="17">
        <v>0</v>
      </c>
      <c r="AR516" s="17">
        <v>0</v>
      </c>
      <c r="AS516" s="17">
        <v>0</v>
      </c>
      <c r="AT516" s="17">
        <v>0</v>
      </c>
      <c r="AU516" s="17">
        <v>0</v>
      </c>
      <c r="AV516" s="17">
        <v>0</v>
      </c>
      <c r="AW516" s="17">
        <v>0</v>
      </c>
      <c r="AX516" s="17">
        <v>940003.72</v>
      </c>
      <c r="AY516" s="17">
        <v>0</v>
      </c>
      <c r="AZ516" s="17">
        <v>0</v>
      </c>
      <c r="BA516" s="17">
        <v>0</v>
      </c>
      <c r="BB516" s="16">
        <f t="shared" si="58"/>
        <v>940003.72</v>
      </c>
    </row>
    <row r="517" spans="1:54" s="7" customFormat="1" ht="42">
      <c r="A517" s="37" t="s">
        <v>923</v>
      </c>
      <c r="B517" s="6" t="s">
        <v>922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17">
        <v>0</v>
      </c>
      <c r="Y517" s="17">
        <v>0</v>
      </c>
      <c r="Z517" s="17">
        <v>0</v>
      </c>
      <c r="AA517" s="17">
        <v>0</v>
      </c>
      <c r="AB517" s="17">
        <v>0</v>
      </c>
      <c r="AC517" s="17">
        <v>0</v>
      </c>
      <c r="AD517" s="17">
        <v>0</v>
      </c>
      <c r="AE517" s="17">
        <v>0</v>
      </c>
      <c r="AF517" s="17">
        <v>0</v>
      </c>
      <c r="AG517" s="17">
        <v>0</v>
      </c>
      <c r="AH517" s="17">
        <v>0</v>
      </c>
      <c r="AI517" s="17">
        <v>0</v>
      </c>
      <c r="AJ517" s="17">
        <v>0</v>
      </c>
      <c r="AK517" s="17">
        <v>0</v>
      </c>
      <c r="AL517" s="17">
        <v>0</v>
      </c>
      <c r="AM517" s="17">
        <v>0</v>
      </c>
      <c r="AN517" s="17">
        <v>0</v>
      </c>
      <c r="AO517" s="17">
        <v>0</v>
      </c>
      <c r="AP517" s="17">
        <v>0</v>
      </c>
      <c r="AQ517" s="17">
        <v>0</v>
      </c>
      <c r="AR517" s="17">
        <v>0</v>
      </c>
      <c r="AS517" s="17">
        <v>0</v>
      </c>
      <c r="AT517" s="17">
        <v>0</v>
      </c>
      <c r="AU517" s="17">
        <v>0</v>
      </c>
      <c r="AV517" s="17">
        <v>0</v>
      </c>
      <c r="AW517" s="17">
        <v>0</v>
      </c>
      <c r="AX517" s="17">
        <v>511328.24</v>
      </c>
      <c r="AY517" s="17">
        <v>0</v>
      </c>
      <c r="AZ517" s="17">
        <v>0</v>
      </c>
      <c r="BA517" s="17">
        <v>0</v>
      </c>
      <c r="BB517" s="16">
        <f t="shared" si="58"/>
        <v>511328.24</v>
      </c>
    </row>
    <row r="518" spans="1:54" s="7" customFormat="1" ht="31.5">
      <c r="A518" s="37" t="s">
        <v>925</v>
      </c>
      <c r="B518" s="6" t="s">
        <v>924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0</v>
      </c>
      <c r="Q518" s="17">
        <v>0</v>
      </c>
      <c r="R518" s="17">
        <v>0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7">
        <v>0</v>
      </c>
      <c r="Y518" s="17">
        <v>0</v>
      </c>
      <c r="Z518" s="17">
        <v>0</v>
      </c>
      <c r="AA518" s="17">
        <v>0</v>
      </c>
      <c r="AB518" s="17">
        <v>0</v>
      </c>
      <c r="AC518" s="17">
        <v>0</v>
      </c>
      <c r="AD518" s="17">
        <v>0</v>
      </c>
      <c r="AE518" s="17">
        <v>0</v>
      </c>
      <c r="AF518" s="17">
        <v>0</v>
      </c>
      <c r="AG518" s="17">
        <v>3655503</v>
      </c>
      <c r="AH518" s="17">
        <v>0</v>
      </c>
      <c r="AI518" s="17">
        <v>0</v>
      </c>
      <c r="AJ518" s="17">
        <v>0</v>
      </c>
      <c r="AK518" s="17">
        <v>0</v>
      </c>
      <c r="AL518" s="17">
        <v>0</v>
      </c>
      <c r="AM518" s="17">
        <v>0</v>
      </c>
      <c r="AN518" s="17">
        <v>0</v>
      </c>
      <c r="AO518" s="17">
        <v>0</v>
      </c>
      <c r="AP518" s="17">
        <v>0</v>
      </c>
      <c r="AQ518" s="17">
        <v>0</v>
      </c>
      <c r="AR518" s="17">
        <v>0</v>
      </c>
      <c r="AS518" s="17">
        <v>0</v>
      </c>
      <c r="AT518" s="17">
        <v>0</v>
      </c>
      <c r="AU518" s="17">
        <v>0</v>
      </c>
      <c r="AV518" s="17">
        <v>0</v>
      </c>
      <c r="AW518" s="17">
        <v>0</v>
      </c>
      <c r="AX518" s="17">
        <v>0</v>
      </c>
      <c r="AY518" s="17">
        <v>0</v>
      </c>
      <c r="AZ518" s="17">
        <v>0</v>
      </c>
      <c r="BA518" s="17">
        <v>0</v>
      </c>
      <c r="BB518" s="16">
        <f t="shared" si="58"/>
        <v>3655503</v>
      </c>
    </row>
    <row r="519" spans="1:54" s="7" customFormat="1" ht="42" customHeight="1">
      <c r="A519" s="37" t="s">
        <v>927</v>
      </c>
      <c r="B519" s="6" t="s">
        <v>926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17">
        <v>0</v>
      </c>
      <c r="Q519" s="17">
        <v>0</v>
      </c>
      <c r="R519" s="17">
        <v>0</v>
      </c>
      <c r="S519" s="17">
        <v>0</v>
      </c>
      <c r="T519" s="17">
        <v>0</v>
      </c>
      <c r="U519" s="17">
        <v>0</v>
      </c>
      <c r="V519" s="17">
        <v>0</v>
      </c>
      <c r="W519" s="17">
        <v>0</v>
      </c>
      <c r="X519" s="17">
        <v>0</v>
      </c>
      <c r="Y519" s="17">
        <v>0</v>
      </c>
      <c r="Z519" s="17">
        <v>0</v>
      </c>
      <c r="AA519" s="17">
        <v>0</v>
      </c>
      <c r="AB519" s="17">
        <v>0</v>
      </c>
      <c r="AC519" s="17">
        <v>0</v>
      </c>
      <c r="AD519" s="17">
        <v>0</v>
      </c>
      <c r="AE519" s="17">
        <v>0</v>
      </c>
      <c r="AF519" s="17">
        <v>0</v>
      </c>
      <c r="AG519" s="17">
        <v>0</v>
      </c>
      <c r="AH519" s="17">
        <v>0</v>
      </c>
      <c r="AI519" s="17">
        <v>0</v>
      </c>
      <c r="AJ519" s="17">
        <v>0</v>
      </c>
      <c r="AK519" s="17">
        <v>0</v>
      </c>
      <c r="AL519" s="17">
        <v>0</v>
      </c>
      <c r="AM519" s="17">
        <v>0</v>
      </c>
      <c r="AN519" s="17">
        <v>0</v>
      </c>
      <c r="AO519" s="17">
        <v>0</v>
      </c>
      <c r="AP519" s="17">
        <v>0</v>
      </c>
      <c r="AQ519" s="17">
        <v>0</v>
      </c>
      <c r="AR519" s="17">
        <v>0</v>
      </c>
      <c r="AS519" s="17">
        <v>0</v>
      </c>
      <c r="AT519" s="17">
        <v>0</v>
      </c>
      <c r="AU519" s="17">
        <v>0</v>
      </c>
      <c r="AV519" s="17">
        <v>0</v>
      </c>
      <c r="AW519" s="17">
        <v>0</v>
      </c>
      <c r="AX519" s="17">
        <v>7776.17</v>
      </c>
      <c r="AY519" s="17">
        <v>0</v>
      </c>
      <c r="AZ519" s="17">
        <v>0</v>
      </c>
      <c r="BA519" s="17">
        <v>0</v>
      </c>
      <c r="BB519" s="16">
        <f t="shared" si="58"/>
        <v>7776.17</v>
      </c>
    </row>
    <row r="520" spans="1:54" s="7" customFormat="1" ht="21.75" customHeight="1">
      <c r="A520" s="37" t="s">
        <v>929</v>
      </c>
      <c r="B520" s="6" t="s">
        <v>928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216000</v>
      </c>
      <c r="I520" s="17">
        <v>9144510.45</v>
      </c>
      <c r="J520" s="17">
        <v>8160000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6476700</v>
      </c>
      <c r="T520" s="17">
        <v>0</v>
      </c>
      <c r="U520" s="17">
        <v>0</v>
      </c>
      <c r="V520" s="17">
        <v>0</v>
      </c>
      <c r="W520" s="17">
        <v>0</v>
      </c>
      <c r="X520" s="17">
        <v>0</v>
      </c>
      <c r="Y520" s="17">
        <v>0</v>
      </c>
      <c r="Z520" s="17">
        <v>0</v>
      </c>
      <c r="AA520" s="17">
        <v>0</v>
      </c>
      <c r="AB520" s="17">
        <v>0</v>
      </c>
      <c r="AC520" s="17">
        <v>0</v>
      </c>
      <c r="AD520" s="17">
        <v>0</v>
      </c>
      <c r="AE520" s="17">
        <v>0</v>
      </c>
      <c r="AF520" s="17">
        <v>0</v>
      </c>
      <c r="AG520" s="17">
        <v>0</v>
      </c>
      <c r="AH520" s="17">
        <v>0</v>
      </c>
      <c r="AI520" s="17">
        <v>0</v>
      </c>
      <c r="AJ520" s="17">
        <v>0</v>
      </c>
      <c r="AK520" s="17">
        <v>0</v>
      </c>
      <c r="AL520" s="17">
        <v>0</v>
      </c>
      <c r="AM520" s="17">
        <v>0</v>
      </c>
      <c r="AN520" s="17">
        <v>0</v>
      </c>
      <c r="AO520" s="17">
        <v>0</v>
      </c>
      <c r="AP520" s="17">
        <v>0</v>
      </c>
      <c r="AQ520" s="17">
        <v>0</v>
      </c>
      <c r="AR520" s="17">
        <v>0</v>
      </c>
      <c r="AS520" s="17">
        <v>2256943</v>
      </c>
      <c r="AT520" s="17">
        <v>0</v>
      </c>
      <c r="AU520" s="17">
        <v>0</v>
      </c>
      <c r="AV520" s="17">
        <v>0</v>
      </c>
      <c r="AW520" s="17">
        <v>0</v>
      </c>
      <c r="AX520" s="17">
        <v>0</v>
      </c>
      <c r="AY520" s="17">
        <v>0</v>
      </c>
      <c r="AZ520" s="17">
        <v>0</v>
      </c>
      <c r="BA520" s="17">
        <v>0</v>
      </c>
      <c r="BB520" s="16">
        <f t="shared" si="58"/>
        <v>26254153.45</v>
      </c>
    </row>
    <row r="521" spans="1:54" s="7" customFormat="1" ht="21.75" customHeight="1">
      <c r="A521" s="37" t="s">
        <v>931</v>
      </c>
      <c r="B521" s="6" t="s">
        <v>930</v>
      </c>
      <c r="C521" s="17">
        <v>0</v>
      </c>
      <c r="D521" s="17">
        <v>0</v>
      </c>
      <c r="E521" s="17">
        <v>758779</v>
      </c>
      <c r="F521" s="17">
        <v>0</v>
      </c>
      <c r="G521" s="17">
        <v>0</v>
      </c>
      <c r="H521" s="17">
        <v>0</v>
      </c>
      <c r="I521" s="17">
        <v>11957539.48</v>
      </c>
      <c r="J521" s="17">
        <v>11103750</v>
      </c>
      <c r="K521" s="17">
        <v>735000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10530471.16</v>
      </c>
      <c r="R521" s="17">
        <v>0</v>
      </c>
      <c r="S521" s="17">
        <v>13060224</v>
      </c>
      <c r="T521" s="17">
        <v>0</v>
      </c>
      <c r="U521" s="17">
        <v>0</v>
      </c>
      <c r="V521" s="17">
        <v>398745.32</v>
      </c>
      <c r="W521" s="17">
        <v>817218.69</v>
      </c>
      <c r="X521" s="17">
        <v>0</v>
      </c>
      <c r="Y521" s="17">
        <v>0</v>
      </c>
      <c r="Z521" s="17">
        <v>0</v>
      </c>
      <c r="AA521" s="17">
        <v>0</v>
      </c>
      <c r="AB521" s="17">
        <v>0</v>
      </c>
      <c r="AC521" s="17">
        <v>0</v>
      </c>
      <c r="AD521" s="17">
        <v>0</v>
      </c>
      <c r="AE521" s="17">
        <v>0</v>
      </c>
      <c r="AF521" s="17">
        <v>0</v>
      </c>
      <c r="AG521" s="17">
        <v>0</v>
      </c>
      <c r="AH521" s="17">
        <v>0</v>
      </c>
      <c r="AI521" s="17">
        <v>0</v>
      </c>
      <c r="AJ521" s="17">
        <v>0</v>
      </c>
      <c r="AK521" s="17">
        <v>0</v>
      </c>
      <c r="AL521" s="17">
        <v>0</v>
      </c>
      <c r="AM521" s="17">
        <v>0</v>
      </c>
      <c r="AN521" s="17">
        <v>0</v>
      </c>
      <c r="AO521" s="17">
        <v>0</v>
      </c>
      <c r="AP521" s="17">
        <v>0</v>
      </c>
      <c r="AQ521" s="17">
        <v>0</v>
      </c>
      <c r="AR521" s="17">
        <v>0</v>
      </c>
      <c r="AS521" s="17">
        <v>243750</v>
      </c>
      <c r="AT521" s="17">
        <v>0</v>
      </c>
      <c r="AU521" s="17">
        <v>0</v>
      </c>
      <c r="AV521" s="17">
        <v>0</v>
      </c>
      <c r="AW521" s="17">
        <v>35844800.67</v>
      </c>
      <c r="AX521" s="17">
        <v>0</v>
      </c>
      <c r="AY521" s="17">
        <v>0</v>
      </c>
      <c r="AZ521" s="17">
        <v>0</v>
      </c>
      <c r="BA521" s="17">
        <v>0</v>
      </c>
      <c r="BB521" s="16">
        <f t="shared" si="58"/>
        <v>85450278.32</v>
      </c>
    </row>
    <row r="522" spans="1:54" s="7" customFormat="1" ht="21.75" customHeight="1">
      <c r="A522" s="37" t="s">
        <v>933</v>
      </c>
      <c r="B522" s="6" t="s">
        <v>932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17">
        <v>0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7">
        <v>0</v>
      </c>
      <c r="Y522" s="17">
        <v>0</v>
      </c>
      <c r="Z522" s="17">
        <v>0</v>
      </c>
      <c r="AA522" s="17">
        <v>0</v>
      </c>
      <c r="AB522" s="17">
        <v>0</v>
      </c>
      <c r="AC522" s="17">
        <v>0</v>
      </c>
      <c r="AD522" s="17">
        <v>0</v>
      </c>
      <c r="AE522" s="17">
        <v>0</v>
      </c>
      <c r="AF522" s="17">
        <v>0</v>
      </c>
      <c r="AG522" s="17">
        <v>0</v>
      </c>
      <c r="AH522" s="17">
        <v>0</v>
      </c>
      <c r="AI522" s="17">
        <v>0</v>
      </c>
      <c r="AJ522" s="17">
        <v>0</v>
      </c>
      <c r="AK522" s="17">
        <v>0</v>
      </c>
      <c r="AL522" s="17">
        <v>0</v>
      </c>
      <c r="AM522" s="17">
        <v>0</v>
      </c>
      <c r="AN522" s="17">
        <v>0</v>
      </c>
      <c r="AO522" s="17">
        <v>0</v>
      </c>
      <c r="AP522" s="17">
        <v>0</v>
      </c>
      <c r="AQ522" s="17">
        <v>0</v>
      </c>
      <c r="AR522" s="17">
        <v>0</v>
      </c>
      <c r="AS522" s="17">
        <v>0</v>
      </c>
      <c r="AT522" s="17">
        <v>0</v>
      </c>
      <c r="AU522" s="17">
        <v>91954</v>
      </c>
      <c r="AV522" s="17">
        <v>0</v>
      </c>
      <c r="AW522" s="17">
        <v>0</v>
      </c>
      <c r="AX522" s="17">
        <v>0</v>
      </c>
      <c r="AY522" s="17">
        <v>0</v>
      </c>
      <c r="AZ522" s="17">
        <v>0</v>
      </c>
      <c r="BA522" s="17">
        <v>0</v>
      </c>
      <c r="BB522" s="16">
        <f t="shared" si="58"/>
        <v>91954</v>
      </c>
    </row>
    <row r="523" spans="1:54" s="7" customFormat="1" ht="21" customHeight="1">
      <c r="A523" s="37" t="s">
        <v>935</v>
      </c>
      <c r="B523" s="6" t="s">
        <v>934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7">
        <v>0</v>
      </c>
      <c r="Y523" s="17">
        <v>0</v>
      </c>
      <c r="Z523" s="17">
        <v>0</v>
      </c>
      <c r="AA523" s="17">
        <v>0</v>
      </c>
      <c r="AB523" s="17">
        <v>0</v>
      </c>
      <c r="AC523" s="17">
        <v>0</v>
      </c>
      <c r="AD523" s="17">
        <v>0</v>
      </c>
      <c r="AE523" s="17">
        <v>0</v>
      </c>
      <c r="AF523" s="17">
        <v>0</v>
      </c>
      <c r="AG523" s="17">
        <v>0</v>
      </c>
      <c r="AH523" s="17">
        <v>66000</v>
      </c>
      <c r="AI523" s="17">
        <v>0</v>
      </c>
      <c r="AJ523" s="17">
        <v>0</v>
      </c>
      <c r="AK523" s="17">
        <v>0</v>
      </c>
      <c r="AL523" s="17">
        <v>0</v>
      </c>
      <c r="AM523" s="17">
        <v>0</v>
      </c>
      <c r="AN523" s="17">
        <v>0</v>
      </c>
      <c r="AO523" s="17">
        <v>0</v>
      </c>
      <c r="AP523" s="17">
        <v>0</v>
      </c>
      <c r="AQ523" s="17">
        <v>0</v>
      </c>
      <c r="AR523" s="17">
        <v>0</v>
      </c>
      <c r="AS523" s="17">
        <v>0</v>
      </c>
      <c r="AT523" s="17">
        <v>0</v>
      </c>
      <c r="AU523" s="17">
        <v>0</v>
      </c>
      <c r="AV523" s="17">
        <v>0</v>
      </c>
      <c r="AW523" s="17">
        <v>0</v>
      </c>
      <c r="AX523" s="17">
        <v>0</v>
      </c>
      <c r="AY523" s="17">
        <v>0</v>
      </c>
      <c r="AZ523" s="17">
        <v>0</v>
      </c>
      <c r="BA523" s="17">
        <v>0</v>
      </c>
      <c r="BB523" s="16">
        <f t="shared" si="58"/>
        <v>66000</v>
      </c>
    </row>
    <row r="524" spans="1:54" s="7" customFormat="1" ht="21">
      <c r="A524" s="37" t="s">
        <v>937</v>
      </c>
      <c r="B524" s="6" t="s">
        <v>936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17">
        <v>0</v>
      </c>
      <c r="P524" s="17">
        <v>0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17">
        <v>0</v>
      </c>
      <c r="Y524" s="17">
        <v>0</v>
      </c>
      <c r="Z524" s="17">
        <v>0</v>
      </c>
      <c r="AA524" s="17">
        <v>0</v>
      </c>
      <c r="AB524" s="17">
        <v>0</v>
      </c>
      <c r="AC524" s="17">
        <v>0</v>
      </c>
      <c r="AD524" s="17">
        <v>0</v>
      </c>
      <c r="AE524" s="17">
        <v>0</v>
      </c>
      <c r="AF524" s="17">
        <v>0</v>
      </c>
      <c r="AG524" s="17">
        <v>0</v>
      </c>
      <c r="AH524" s="17">
        <v>50400</v>
      </c>
      <c r="AI524" s="17">
        <v>0</v>
      </c>
      <c r="AJ524" s="17">
        <v>0</v>
      </c>
      <c r="AK524" s="17">
        <v>0</v>
      </c>
      <c r="AL524" s="17">
        <v>0</v>
      </c>
      <c r="AM524" s="17">
        <v>0</v>
      </c>
      <c r="AN524" s="17">
        <v>0</v>
      </c>
      <c r="AO524" s="17">
        <v>0</v>
      </c>
      <c r="AP524" s="17">
        <v>0</v>
      </c>
      <c r="AQ524" s="17">
        <v>0</v>
      </c>
      <c r="AR524" s="17">
        <v>0</v>
      </c>
      <c r="AS524" s="17">
        <v>0</v>
      </c>
      <c r="AT524" s="17">
        <v>0</v>
      </c>
      <c r="AU524" s="17">
        <v>0</v>
      </c>
      <c r="AV524" s="17">
        <v>0</v>
      </c>
      <c r="AW524" s="17">
        <v>0</v>
      </c>
      <c r="AX524" s="17">
        <v>0</v>
      </c>
      <c r="AY524" s="17">
        <v>0</v>
      </c>
      <c r="AZ524" s="17">
        <v>0</v>
      </c>
      <c r="BA524" s="17">
        <v>0</v>
      </c>
      <c r="BB524" s="16">
        <f t="shared" si="58"/>
        <v>50400</v>
      </c>
    </row>
    <row r="525" spans="1:54" s="7" customFormat="1" ht="31.5" customHeight="1">
      <c r="A525" s="37" t="s">
        <v>939</v>
      </c>
      <c r="B525" s="6" t="s">
        <v>938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v>0</v>
      </c>
      <c r="Y525" s="17">
        <v>0</v>
      </c>
      <c r="Z525" s="17">
        <v>0</v>
      </c>
      <c r="AA525" s="17">
        <v>0</v>
      </c>
      <c r="AB525" s="17">
        <v>0</v>
      </c>
      <c r="AC525" s="17">
        <v>0</v>
      </c>
      <c r="AD525" s="17">
        <v>0</v>
      </c>
      <c r="AE525" s="17">
        <v>0</v>
      </c>
      <c r="AF525" s="17">
        <v>0</v>
      </c>
      <c r="AG525" s="17">
        <v>0</v>
      </c>
      <c r="AH525" s="17">
        <v>36000</v>
      </c>
      <c r="AI525" s="17">
        <v>0</v>
      </c>
      <c r="AJ525" s="17">
        <v>0</v>
      </c>
      <c r="AK525" s="17">
        <v>0</v>
      </c>
      <c r="AL525" s="17">
        <v>0</v>
      </c>
      <c r="AM525" s="17">
        <v>0</v>
      </c>
      <c r="AN525" s="17">
        <v>0</v>
      </c>
      <c r="AO525" s="17">
        <v>0</v>
      </c>
      <c r="AP525" s="17">
        <v>0</v>
      </c>
      <c r="AQ525" s="17">
        <v>0</v>
      </c>
      <c r="AR525" s="17">
        <v>0</v>
      </c>
      <c r="AS525" s="17">
        <v>0</v>
      </c>
      <c r="AT525" s="17">
        <v>0</v>
      </c>
      <c r="AU525" s="17">
        <v>0</v>
      </c>
      <c r="AV525" s="17">
        <v>0</v>
      </c>
      <c r="AW525" s="17">
        <v>0</v>
      </c>
      <c r="AX525" s="17">
        <v>0</v>
      </c>
      <c r="AY525" s="17">
        <v>0</v>
      </c>
      <c r="AZ525" s="17">
        <v>0</v>
      </c>
      <c r="BA525" s="17">
        <v>0</v>
      </c>
      <c r="BB525" s="16">
        <f t="shared" si="58"/>
        <v>36000</v>
      </c>
    </row>
    <row r="526" spans="1:54" s="7" customFormat="1" ht="21" customHeight="1">
      <c r="A526" s="37" t="s">
        <v>941</v>
      </c>
      <c r="B526" s="6" t="s">
        <v>940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v>0</v>
      </c>
      <c r="Y526" s="17">
        <v>0</v>
      </c>
      <c r="Z526" s="17">
        <v>0</v>
      </c>
      <c r="AA526" s="17">
        <v>0</v>
      </c>
      <c r="AB526" s="17">
        <v>0</v>
      </c>
      <c r="AC526" s="17">
        <v>0</v>
      </c>
      <c r="AD526" s="17">
        <v>0</v>
      </c>
      <c r="AE526" s="17">
        <v>0</v>
      </c>
      <c r="AF526" s="17">
        <v>0</v>
      </c>
      <c r="AG526" s="17">
        <v>0</v>
      </c>
      <c r="AH526" s="17">
        <v>204000</v>
      </c>
      <c r="AI526" s="17">
        <v>0</v>
      </c>
      <c r="AJ526" s="17">
        <v>0</v>
      </c>
      <c r="AK526" s="17">
        <v>0</v>
      </c>
      <c r="AL526" s="17">
        <v>0</v>
      </c>
      <c r="AM526" s="17">
        <v>0</v>
      </c>
      <c r="AN526" s="17">
        <v>0</v>
      </c>
      <c r="AO526" s="17">
        <v>0</v>
      </c>
      <c r="AP526" s="17">
        <v>0</v>
      </c>
      <c r="AQ526" s="17">
        <v>0</v>
      </c>
      <c r="AR526" s="17">
        <v>0</v>
      </c>
      <c r="AS526" s="17">
        <v>0</v>
      </c>
      <c r="AT526" s="17">
        <v>0</v>
      </c>
      <c r="AU526" s="17">
        <v>0</v>
      </c>
      <c r="AV526" s="17">
        <v>0</v>
      </c>
      <c r="AW526" s="17">
        <v>0</v>
      </c>
      <c r="AX526" s="17">
        <v>0</v>
      </c>
      <c r="AY526" s="17">
        <v>0</v>
      </c>
      <c r="AZ526" s="17">
        <v>0</v>
      </c>
      <c r="BA526" s="17">
        <v>0</v>
      </c>
      <c r="BB526" s="16">
        <f t="shared" si="58"/>
        <v>204000</v>
      </c>
    </row>
    <row r="527" spans="1:54" s="7" customFormat="1" ht="23.25" customHeight="1">
      <c r="A527" s="37" t="s">
        <v>943</v>
      </c>
      <c r="B527" s="6" t="s">
        <v>942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889000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  <c r="Y527" s="17">
        <v>0</v>
      </c>
      <c r="Z527" s="17">
        <v>0</v>
      </c>
      <c r="AA527" s="17">
        <v>0</v>
      </c>
      <c r="AB527" s="17">
        <v>0</v>
      </c>
      <c r="AC527" s="17">
        <v>0</v>
      </c>
      <c r="AD527" s="17">
        <v>0</v>
      </c>
      <c r="AE527" s="17">
        <v>0</v>
      </c>
      <c r="AF527" s="17">
        <v>0</v>
      </c>
      <c r="AG527" s="17">
        <v>0</v>
      </c>
      <c r="AH527" s="17">
        <v>66000</v>
      </c>
      <c r="AI527" s="17">
        <v>0</v>
      </c>
      <c r="AJ527" s="17">
        <v>0</v>
      </c>
      <c r="AK527" s="17">
        <v>0</v>
      </c>
      <c r="AL527" s="17">
        <v>0</v>
      </c>
      <c r="AM527" s="17">
        <v>0</v>
      </c>
      <c r="AN527" s="17">
        <v>0</v>
      </c>
      <c r="AO527" s="17">
        <v>0</v>
      </c>
      <c r="AP527" s="17">
        <v>0</v>
      </c>
      <c r="AQ527" s="17">
        <v>0</v>
      </c>
      <c r="AR527" s="17">
        <v>0</v>
      </c>
      <c r="AS527" s="17">
        <v>0</v>
      </c>
      <c r="AT527" s="17">
        <v>0</v>
      </c>
      <c r="AU527" s="17">
        <v>0</v>
      </c>
      <c r="AV527" s="17">
        <v>0</v>
      </c>
      <c r="AW527" s="17">
        <v>0</v>
      </c>
      <c r="AX527" s="17">
        <v>0</v>
      </c>
      <c r="AY527" s="17">
        <v>0</v>
      </c>
      <c r="AZ527" s="17">
        <v>0</v>
      </c>
      <c r="BA527" s="17">
        <v>0</v>
      </c>
      <c r="BB527" s="16">
        <f t="shared" si="58"/>
        <v>955000</v>
      </c>
    </row>
    <row r="528" spans="1:54" s="7" customFormat="1" ht="29.25" customHeight="1">
      <c r="A528" s="37" t="s">
        <v>945</v>
      </c>
      <c r="B528" s="6" t="s">
        <v>944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0</v>
      </c>
      <c r="Y528" s="17">
        <v>0</v>
      </c>
      <c r="Z528" s="17">
        <v>0</v>
      </c>
      <c r="AA528" s="17">
        <v>0</v>
      </c>
      <c r="AB528" s="17">
        <v>0</v>
      </c>
      <c r="AC528" s="17">
        <v>0</v>
      </c>
      <c r="AD528" s="17">
        <v>0</v>
      </c>
      <c r="AE528" s="17">
        <v>0</v>
      </c>
      <c r="AF528" s="17">
        <v>0</v>
      </c>
      <c r="AG528" s="17">
        <v>0</v>
      </c>
      <c r="AH528" s="17">
        <v>120000</v>
      </c>
      <c r="AI528" s="17">
        <v>0</v>
      </c>
      <c r="AJ528" s="17">
        <v>0</v>
      </c>
      <c r="AK528" s="17">
        <v>0</v>
      </c>
      <c r="AL528" s="17">
        <v>0</v>
      </c>
      <c r="AM528" s="17">
        <v>0</v>
      </c>
      <c r="AN528" s="17">
        <v>0</v>
      </c>
      <c r="AO528" s="17">
        <v>0</v>
      </c>
      <c r="AP528" s="17">
        <v>0</v>
      </c>
      <c r="AQ528" s="17">
        <v>0</v>
      </c>
      <c r="AR528" s="17">
        <v>0</v>
      </c>
      <c r="AS528" s="17">
        <v>0</v>
      </c>
      <c r="AT528" s="17">
        <v>0</v>
      </c>
      <c r="AU528" s="17">
        <v>0</v>
      </c>
      <c r="AV528" s="17">
        <v>0</v>
      </c>
      <c r="AW528" s="17">
        <v>0</v>
      </c>
      <c r="AX528" s="17">
        <v>0</v>
      </c>
      <c r="AY528" s="17">
        <v>0</v>
      </c>
      <c r="AZ528" s="17">
        <v>0</v>
      </c>
      <c r="BA528" s="17">
        <v>0</v>
      </c>
      <c r="BB528" s="16">
        <f t="shared" si="58"/>
        <v>120000</v>
      </c>
    </row>
    <row r="529" spans="1:54" s="7" customFormat="1" ht="21">
      <c r="A529" s="37" t="s">
        <v>947</v>
      </c>
      <c r="B529" s="6" t="s">
        <v>946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17">
        <v>0</v>
      </c>
      <c r="Y529" s="17">
        <v>0</v>
      </c>
      <c r="Z529" s="17">
        <v>0</v>
      </c>
      <c r="AA529" s="17">
        <v>0</v>
      </c>
      <c r="AB529" s="17">
        <v>0</v>
      </c>
      <c r="AC529" s="17">
        <v>0</v>
      </c>
      <c r="AD529" s="17">
        <v>0</v>
      </c>
      <c r="AE529" s="17">
        <v>0</v>
      </c>
      <c r="AF529" s="17">
        <v>0</v>
      </c>
      <c r="AG529" s="17">
        <v>0</v>
      </c>
      <c r="AH529" s="17">
        <v>100800</v>
      </c>
      <c r="AI529" s="17">
        <v>0</v>
      </c>
      <c r="AJ529" s="17">
        <v>0</v>
      </c>
      <c r="AK529" s="17">
        <v>0</v>
      </c>
      <c r="AL529" s="17">
        <v>0</v>
      </c>
      <c r="AM529" s="17">
        <v>0</v>
      </c>
      <c r="AN529" s="17">
        <v>0</v>
      </c>
      <c r="AO529" s="17">
        <v>0</v>
      </c>
      <c r="AP529" s="17">
        <v>0</v>
      </c>
      <c r="AQ529" s="17">
        <v>0</v>
      </c>
      <c r="AR529" s="17">
        <v>0</v>
      </c>
      <c r="AS529" s="17">
        <v>0</v>
      </c>
      <c r="AT529" s="17">
        <v>0</v>
      </c>
      <c r="AU529" s="17">
        <v>0</v>
      </c>
      <c r="AV529" s="17">
        <v>0</v>
      </c>
      <c r="AW529" s="17">
        <v>0</v>
      </c>
      <c r="AX529" s="17">
        <v>0</v>
      </c>
      <c r="AY529" s="17">
        <v>0</v>
      </c>
      <c r="AZ529" s="17">
        <v>0</v>
      </c>
      <c r="BA529" s="17">
        <v>0</v>
      </c>
      <c r="BB529" s="16">
        <f t="shared" si="58"/>
        <v>100800</v>
      </c>
    </row>
    <row r="530" spans="1:54" s="7" customFormat="1" ht="10.5">
      <c r="A530" s="37" t="s">
        <v>949</v>
      </c>
      <c r="B530" s="6" t="s">
        <v>948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0</v>
      </c>
      <c r="O530" s="17">
        <v>0</v>
      </c>
      <c r="P530" s="17">
        <v>0</v>
      </c>
      <c r="Q530" s="17">
        <v>0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v>0</v>
      </c>
      <c r="Y530" s="17">
        <v>0</v>
      </c>
      <c r="Z530" s="17">
        <v>0</v>
      </c>
      <c r="AA530" s="17">
        <v>0</v>
      </c>
      <c r="AB530" s="17">
        <v>0</v>
      </c>
      <c r="AC530" s="17">
        <v>0</v>
      </c>
      <c r="AD530" s="17">
        <v>0</v>
      </c>
      <c r="AE530" s="17">
        <v>0</v>
      </c>
      <c r="AF530" s="17">
        <v>0</v>
      </c>
      <c r="AG530" s="17">
        <v>0</v>
      </c>
      <c r="AH530" s="17">
        <v>68700</v>
      </c>
      <c r="AI530" s="17">
        <v>0</v>
      </c>
      <c r="AJ530" s="17">
        <v>0</v>
      </c>
      <c r="AK530" s="17">
        <v>0</v>
      </c>
      <c r="AL530" s="17">
        <v>0</v>
      </c>
      <c r="AM530" s="17">
        <v>0</v>
      </c>
      <c r="AN530" s="17">
        <v>0</v>
      </c>
      <c r="AO530" s="17">
        <v>0</v>
      </c>
      <c r="AP530" s="17">
        <v>0</v>
      </c>
      <c r="AQ530" s="17">
        <v>0</v>
      </c>
      <c r="AR530" s="17">
        <v>0</v>
      </c>
      <c r="AS530" s="17">
        <v>48000</v>
      </c>
      <c r="AT530" s="17">
        <v>0</v>
      </c>
      <c r="AU530" s="17">
        <v>0</v>
      </c>
      <c r="AV530" s="17">
        <v>0</v>
      </c>
      <c r="AW530" s="17">
        <v>0</v>
      </c>
      <c r="AX530" s="17">
        <v>0</v>
      </c>
      <c r="AY530" s="17">
        <v>0</v>
      </c>
      <c r="AZ530" s="17">
        <v>0</v>
      </c>
      <c r="BA530" s="17">
        <v>0</v>
      </c>
      <c r="BB530" s="16">
        <f t="shared" si="58"/>
        <v>116700</v>
      </c>
    </row>
    <row r="531" spans="1:54" s="7" customFormat="1" ht="10.5">
      <c r="A531" s="37" t="s">
        <v>951</v>
      </c>
      <c r="B531" s="6" t="s">
        <v>950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0</v>
      </c>
      <c r="Y531" s="17">
        <v>0</v>
      </c>
      <c r="Z531" s="17">
        <v>0</v>
      </c>
      <c r="AA531" s="17">
        <v>0</v>
      </c>
      <c r="AB531" s="17">
        <v>0</v>
      </c>
      <c r="AC531" s="17">
        <v>0</v>
      </c>
      <c r="AD531" s="17">
        <v>0</v>
      </c>
      <c r="AE531" s="17">
        <v>0</v>
      </c>
      <c r="AF531" s="17">
        <v>0</v>
      </c>
      <c r="AG531" s="17">
        <v>0</v>
      </c>
      <c r="AH531" s="17">
        <v>144000</v>
      </c>
      <c r="AI531" s="17">
        <v>0</v>
      </c>
      <c r="AJ531" s="17">
        <v>0</v>
      </c>
      <c r="AK531" s="17">
        <v>0</v>
      </c>
      <c r="AL531" s="17">
        <v>0</v>
      </c>
      <c r="AM531" s="17">
        <v>0</v>
      </c>
      <c r="AN531" s="17">
        <v>0</v>
      </c>
      <c r="AO531" s="17">
        <v>0</v>
      </c>
      <c r="AP531" s="17">
        <v>0</v>
      </c>
      <c r="AQ531" s="17">
        <v>0</v>
      </c>
      <c r="AR531" s="17">
        <v>0</v>
      </c>
      <c r="AS531" s="17">
        <v>0</v>
      </c>
      <c r="AT531" s="17">
        <v>0</v>
      </c>
      <c r="AU531" s="17">
        <v>0</v>
      </c>
      <c r="AV531" s="17">
        <v>0</v>
      </c>
      <c r="AW531" s="17">
        <v>0</v>
      </c>
      <c r="AX531" s="17">
        <v>0</v>
      </c>
      <c r="AY531" s="17">
        <v>0</v>
      </c>
      <c r="AZ531" s="17">
        <v>0</v>
      </c>
      <c r="BA531" s="17">
        <v>0</v>
      </c>
      <c r="BB531" s="16">
        <f t="shared" si="58"/>
        <v>144000</v>
      </c>
    </row>
    <row r="532" spans="1:54" s="7" customFormat="1" ht="27.75" customHeight="1">
      <c r="A532" s="37" t="s">
        <v>953</v>
      </c>
      <c r="B532" s="6" t="s">
        <v>952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  <c r="N532" s="17">
        <v>0</v>
      </c>
      <c r="O532" s="17">
        <v>0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v>0</v>
      </c>
      <c r="Y532" s="17">
        <v>0</v>
      </c>
      <c r="Z532" s="17">
        <v>0</v>
      </c>
      <c r="AA532" s="17">
        <v>0</v>
      </c>
      <c r="AB532" s="17">
        <v>0</v>
      </c>
      <c r="AC532" s="17">
        <v>0</v>
      </c>
      <c r="AD532" s="17">
        <v>0</v>
      </c>
      <c r="AE532" s="17">
        <v>0</v>
      </c>
      <c r="AF532" s="17">
        <v>0</v>
      </c>
      <c r="AG532" s="17">
        <v>0</v>
      </c>
      <c r="AH532" s="17">
        <v>72000</v>
      </c>
      <c r="AI532" s="17">
        <v>0</v>
      </c>
      <c r="AJ532" s="17">
        <v>0</v>
      </c>
      <c r="AK532" s="17">
        <v>0</v>
      </c>
      <c r="AL532" s="17">
        <v>0</v>
      </c>
      <c r="AM532" s="17">
        <v>0</v>
      </c>
      <c r="AN532" s="17">
        <v>0</v>
      </c>
      <c r="AO532" s="17">
        <v>0</v>
      </c>
      <c r="AP532" s="17">
        <v>0</v>
      </c>
      <c r="AQ532" s="17">
        <v>0</v>
      </c>
      <c r="AR532" s="17">
        <v>0</v>
      </c>
      <c r="AS532" s="17">
        <v>0</v>
      </c>
      <c r="AT532" s="17">
        <v>0</v>
      </c>
      <c r="AU532" s="17">
        <v>0</v>
      </c>
      <c r="AV532" s="17">
        <v>0</v>
      </c>
      <c r="AW532" s="17">
        <v>0</v>
      </c>
      <c r="AX532" s="17">
        <v>0</v>
      </c>
      <c r="AY532" s="17">
        <v>0</v>
      </c>
      <c r="AZ532" s="17">
        <v>0</v>
      </c>
      <c r="BA532" s="17">
        <v>0</v>
      </c>
      <c r="BB532" s="16">
        <f t="shared" si="58"/>
        <v>72000</v>
      </c>
    </row>
    <row r="533" spans="1:54" s="7" customFormat="1" ht="27" customHeight="1">
      <c r="A533" s="37" t="s">
        <v>955</v>
      </c>
      <c r="B533" s="6" t="s">
        <v>954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0</v>
      </c>
      <c r="Y533" s="17">
        <v>0</v>
      </c>
      <c r="Z533" s="17">
        <v>0</v>
      </c>
      <c r="AA533" s="17">
        <v>0</v>
      </c>
      <c r="AB533" s="17">
        <v>0</v>
      </c>
      <c r="AC533" s="17">
        <v>0</v>
      </c>
      <c r="AD533" s="17">
        <v>0</v>
      </c>
      <c r="AE533" s="17">
        <v>0</v>
      </c>
      <c r="AF533" s="17">
        <v>0</v>
      </c>
      <c r="AG533" s="17">
        <v>0</v>
      </c>
      <c r="AH533" s="17">
        <v>207000</v>
      </c>
      <c r="AI533" s="17">
        <v>0</v>
      </c>
      <c r="AJ533" s="17">
        <v>0</v>
      </c>
      <c r="AK533" s="17">
        <v>0</v>
      </c>
      <c r="AL533" s="17">
        <v>0</v>
      </c>
      <c r="AM533" s="17">
        <v>0</v>
      </c>
      <c r="AN533" s="17">
        <v>0</v>
      </c>
      <c r="AO533" s="17">
        <v>0</v>
      </c>
      <c r="AP533" s="17">
        <v>0</v>
      </c>
      <c r="AQ533" s="17">
        <v>0</v>
      </c>
      <c r="AR533" s="17">
        <v>0</v>
      </c>
      <c r="AS533" s="17">
        <v>0</v>
      </c>
      <c r="AT533" s="17">
        <v>0</v>
      </c>
      <c r="AU533" s="17">
        <v>0</v>
      </c>
      <c r="AV533" s="17">
        <v>0</v>
      </c>
      <c r="AW533" s="17">
        <v>0</v>
      </c>
      <c r="AX533" s="17">
        <v>0</v>
      </c>
      <c r="AY533" s="17">
        <v>0</v>
      </c>
      <c r="AZ533" s="17">
        <v>0</v>
      </c>
      <c r="BA533" s="17">
        <v>0</v>
      </c>
      <c r="BB533" s="16">
        <f t="shared" si="58"/>
        <v>207000</v>
      </c>
    </row>
    <row r="534" spans="1:54" s="7" customFormat="1" ht="21">
      <c r="A534" s="37" t="s">
        <v>957</v>
      </c>
      <c r="B534" s="6" t="s">
        <v>956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0</v>
      </c>
      <c r="Y534" s="17">
        <v>0</v>
      </c>
      <c r="Z534" s="17">
        <v>0</v>
      </c>
      <c r="AA534" s="17">
        <v>0</v>
      </c>
      <c r="AB534" s="17">
        <v>0</v>
      </c>
      <c r="AC534" s="17">
        <v>0</v>
      </c>
      <c r="AD534" s="17">
        <v>0</v>
      </c>
      <c r="AE534" s="17">
        <v>0</v>
      </c>
      <c r="AF534" s="17">
        <v>0</v>
      </c>
      <c r="AG534" s="17">
        <v>0</v>
      </c>
      <c r="AH534" s="17">
        <v>117600</v>
      </c>
      <c r="AI534" s="17">
        <v>0</v>
      </c>
      <c r="AJ534" s="17">
        <v>0</v>
      </c>
      <c r="AK534" s="17">
        <v>0</v>
      </c>
      <c r="AL534" s="17">
        <v>0</v>
      </c>
      <c r="AM534" s="17">
        <v>0</v>
      </c>
      <c r="AN534" s="17">
        <v>0</v>
      </c>
      <c r="AO534" s="17">
        <v>0</v>
      </c>
      <c r="AP534" s="17">
        <v>0</v>
      </c>
      <c r="AQ534" s="17">
        <v>0</v>
      </c>
      <c r="AR534" s="17">
        <v>0</v>
      </c>
      <c r="AS534" s="17">
        <v>0</v>
      </c>
      <c r="AT534" s="17">
        <v>0</v>
      </c>
      <c r="AU534" s="17">
        <v>0</v>
      </c>
      <c r="AV534" s="17">
        <v>0</v>
      </c>
      <c r="AW534" s="17">
        <v>0</v>
      </c>
      <c r="AX534" s="17">
        <v>0</v>
      </c>
      <c r="AY534" s="17">
        <v>0</v>
      </c>
      <c r="AZ534" s="17">
        <v>0</v>
      </c>
      <c r="BA534" s="17">
        <v>0</v>
      </c>
      <c r="BB534" s="16">
        <f t="shared" si="58"/>
        <v>117600</v>
      </c>
    </row>
    <row r="535" spans="1:54" s="7" customFormat="1" ht="21">
      <c r="A535" s="37" t="s">
        <v>959</v>
      </c>
      <c r="B535" s="6" t="s">
        <v>958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0</v>
      </c>
      <c r="Y535" s="17">
        <v>0</v>
      </c>
      <c r="Z535" s="17">
        <v>0</v>
      </c>
      <c r="AA535" s="17">
        <v>0</v>
      </c>
      <c r="AB535" s="17">
        <v>0</v>
      </c>
      <c r="AC535" s="17">
        <v>0</v>
      </c>
      <c r="AD535" s="17">
        <v>0</v>
      </c>
      <c r="AE535" s="17">
        <v>0</v>
      </c>
      <c r="AF535" s="17">
        <v>0</v>
      </c>
      <c r="AG535" s="17">
        <v>0</v>
      </c>
      <c r="AH535" s="17">
        <v>21600</v>
      </c>
      <c r="AI535" s="17">
        <v>0</v>
      </c>
      <c r="AJ535" s="17">
        <v>0</v>
      </c>
      <c r="AK535" s="17">
        <v>0</v>
      </c>
      <c r="AL535" s="17">
        <v>0</v>
      </c>
      <c r="AM535" s="17">
        <v>0</v>
      </c>
      <c r="AN535" s="17">
        <v>0</v>
      </c>
      <c r="AO535" s="17">
        <v>0</v>
      </c>
      <c r="AP535" s="17">
        <v>0</v>
      </c>
      <c r="AQ535" s="17">
        <v>0</v>
      </c>
      <c r="AR535" s="17">
        <v>0</v>
      </c>
      <c r="AS535" s="17">
        <v>0</v>
      </c>
      <c r="AT535" s="17">
        <v>0</v>
      </c>
      <c r="AU535" s="17">
        <v>0</v>
      </c>
      <c r="AV535" s="17">
        <v>0</v>
      </c>
      <c r="AW535" s="17">
        <v>0</v>
      </c>
      <c r="AX535" s="17">
        <v>0</v>
      </c>
      <c r="AY535" s="17">
        <v>0</v>
      </c>
      <c r="AZ535" s="17">
        <v>0</v>
      </c>
      <c r="BA535" s="17">
        <v>0</v>
      </c>
      <c r="BB535" s="16">
        <f t="shared" si="58"/>
        <v>21600</v>
      </c>
    </row>
    <row r="536" spans="1:54" s="7" customFormat="1" ht="27.75" customHeight="1">
      <c r="A536" s="37" t="s">
        <v>961</v>
      </c>
      <c r="B536" s="6" t="s">
        <v>960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0</v>
      </c>
      <c r="Y536" s="17">
        <v>0</v>
      </c>
      <c r="Z536" s="17">
        <v>0</v>
      </c>
      <c r="AA536" s="17">
        <v>0</v>
      </c>
      <c r="AB536" s="17">
        <v>0</v>
      </c>
      <c r="AC536" s="17">
        <v>0</v>
      </c>
      <c r="AD536" s="17">
        <v>0</v>
      </c>
      <c r="AE536" s="17">
        <v>0</v>
      </c>
      <c r="AF536" s="17">
        <v>0</v>
      </c>
      <c r="AG536" s="17">
        <v>0</v>
      </c>
      <c r="AH536" s="17">
        <v>30000</v>
      </c>
      <c r="AI536" s="17">
        <v>0</v>
      </c>
      <c r="AJ536" s="17">
        <v>0</v>
      </c>
      <c r="AK536" s="17">
        <v>0</v>
      </c>
      <c r="AL536" s="17">
        <v>0</v>
      </c>
      <c r="AM536" s="17">
        <v>0</v>
      </c>
      <c r="AN536" s="17">
        <v>0</v>
      </c>
      <c r="AO536" s="17">
        <v>0</v>
      </c>
      <c r="AP536" s="17">
        <v>0</v>
      </c>
      <c r="AQ536" s="17">
        <v>0</v>
      </c>
      <c r="AR536" s="17">
        <v>0</v>
      </c>
      <c r="AS536" s="17">
        <v>0</v>
      </c>
      <c r="AT536" s="17">
        <v>0</v>
      </c>
      <c r="AU536" s="17">
        <v>0</v>
      </c>
      <c r="AV536" s="17">
        <v>0</v>
      </c>
      <c r="AW536" s="17">
        <v>0</v>
      </c>
      <c r="AX536" s="17">
        <v>0</v>
      </c>
      <c r="AY536" s="17">
        <v>0</v>
      </c>
      <c r="AZ536" s="17">
        <v>0</v>
      </c>
      <c r="BA536" s="17">
        <v>0</v>
      </c>
      <c r="BB536" s="16">
        <f t="shared" si="58"/>
        <v>30000</v>
      </c>
    </row>
    <row r="537" spans="1:54" s="7" customFormat="1" ht="27.75" customHeight="1">
      <c r="A537" s="37" t="s">
        <v>963</v>
      </c>
      <c r="B537" s="6" t="s">
        <v>962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7">
        <v>0</v>
      </c>
      <c r="Y537" s="17">
        <v>0</v>
      </c>
      <c r="Z537" s="17">
        <v>0</v>
      </c>
      <c r="AA537" s="17">
        <v>0</v>
      </c>
      <c r="AB537" s="17">
        <v>0</v>
      </c>
      <c r="AC537" s="17">
        <v>0</v>
      </c>
      <c r="AD537" s="17">
        <v>0</v>
      </c>
      <c r="AE537" s="17">
        <v>0</v>
      </c>
      <c r="AF537" s="17">
        <v>0</v>
      </c>
      <c r="AG537" s="17">
        <v>0</v>
      </c>
      <c r="AH537" s="17">
        <v>73200</v>
      </c>
      <c r="AI537" s="17">
        <v>0</v>
      </c>
      <c r="AJ537" s="17">
        <v>0</v>
      </c>
      <c r="AK537" s="17">
        <v>0</v>
      </c>
      <c r="AL537" s="17">
        <v>0</v>
      </c>
      <c r="AM537" s="17">
        <v>0</v>
      </c>
      <c r="AN537" s="17">
        <v>0</v>
      </c>
      <c r="AO537" s="17">
        <v>0</v>
      </c>
      <c r="AP537" s="17">
        <v>0</v>
      </c>
      <c r="AQ537" s="17">
        <v>0</v>
      </c>
      <c r="AR537" s="17">
        <v>0</v>
      </c>
      <c r="AS537" s="17">
        <v>2456934</v>
      </c>
      <c r="AT537" s="17">
        <v>0</v>
      </c>
      <c r="AU537" s="17">
        <v>0</v>
      </c>
      <c r="AV537" s="17">
        <v>0</v>
      </c>
      <c r="AW537" s="17">
        <v>0</v>
      </c>
      <c r="AX537" s="17">
        <v>0</v>
      </c>
      <c r="AY537" s="17">
        <v>0</v>
      </c>
      <c r="AZ537" s="17">
        <v>0</v>
      </c>
      <c r="BA537" s="17">
        <v>0</v>
      </c>
      <c r="BB537" s="16">
        <f t="shared" si="58"/>
        <v>2530134</v>
      </c>
    </row>
    <row r="538" spans="1:54" s="7" customFormat="1" ht="21">
      <c r="A538" s="37" t="s">
        <v>965</v>
      </c>
      <c r="B538" s="6" t="s">
        <v>964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1785000</v>
      </c>
      <c r="L538" s="17">
        <v>0</v>
      </c>
      <c r="M538" s="17">
        <v>0</v>
      </c>
      <c r="N538" s="17">
        <v>0</v>
      </c>
      <c r="O538" s="17">
        <v>0</v>
      </c>
      <c r="P538" s="17">
        <v>0</v>
      </c>
      <c r="Q538" s="17">
        <v>0</v>
      </c>
      <c r="R538" s="17">
        <v>0</v>
      </c>
      <c r="S538" s="17">
        <v>0</v>
      </c>
      <c r="T538" s="17">
        <v>0</v>
      </c>
      <c r="U538" s="17">
        <v>0</v>
      </c>
      <c r="V538" s="17">
        <v>0</v>
      </c>
      <c r="W538" s="17">
        <v>0</v>
      </c>
      <c r="X538" s="17">
        <v>0</v>
      </c>
      <c r="Y538" s="17">
        <v>0</v>
      </c>
      <c r="Z538" s="17">
        <v>0</v>
      </c>
      <c r="AA538" s="17">
        <v>0</v>
      </c>
      <c r="AB538" s="17">
        <v>0</v>
      </c>
      <c r="AC538" s="17">
        <v>0</v>
      </c>
      <c r="AD538" s="17">
        <v>0</v>
      </c>
      <c r="AE538" s="17">
        <v>0</v>
      </c>
      <c r="AF538" s="17">
        <v>0</v>
      </c>
      <c r="AG538" s="17">
        <v>0</v>
      </c>
      <c r="AH538" s="17">
        <v>0</v>
      </c>
      <c r="AI538" s="17">
        <v>0</v>
      </c>
      <c r="AJ538" s="17">
        <v>0</v>
      </c>
      <c r="AK538" s="17">
        <v>0</v>
      </c>
      <c r="AL538" s="17">
        <v>0</v>
      </c>
      <c r="AM538" s="17">
        <v>0</v>
      </c>
      <c r="AN538" s="17">
        <v>0</v>
      </c>
      <c r="AO538" s="17">
        <v>0</v>
      </c>
      <c r="AP538" s="17">
        <v>0</v>
      </c>
      <c r="AQ538" s="17">
        <v>0</v>
      </c>
      <c r="AR538" s="17">
        <v>0</v>
      </c>
      <c r="AS538" s="17">
        <v>0</v>
      </c>
      <c r="AT538" s="17">
        <v>0</v>
      </c>
      <c r="AU538" s="17">
        <v>0</v>
      </c>
      <c r="AV538" s="17">
        <v>0</v>
      </c>
      <c r="AW538" s="17">
        <v>0</v>
      </c>
      <c r="AX538" s="17">
        <v>0</v>
      </c>
      <c r="AY538" s="17">
        <v>0</v>
      </c>
      <c r="AZ538" s="17">
        <v>0</v>
      </c>
      <c r="BA538" s="17">
        <v>0</v>
      </c>
      <c r="BB538" s="16">
        <f t="shared" si="58"/>
        <v>1785000</v>
      </c>
    </row>
    <row r="539" spans="1:54" s="7" customFormat="1" ht="35.25" customHeight="1">
      <c r="A539" s="37" t="s">
        <v>967</v>
      </c>
      <c r="B539" s="6" t="s">
        <v>966</v>
      </c>
      <c r="C539" s="17">
        <v>0</v>
      </c>
      <c r="D539" s="17">
        <v>0</v>
      </c>
      <c r="E539" s="17">
        <v>1372454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R539" s="17">
        <v>0</v>
      </c>
      <c r="S539" s="17">
        <v>15250000</v>
      </c>
      <c r="T539" s="17">
        <v>0</v>
      </c>
      <c r="U539" s="17">
        <v>0</v>
      </c>
      <c r="V539" s="17">
        <v>0</v>
      </c>
      <c r="W539" s="17">
        <v>0</v>
      </c>
      <c r="X539" s="17">
        <v>0</v>
      </c>
      <c r="Y539" s="17">
        <v>0</v>
      </c>
      <c r="Z539" s="17">
        <v>0</v>
      </c>
      <c r="AA539" s="17">
        <v>0</v>
      </c>
      <c r="AB539" s="17">
        <v>0</v>
      </c>
      <c r="AC539" s="17">
        <v>0</v>
      </c>
      <c r="AD539" s="17">
        <v>0</v>
      </c>
      <c r="AE539" s="17">
        <v>0</v>
      </c>
      <c r="AF539" s="17">
        <v>0</v>
      </c>
      <c r="AG539" s="17">
        <v>0</v>
      </c>
      <c r="AH539" s="17">
        <v>0</v>
      </c>
      <c r="AI539" s="17">
        <v>0</v>
      </c>
      <c r="AJ539" s="17">
        <v>0</v>
      </c>
      <c r="AK539" s="17">
        <v>0</v>
      </c>
      <c r="AL539" s="17">
        <v>0</v>
      </c>
      <c r="AM539" s="17">
        <v>0</v>
      </c>
      <c r="AN539" s="17">
        <v>0</v>
      </c>
      <c r="AO539" s="17">
        <v>0</v>
      </c>
      <c r="AP539" s="17">
        <v>0</v>
      </c>
      <c r="AQ539" s="17">
        <v>0</v>
      </c>
      <c r="AR539" s="17">
        <v>0</v>
      </c>
      <c r="AS539" s="17">
        <v>5207973</v>
      </c>
      <c r="AT539" s="17">
        <v>0</v>
      </c>
      <c r="AU539" s="17">
        <v>0</v>
      </c>
      <c r="AV539" s="17">
        <v>0</v>
      </c>
      <c r="AW539" s="17">
        <v>0</v>
      </c>
      <c r="AX539" s="17">
        <v>0</v>
      </c>
      <c r="AY539" s="17">
        <v>0</v>
      </c>
      <c r="AZ539" s="17">
        <v>0</v>
      </c>
      <c r="BA539" s="17">
        <v>0</v>
      </c>
      <c r="BB539" s="16">
        <f t="shared" si="58"/>
        <v>21830427</v>
      </c>
    </row>
    <row r="540" spans="1:54" s="7" customFormat="1" ht="21">
      <c r="A540" s="37" t="s">
        <v>969</v>
      </c>
      <c r="B540" s="6" t="s">
        <v>968</v>
      </c>
      <c r="C540" s="17">
        <v>0</v>
      </c>
      <c r="D540" s="17">
        <v>0</v>
      </c>
      <c r="E540" s="17">
        <v>185305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525000</v>
      </c>
      <c r="T540" s="17">
        <v>0</v>
      </c>
      <c r="U540" s="17">
        <v>0</v>
      </c>
      <c r="V540" s="17">
        <v>0</v>
      </c>
      <c r="W540" s="17">
        <v>0</v>
      </c>
      <c r="X540" s="17">
        <v>0</v>
      </c>
      <c r="Y540" s="17">
        <v>0</v>
      </c>
      <c r="Z540" s="17">
        <v>0</v>
      </c>
      <c r="AA540" s="17">
        <v>0</v>
      </c>
      <c r="AB540" s="17">
        <v>0</v>
      </c>
      <c r="AC540" s="17">
        <v>0</v>
      </c>
      <c r="AD540" s="17">
        <v>0</v>
      </c>
      <c r="AE540" s="17">
        <v>0</v>
      </c>
      <c r="AF540" s="17">
        <v>0</v>
      </c>
      <c r="AG540" s="17">
        <v>0</v>
      </c>
      <c r="AH540" s="17">
        <v>0</v>
      </c>
      <c r="AI540" s="17">
        <v>0</v>
      </c>
      <c r="AJ540" s="17">
        <v>0</v>
      </c>
      <c r="AK540" s="17">
        <v>0</v>
      </c>
      <c r="AL540" s="17">
        <v>0</v>
      </c>
      <c r="AM540" s="17">
        <v>0</v>
      </c>
      <c r="AN540" s="17">
        <v>0</v>
      </c>
      <c r="AO540" s="17">
        <v>0</v>
      </c>
      <c r="AP540" s="17">
        <v>0</v>
      </c>
      <c r="AQ540" s="17">
        <v>0</v>
      </c>
      <c r="AR540" s="17">
        <v>0</v>
      </c>
      <c r="AS540" s="17">
        <v>728315</v>
      </c>
      <c r="AT540" s="17">
        <v>0</v>
      </c>
      <c r="AU540" s="17">
        <v>0</v>
      </c>
      <c r="AV540" s="17">
        <v>0</v>
      </c>
      <c r="AW540" s="17">
        <v>0</v>
      </c>
      <c r="AX540" s="17">
        <v>0</v>
      </c>
      <c r="AY540" s="17">
        <v>0</v>
      </c>
      <c r="AZ540" s="17">
        <v>0</v>
      </c>
      <c r="BA540" s="17">
        <v>0</v>
      </c>
      <c r="BB540" s="16">
        <f t="shared" si="58"/>
        <v>1438620</v>
      </c>
    </row>
    <row r="541" spans="1:54" s="7" customFormat="1" ht="10.5">
      <c r="A541" s="37" t="s">
        <v>971</v>
      </c>
      <c r="B541" s="6" t="s">
        <v>970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>
        <v>0</v>
      </c>
      <c r="Y541" s="17">
        <v>0</v>
      </c>
      <c r="Z541" s="17">
        <v>0</v>
      </c>
      <c r="AA541" s="17">
        <v>0</v>
      </c>
      <c r="AB541" s="17">
        <v>0</v>
      </c>
      <c r="AC541" s="17">
        <v>0</v>
      </c>
      <c r="AD541" s="17">
        <v>0</v>
      </c>
      <c r="AE541" s="17">
        <v>0</v>
      </c>
      <c r="AF541" s="17">
        <v>0</v>
      </c>
      <c r="AG541" s="17">
        <v>0</v>
      </c>
      <c r="AH541" s="17">
        <v>0</v>
      </c>
      <c r="AI541" s="17">
        <v>0</v>
      </c>
      <c r="AJ541" s="17">
        <v>0</v>
      </c>
      <c r="AK541" s="17">
        <v>0</v>
      </c>
      <c r="AL541" s="17">
        <v>0</v>
      </c>
      <c r="AM541" s="17">
        <v>0</v>
      </c>
      <c r="AN541" s="17">
        <v>0</v>
      </c>
      <c r="AO541" s="17">
        <v>0</v>
      </c>
      <c r="AP541" s="17">
        <v>0</v>
      </c>
      <c r="AQ541" s="17">
        <v>0</v>
      </c>
      <c r="AR541" s="17">
        <v>0</v>
      </c>
      <c r="AS541" s="17">
        <v>0</v>
      </c>
      <c r="AT541" s="17">
        <v>0</v>
      </c>
      <c r="AU541" s="17">
        <v>91954</v>
      </c>
      <c r="AV541" s="17">
        <v>0</v>
      </c>
      <c r="AW541" s="17">
        <v>0</v>
      </c>
      <c r="AX541" s="17">
        <v>0</v>
      </c>
      <c r="AY541" s="17">
        <v>0</v>
      </c>
      <c r="AZ541" s="17">
        <v>0</v>
      </c>
      <c r="BA541" s="17">
        <v>0</v>
      </c>
      <c r="BB541" s="16">
        <f t="shared" si="58"/>
        <v>91954</v>
      </c>
    </row>
    <row r="542" spans="1:54" s="7" customFormat="1" ht="10.5">
      <c r="A542" s="37" t="s">
        <v>973</v>
      </c>
      <c r="B542" s="6" t="s">
        <v>972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0</v>
      </c>
      <c r="X542" s="17">
        <v>0</v>
      </c>
      <c r="Y542" s="17">
        <v>0</v>
      </c>
      <c r="Z542" s="17">
        <v>0</v>
      </c>
      <c r="AA542" s="17">
        <v>0</v>
      </c>
      <c r="AB542" s="17">
        <v>0</v>
      </c>
      <c r="AC542" s="17">
        <v>0</v>
      </c>
      <c r="AD542" s="17">
        <v>0</v>
      </c>
      <c r="AE542" s="17">
        <v>0</v>
      </c>
      <c r="AF542" s="17">
        <v>0</v>
      </c>
      <c r="AG542" s="17">
        <v>0</v>
      </c>
      <c r="AH542" s="17">
        <v>0</v>
      </c>
      <c r="AI542" s="17">
        <v>0</v>
      </c>
      <c r="AJ542" s="17">
        <v>0</v>
      </c>
      <c r="AK542" s="17">
        <v>0</v>
      </c>
      <c r="AL542" s="17">
        <v>0</v>
      </c>
      <c r="AM542" s="17">
        <v>0</v>
      </c>
      <c r="AN542" s="17">
        <v>0</v>
      </c>
      <c r="AO542" s="17">
        <v>0</v>
      </c>
      <c r="AP542" s="17">
        <v>0</v>
      </c>
      <c r="AQ542" s="17">
        <v>0</v>
      </c>
      <c r="AR542" s="17">
        <v>0</v>
      </c>
      <c r="AS542" s="17">
        <v>0</v>
      </c>
      <c r="AT542" s="17">
        <v>0</v>
      </c>
      <c r="AU542" s="17">
        <v>91954</v>
      </c>
      <c r="AV542" s="17">
        <v>0</v>
      </c>
      <c r="AW542" s="17">
        <v>0</v>
      </c>
      <c r="AX542" s="17">
        <v>0</v>
      </c>
      <c r="AY542" s="17">
        <v>0</v>
      </c>
      <c r="AZ542" s="17">
        <v>0</v>
      </c>
      <c r="BA542" s="17">
        <v>0</v>
      </c>
      <c r="BB542" s="16">
        <f t="shared" si="58"/>
        <v>91954</v>
      </c>
    </row>
    <row r="543" spans="1:54" s="7" customFormat="1" ht="23.25" customHeight="1">
      <c r="A543" s="37" t="s">
        <v>975</v>
      </c>
      <c r="B543" s="6" t="s">
        <v>974</v>
      </c>
      <c r="C543" s="17">
        <v>0</v>
      </c>
      <c r="D543" s="17">
        <v>0</v>
      </c>
      <c r="E543" s="17">
        <v>694112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9350000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1549000</v>
      </c>
      <c r="T543" s="17">
        <v>0</v>
      </c>
      <c r="U543" s="17">
        <v>0</v>
      </c>
      <c r="V543" s="17">
        <v>0</v>
      </c>
      <c r="W543" s="17">
        <v>3457050.5</v>
      </c>
      <c r="X543" s="17">
        <v>0</v>
      </c>
      <c r="Y543" s="17">
        <v>0</v>
      </c>
      <c r="Z543" s="17">
        <v>0</v>
      </c>
      <c r="AA543" s="17">
        <v>0</v>
      </c>
      <c r="AB543" s="17">
        <v>0</v>
      </c>
      <c r="AC543" s="17">
        <v>0</v>
      </c>
      <c r="AD543" s="17">
        <v>385710</v>
      </c>
      <c r="AE543" s="17">
        <v>0</v>
      </c>
      <c r="AF543" s="17">
        <v>0</v>
      </c>
      <c r="AG543" s="17">
        <v>0</v>
      </c>
      <c r="AH543" s="17">
        <v>0</v>
      </c>
      <c r="AI543" s="17">
        <v>0</v>
      </c>
      <c r="AJ543" s="17">
        <v>0</v>
      </c>
      <c r="AK543" s="17">
        <v>0</v>
      </c>
      <c r="AL543" s="17">
        <v>0</v>
      </c>
      <c r="AM543" s="17">
        <v>0</v>
      </c>
      <c r="AN543" s="17">
        <v>0</v>
      </c>
      <c r="AO543" s="17">
        <v>3207235.49</v>
      </c>
      <c r="AP543" s="17">
        <v>0</v>
      </c>
      <c r="AQ543" s="17">
        <v>0</v>
      </c>
      <c r="AR543" s="17">
        <v>0</v>
      </c>
      <c r="AS543" s="17">
        <v>5297453</v>
      </c>
      <c r="AT543" s="17">
        <v>0</v>
      </c>
      <c r="AU543" s="17">
        <v>0</v>
      </c>
      <c r="AV543" s="17">
        <v>0</v>
      </c>
      <c r="AW543" s="17">
        <v>0</v>
      </c>
      <c r="AX543" s="17">
        <v>0</v>
      </c>
      <c r="AY543" s="17">
        <v>0</v>
      </c>
      <c r="AZ543" s="17">
        <v>0</v>
      </c>
      <c r="BA543" s="17">
        <v>0</v>
      </c>
      <c r="BB543" s="16">
        <f t="shared" si="58"/>
        <v>23940560.990000002</v>
      </c>
    </row>
    <row r="544" spans="1:54" s="7" customFormat="1" ht="23.25" customHeight="1">
      <c r="A544" s="37" t="s">
        <v>977</v>
      </c>
      <c r="B544" s="6" t="s">
        <v>976</v>
      </c>
      <c r="C544" s="17">
        <v>0</v>
      </c>
      <c r="D544" s="17">
        <v>0</v>
      </c>
      <c r="E544" s="17">
        <v>3373070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7">
        <v>0</v>
      </c>
      <c r="Y544" s="17">
        <v>0</v>
      </c>
      <c r="Z544" s="17">
        <v>0</v>
      </c>
      <c r="AA544" s="17">
        <v>0</v>
      </c>
      <c r="AB544" s="17">
        <v>0</v>
      </c>
      <c r="AC544" s="17">
        <v>0</v>
      </c>
      <c r="AD544" s="17">
        <v>0</v>
      </c>
      <c r="AE544" s="17">
        <v>0</v>
      </c>
      <c r="AF544" s="17">
        <v>0</v>
      </c>
      <c r="AG544" s="17">
        <v>0</v>
      </c>
      <c r="AH544" s="17">
        <v>0</v>
      </c>
      <c r="AI544" s="17">
        <v>0</v>
      </c>
      <c r="AJ544" s="17">
        <v>0</v>
      </c>
      <c r="AK544" s="17">
        <v>0</v>
      </c>
      <c r="AL544" s="17">
        <v>6380890.67</v>
      </c>
      <c r="AM544" s="17">
        <v>0</v>
      </c>
      <c r="AN544" s="17">
        <v>0</v>
      </c>
      <c r="AO544" s="17">
        <v>0</v>
      </c>
      <c r="AP544" s="17">
        <v>0</v>
      </c>
      <c r="AQ544" s="17">
        <v>0</v>
      </c>
      <c r="AR544" s="17">
        <v>0</v>
      </c>
      <c r="AS544" s="17">
        <v>0</v>
      </c>
      <c r="AT544" s="17">
        <v>0</v>
      </c>
      <c r="AU544" s="17">
        <v>0</v>
      </c>
      <c r="AV544" s="17">
        <v>0</v>
      </c>
      <c r="AW544" s="17">
        <v>0</v>
      </c>
      <c r="AX544" s="17">
        <v>0</v>
      </c>
      <c r="AY544" s="17">
        <v>0</v>
      </c>
      <c r="AZ544" s="17">
        <v>0</v>
      </c>
      <c r="BA544" s="17">
        <v>0</v>
      </c>
      <c r="BB544" s="16">
        <f t="shared" si="58"/>
        <v>9753960.67</v>
      </c>
    </row>
    <row r="545" spans="1:54" s="7" customFormat="1" ht="23.25" customHeight="1">
      <c r="A545" s="37" t="s">
        <v>978</v>
      </c>
      <c r="B545" s="6" t="s">
        <v>737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5205400</v>
      </c>
      <c r="L545" s="17">
        <v>0</v>
      </c>
      <c r="M545" s="17">
        <v>0</v>
      </c>
      <c r="N545" s="17">
        <v>0</v>
      </c>
      <c r="O545" s="17">
        <v>0</v>
      </c>
      <c r="P545" s="17">
        <v>0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387831.34</v>
      </c>
      <c r="X545" s="17">
        <v>0</v>
      </c>
      <c r="Y545" s="17">
        <v>0</v>
      </c>
      <c r="Z545" s="17">
        <v>0</v>
      </c>
      <c r="AA545" s="17">
        <v>0</v>
      </c>
      <c r="AB545" s="17">
        <v>0</v>
      </c>
      <c r="AC545" s="17">
        <v>0</v>
      </c>
      <c r="AD545" s="17">
        <v>0</v>
      </c>
      <c r="AE545" s="17">
        <v>0</v>
      </c>
      <c r="AF545" s="17">
        <v>0</v>
      </c>
      <c r="AG545" s="17">
        <v>0</v>
      </c>
      <c r="AH545" s="17">
        <v>0</v>
      </c>
      <c r="AI545" s="17">
        <v>0</v>
      </c>
      <c r="AJ545" s="17">
        <v>0</v>
      </c>
      <c r="AK545" s="17">
        <v>0</v>
      </c>
      <c r="AL545" s="17">
        <v>0</v>
      </c>
      <c r="AM545" s="17">
        <v>0</v>
      </c>
      <c r="AN545" s="17">
        <v>0</v>
      </c>
      <c r="AO545" s="17">
        <v>6263818.57</v>
      </c>
      <c r="AP545" s="17">
        <v>0</v>
      </c>
      <c r="AQ545" s="17">
        <v>0</v>
      </c>
      <c r="AR545" s="17">
        <v>0</v>
      </c>
      <c r="AS545" s="17">
        <v>0</v>
      </c>
      <c r="AT545" s="17">
        <v>0</v>
      </c>
      <c r="AU545" s="17">
        <v>0</v>
      </c>
      <c r="AV545" s="17">
        <v>0</v>
      </c>
      <c r="AW545" s="17">
        <v>0</v>
      </c>
      <c r="AX545" s="17">
        <v>0</v>
      </c>
      <c r="AY545" s="17">
        <v>0</v>
      </c>
      <c r="AZ545" s="17">
        <v>0</v>
      </c>
      <c r="BA545" s="17">
        <v>0</v>
      </c>
      <c r="BB545" s="16">
        <f t="shared" si="58"/>
        <v>11857049.91</v>
      </c>
    </row>
    <row r="546" spans="1:54" s="7" customFormat="1" ht="23.25" customHeight="1">
      <c r="A546" s="37" t="s">
        <v>980</v>
      </c>
      <c r="B546" s="6" t="s">
        <v>979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17">
        <v>0</v>
      </c>
      <c r="Y546" s="17">
        <v>0</v>
      </c>
      <c r="Z546" s="17">
        <v>0</v>
      </c>
      <c r="AA546" s="17">
        <v>0</v>
      </c>
      <c r="AB546" s="17">
        <v>0</v>
      </c>
      <c r="AC546" s="17">
        <v>0</v>
      </c>
      <c r="AD546" s="17">
        <v>0</v>
      </c>
      <c r="AE546" s="17">
        <v>0</v>
      </c>
      <c r="AF546" s="17">
        <v>0</v>
      </c>
      <c r="AG546" s="17">
        <v>0</v>
      </c>
      <c r="AH546" s="17">
        <v>0</v>
      </c>
      <c r="AI546" s="17">
        <v>0</v>
      </c>
      <c r="AJ546" s="17">
        <v>0</v>
      </c>
      <c r="AK546" s="17">
        <v>0</v>
      </c>
      <c r="AL546" s="17">
        <v>0</v>
      </c>
      <c r="AM546" s="17">
        <v>0</v>
      </c>
      <c r="AN546" s="17">
        <v>0</v>
      </c>
      <c r="AO546" s="17">
        <v>0</v>
      </c>
      <c r="AP546" s="17">
        <v>0</v>
      </c>
      <c r="AQ546" s="17">
        <v>0</v>
      </c>
      <c r="AR546" s="17">
        <v>7162532.87</v>
      </c>
      <c r="AS546" s="17">
        <v>3607497</v>
      </c>
      <c r="AT546" s="17">
        <v>0</v>
      </c>
      <c r="AU546" s="17">
        <v>0</v>
      </c>
      <c r="AV546" s="17">
        <v>0</v>
      </c>
      <c r="AW546" s="17">
        <v>0</v>
      </c>
      <c r="AX546" s="17">
        <v>0</v>
      </c>
      <c r="AY546" s="17">
        <v>0</v>
      </c>
      <c r="AZ546" s="17">
        <v>0</v>
      </c>
      <c r="BA546" s="17">
        <v>0</v>
      </c>
      <c r="BB546" s="16">
        <f t="shared" si="58"/>
        <v>10770029.870000001</v>
      </c>
    </row>
    <row r="547" spans="1:54" s="7" customFormat="1" ht="21">
      <c r="A547" s="37" t="s">
        <v>982</v>
      </c>
      <c r="B547" s="6" t="s">
        <v>981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8363856.18</v>
      </c>
      <c r="J547" s="17">
        <v>5457000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666743.22</v>
      </c>
      <c r="R547" s="17">
        <v>0</v>
      </c>
      <c r="S547" s="17">
        <v>1337550</v>
      </c>
      <c r="T547" s="17">
        <v>0</v>
      </c>
      <c r="U547" s="17">
        <v>0</v>
      </c>
      <c r="V547" s="17">
        <v>0</v>
      </c>
      <c r="W547" s="17">
        <v>0</v>
      </c>
      <c r="X547" s="17">
        <v>0</v>
      </c>
      <c r="Y547" s="17">
        <v>0</v>
      </c>
      <c r="Z547" s="17">
        <v>0</v>
      </c>
      <c r="AA547" s="17">
        <v>0</v>
      </c>
      <c r="AB547" s="17">
        <v>0</v>
      </c>
      <c r="AC547" s="17">
        <v>0</v>
      </c>
      <c r="AD547" s="17">
        <v>0</v>
      </c>
      <c r="AE547" s="17">
        <v>0</v>
      </c>
      <c r="AF547" s="17">
        <v>0</v>
      </c>
      <c r="AG547" s="17">
        <v>0</v>
      </c>
      <c r="AH547" s="17">
        <v>0</v>
      </c>
      <c r="AI547" s="17">
        <v>0</v>
      </c>
      <c r="AJ547" s="17">
        <v>0</v>
      </c>
      <c r="AK547" s="17">
        <v>0</v>
      </c>
      <c r="AL547" s="17">
        <v>0</v>
      </c>
      <c r="AM547" s="17">
        <v>0</v>
      </c>
      <c r="AN547" s="17">
        <v>0</v>
      </c>
      <c r="AO547" s="17">
        <v>0</v>
      </c>
      <c r="AP547" s="17">
        <v>0</v>
      </c>
      <c r="AQ547" s="17">
        <v>0</v>
      </c>
      <c r="AR547" s="17">
        <v>0</v>
      </c>
      <c r="AS547" s="17">
        <v>0</v>
      </c>
      <c r="AT547" s="17">
        <v>0</v>
      </c>
      <c r="AU547" s="17">
        <v>0</v>
      </c>
      <c r="AV547" s="17">
        <v>0</v>
      </c>
      <c r="AW547" s="17">
        <v>0</v>
      </c>
      <c r="AX547" s="17">
        <v>0</v>
      </c>
      <c r="AY547" s="17">
        <v>0</v>
      </c>
      <c r="AZ547" s="17">
        <v>0</v>
      </c>
      <c r="BA547" s="17">
        <v>0</v>
      </c>
      <c r="BB547" s="16">
        <f t="shared" si="58"/>
        <v>15825149.4</v>
      </c>
    </row>
    <row r="548" spans="1:54" s="7" customFormat="1" ht="27" customHeight="1">
      <c r="A548" s="37" t="s">
        <v>984</v>
      </c>
      <c r="B548" s="6" t="s">
        <v>983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2578016.27</v>
      </c>
      <c r="J548" s="17">
        <v>2346000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0</v>
      </c>
      <c r="Q548" s="17">
        <v>138765</v>
      </c>
      <c r="R548" s="17">
        <v>0</v>
      </c>
      <c r="S548" s="17">
        <v>622600</v>
      </c>
      <c r="T548" s="17">
        <v>0</v>
      </c>
      <c r="U548" s="17">
        <v>0</v>
      </c>
      <c r="V548" s="17">
        <v>0</v>
      </c>
      <c r="W548" s="17">
        <v>0</v>
      </c>
      <c r="X548" s="17">
        <v>0</v>
      </c>
      <c r="Y548" s="17">
        <v>0</v>
      </c>
      <c r="Z548" s="17">
        <v>0</v>
      </c>
      <c r="AA548" s="17">
        <v>0</v>
      </c>
      <c r="AB548" s="17">
        <v>0</v>
      </c>
      <c r="AC548" s="17">
        <v>0</v>
      </c>
      <c r="AD548" s="17">
        <v>0</v>
      </c>
      <c r="AE548" s="17">
        <v>0</v>
      </c>
      <c r="AF548" s="17">
        <v>0</v>
      </c>
      <c r="AG548" s="17">
        <v>0</v>
      </c>
      <c r="AH548" s="17">
        <v>0</v>
      </c>
      <c r="AI548" s="17">
        <v>0</v>
      </c>
      <c r="AJ548" s="17">
        <v>0</v>
      </c>
      <c r="AK548" s="17">
        <v>0</v>
      </c>
      <c r="AL548" s="17">
        <v>0</v>
      </c>
      <c r="AM548" s="17">
        <v>0</v>
      </c>
      <c r="AN548" s="17">
        <v>0</v>
      </c>
      <c r="AO548" s="17">
        <v>0</v>
      </c>
      <c r="AP548" s="17">
        <v>0</v>
      </c>
      <c r="AQ548" s="17">
        <v>0</v>
      </c>
      <c r="AR548" s="17">
        <v>0</v>
      </c>
      <c r="AS548" s="17">
        <v>0</v>
      </c>
      <c r="AT548" s="17">
        <v>0</v>
      </c>
      <c r="AU548" s="17">
        <v>0</v>
      </c>
      <c r="AV548" s="17">
        <v>0</v>
      </c>
      <c r="AW548" s="17">
        <v>0</v>
      </c>
      <c r="AX548" s="17">
        <v>0</v>
      </c>
      <c r="AY548" s="17">
        <v>0</v>
      </c>
      <c r="AZ548" s="17">
        <v>0</v>
      </c>
      <c r="BA548" s="17">
        <v>0</v>
      </c>
      <c r="BB548" s="16">
        <f t="shared" si="58"/>
        <v>5685381.27</v>
      </c>
    </row>
    <row r="549" spans="1:54" s="7" customFormat="1" ht="27" customHeight="1">
      <c r="A549" s="37" t="s">
        <v>986</v>
      </c>
      <c r="B549" s="6" t="s">
        <v>985</v>
      </c>
      <c r="C549" s="17">
        <v>0</v>
      </c>
      <c r="D549" s="17">
        <v>0</v>
      </c>
      <c r="E549" s="17">
        <v>622763</v>
      </c>
      <c r="F549" s="17">
        <v>0</v>
      </c>
      <c r="G549" s="17">
        <v>0</v>
      </c>
      <c r="H549" s="17">
        <v>60000</v>
      </c>
      <c r="I549" s="17">
        <v>7122310.99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0</v>
      </c>
      <c r="R549" s="17">
        <v>0</v>
      </c>
      <c r="S549" s="17">
        <v>3357210</v>
      </c>
      <c r="T549" s="17">
        <v>0</v>
      </c>
      <c r="U549" s="17">
        <v>0</v>
      </c>
      <c r="V549" s="17">
        <v>185300.37</v>
      </c>
      <c r="W549" s="17">
        <v>0</v>
      </c>
      <c r="X549" s="17">
        <v>0</v>
      </c>
      <c r="Y549" s="17">
        <v>0</v>
      </c>
      <c r="Z549" s="17">
        <v>0</v>
      </c>
      <c r="AA549" s="17">
        <v>0</v>
      </c>
      <c r="AB549" s="17">
        <v>0</v>
      </c>
      <c r="AC549" s="17">
        <v>0</v>
      </c>
      <c r="AD549" s="17">
        <v>0</v>
      </c>
      <c r="AE549" s="17">
        <v>0</v>
      </c>
      <c r="AF549" s="17">
        <v>0</v>
      </c>
      <c r="AG549" s="17">
        <v>0</v>
      </c>
      <c r="AH549" s="17">
        <v>0</v>
      </c>
      <c r="AI549" s="17">
        <v>0</v>
      </c>
      <c r="AJ549" s="17">
        <v>0</v>
      </c>
      <c r="AK549" s="17">
        <v>0</v>
      </c>
      <c r="AL549" s="17">
        <v>0</v>
      </c>
      <c r="AM549" s="17">
        <v>0</v>
      </c>
      <c r="AN549" s="17">
        <v>0</v>
      </c>
      <c r="AO549" s="17">
        <v>0</v>
      </c>
      <c r="AP549" s="17">
        <v>0</v>
      </c>
      <c r="AQ549" s="17">
        <v>0</v>
      </c>
      <c r="AR549" s="17">
        <v>0</v>
      </c>
      <c r="AS549" s="17">
        <v>0</v>
      </c>
      <c r="AT549" s="17">
        <v>0</v>
      </c>
      <c r="AU549" s="17">
        <v>0</v>
      </c>
      <c r="AV549" s="17">
        <v>0</v>
      </c>
      <c r="AW549" s="17">
        <v>0</v>
      </c>
      <c r="AX549" s="17">
        <v>0</v>
      </c>
      <c r="AY549" s="17">
        <v>0</v>
      </c>
      <c r="AZ549" s="17">
        <v>0</v>
      </c>
      <c r="BA549" s="17">
        <v>0</v>
      </c>
      <c r="BB549" s="16">
        <f t="shared" si="58"/>
        <v>11347584.36</v>
      </c>
    </row>
    <row r="550" spans="1:54" s="7" customFormat="1" ht="27" customHeight="1">
      <c r="A550" s="37" t="s">
        <v>988</v>
      </c>
      <c r="B550" s="6" t="s">
        <v>987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v>0</v>
      </c>
      <c r="Y550" s="17">
        <v>0</v>
      </c>
      <c r="Z550" s="17">
        <v>0</v>
      </c>
      <c r="AA550" s="17">
        <v>0</v>
      </c>
      <c r="AB550" s="17">
        <v>0</v>
      </c>
      <c r="AC550" s="17">
        <v>0</v>
      </c>
      <c r="AD550" s="17">
        <v>0</v>
      </c>
      <c r="AE550" s="17">
        <v>0</v>
      </c>
      <c r="AF550" s="17">
        <v>0</v>
      </c>
      <c r="AG550" s="17">
        <v>0</v>
      </c>
      <c r="AH550" s="17">
        <v>0</v>
      </c>
      <c r="AI550" s="17">
        <v>0</v>
      </c>
      <c r="AJ550" s="17">
        <v>0</v>
      </c>
      <c r="AK550" s="17">
        <v>0</v>
      </c>
      <c r="AL550" s="17">
        <v>0</v>
      </c>
      <c r="AM550" s="17">
        <v>0</v>
      </c>
      <c r="AN550" s="17">
        <v>0</v>
      </c>
      <c r="AO550" s="17">
        <v>0</v>
      </c>
      <c r="AP550" s="17">
        <v>0</v>
      </c>
      <c r="AQ550" s="17">
        <v>0</v>
      </c>
      <c r="AR550" s="17">
        <v>0</v>
      </c>
      <c r="AS550" s="17">
        <v>0</v>
      </c>
      <c r="AT550" s="17">
        <v>0</v>
      </c>
      <c r="AU550" s="17">
        <v>91954</v>
      </c>
      <c r="AV550" s="17">
        <v>0</v>
      </c>
      <c r="AW550" s="17">
        <v>0</v>
      </c>
      <c r="AX550" s="17">
        <v>0</v>
      </c>
      <c r="AY550" s="17">
        <v>0</v>
      </c>
      <c r="AZ550" s="17">
        <v>0</v>
      </c>
      <c r="BA550" s="17">
        <v>0</v>
      </c>
      <c r="BB550" s="16">
        <f t="shared" si="58"/>
        <v>91954</v>
      </c>
    </row>
    <row r="551" spans="1:54" s="7" customFormat="1" ht="27" customHeight="1">
      <c r="A551" s="37" t="s">
        <v>990</v>
      </c>
      <c r="B551" s="6" t="s">
        <v>989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v>0</v>
      </c>
      <c r="Y551" s="17">
        <v>0</v>
      </c>
      <c r="Z551" s="17">
        <v>0</v>
      </c>
      <c r="AA551" s="17">
        <v>0</v>
      </c>
      <c r="AB551" s="17">
        <v>0</v>
      </c>
      <c r="AC551" s="17">
        <v>0</v>
      </c>
      <c r="AD551" s="17">
        <v>0</v>
      </c>
      <c r="AE551" s="17">
        <v>0</v>
      </c>
      <c r="AF551" s="17">
        <v>0</v>
      </c>
      <c r="AG551" s="17">
        <v>0</v>
      </c>
      <c r="AH551" s="17">
        <v>0</v>
      </c>
      <c r="AI551" s="17">
        <v>0</v>
      </c>
      <c r="AJ551" s="17">
        <v>0</v>
      </c>
      <c r="AK551" s="17">
        <v>0</v>
      </c>
      <c r="AL551" s="17">
        <v>0</v>
      </c>
      <c r="AM551" s="17">
        <v>0</v>
      </c>
      <c r="AN551" s="17">
        <v>0</v>
      </c>
      <c r="AO551" s="17">
        <v>0</v>
      </c>
      <c r="AP551" s="17">
        <v>0</v>
      </c>
      <c r="AQ551" s="17">
        <v>1572338</v>
      </c>
      <c r="AR551" s="17">
        <v>0</v>
      </c>
      <c r="AS551" s="17">
        <v>0</v>
      </c>
      <c r="AT551" s="17">
        <v>0</v>
      </c>
      <c r="AU551" s="17">
        <v>0</v>
      </c>
      <c r="AV551" s="17">
        <v>0</v>
      </c>
      <c r="AW551" s="17">
        <v>0</v>
      </c>
      <c r="AX551" s="17">
        <v>0</v>
      </c>
      <c r="AY551" s="17">
        <v>0</v>
      </c>
      <c r="AZ551" s="17">
        <v>0</v>
      </c>
      <c r="BA551" s="17">
        <v>0</v>
      </c>
      <c r="BB551" s="16">
        <f t="shared" si="58"/>
        <v>1572338</v>
      </c>
    </row>
    <row r="552" spans="1:54" s="7" customFormat="1" ht="31.5" customHeight="1">
      <c r="A552" s="37" t="s">
        <v>992</v>
      </c>
      <c r="B552" s="6" t="s">
        <v>991</v>
      </c>
      <c r="C552" s="17">
        <v>0</v>
      </c>
      <c r="D552" s="17">
        <v>52629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17">
        <v>0</v>
      </c>
      <c r="U552" s="17">
        <v>0</v>
      </c>
      <c r="V552" s="17">
        <v>0</v>
      </c>
      <c r="W552" s="17">
        <v>0</v>
      </c>
      <c r="X552" s="17">
        <v>0</v>
      </c>
      <c r="Y552" s="17">
        <v>0</v>
      </c>
      <c r="Z552" s="17">
        <v>0</v>
      </c>
      <c r="AA552" s="17">
        <v>0</v>
      </c>
      <c r="AB552" s="17">
        <v>0</v>
      </c>
      <c r="AC552" s="17">
        <v>0</v>
      </c>
      <c r="AD552" s="17">
        <v>0</v>
      </c>
      <c r="AE552" s="17">
        <v>0</v>
      </c>
      <c r="AF552" s="17">
        <v>0</v>
      </c>
      <c r="AG552" s="17">
        <v>0</v>
      </c>
      <c r="AH552" s="17">
        <v>0</v>
      </c>
      <c r="AI552" s="17">
        <v>0</v>
      </c>
      <c r="AJ552" s="17">
        <v>0</v>
      </c>
      <c r="AK552" s="17">
        <v>0</v>
      </c>
      <c r="AL552" s="17">
        <v>0</v>
      </c>
      <c r="AM552" s="17">
        <v>0</v>
      </c>
      <c r="AN552" s="17">
        <v>0</v>
      </c>
      <c r="AO552" s="17">
        <v>0</v>
      </c>
      <c r="AP552" s="17">
        <v>0</v>
      </c>
      <c r="AQ552" s="17">
        <v>0</v>
      </c>
      <c r="AR552" s="17">
        <v>0</v>
      </c>
      <c r="AS552" s="17">
        <v>0</v>
      </c>
      <c r="AT552" s="17">
        <v>0</v>
      </c>
      <c r="AU552" s="17">
        <v>0</v>
      </c>
      <c r="AV552" s="17">
        <v>0</v>
      </c>
      <c r="AW552" s="17">
        <v>0</v>
      </c>
      <c r="AX552" s="17">
        <v>0</v>
      </c>
      <c r="AY552" s="17">
        <v>0</v>
      </c>
      <c r="AZ552" s="17">
        <v>0</v>
      </c>
      <c r="BA552" s="17">
        <v>0</v>
      </c>
      <c r="BB552" s="16">
        <f t="shared" si="58"/>
        <v>52629</v>
      </c>
    </row>
    <row r="553" spans="1:54" s="7" customFormat="1" ht="32.25" thickBot="1">
      <c r="A553" s="37" t="s">
        <v>994</v>
      </c>
      <c r="B553" s="6" t="s">
        <v>993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0</v>
      </c>
      <c r="Y553" s="17">
        <v>0</v>
      </c>
      <c r="Z553" s="17">
        <v>0</v>
      </c>
      <c r="AA553" s="17">
        <v>0</v>
      </c>
      <c r="AB553" s="17">
        <v>0</v>
      </c>
      <c r="AC553" s="17">
        <v>0</v>
      </c>
      <c r="AD553" s="17">
        <v>0</v>
      </c>
      <c r="AE553" s="17">
        <v>0</v>
      </c>
      <c r="AF553" s="17">
        <v>0</v>
      </c>
      <c r="AG553" s="17">
        <v>0</v>
      </c>
      <c r="AH553" s="17">
        <v>0</v>
      </c>
      <c r="AI553" s="17">
        <v>0</v>
      </c>
      <c r="AJ553" s="17">
        <v>0</v>
      </c>
      <c r="AK553" s="17">
        <v>0</v>
      </c>
      <c r="AL553" s="17">
        <v>0</v>
      </c>
      <c r="AM553" s="17">
        <v>0</v>
      </c>
      <c r="AN553" s="17">
        <v>0</v>
      </c>
      <c r="AO553" s="17">
        <v>0</v>
      </c>
      <c r="AP553" s="17">
        <v>0</v>
      </c>
      <c r="AQ553" s="17">
        <v>0</v>
      </c>
      <c r="AR553" s="17">
        <v>0</v>
      </c>
      <c r="AS553" s="17">
        <v>0</v>
      </c>
      <c r="AT553" s="17">
        <v>0</v>
      </c>
      <c r="AU553" s="17">
        <v>0</v>
      </c>
      <c r="AV553" s="17">
        <v>0</v>
      </c>
      <c r="AW553" s="17">
        <v>0</v>
      </c>
      <c r="AX553" s="17">
        <v>391959.74</v>
      </c>
      <c r="AY553" s="17">
        <v>0</v>
      </c>
      <c r="AZ553" s="17">
        <v>0</v>
      </c>
      <c r="BA553" s="17">
        <v>0</v>
      </c>
      <c r="BB553" s="16">
        <f t="shared" si="58"/>
        <v>391959.74</v>
      </c>
    </row>
    <row r="554" spans="1:54" s="1" customFormat="1" ht="12" hidden="1" thickBot="1">
      <c r="A554" s="38"/>
      <c r="B554" s="4"/>
      <c r="C554" s="18"/>
      <c r="D554" s="18"/>
      <c r="E554" s="18">
        <v>0</v>
      </c>
      <c r="F554" s="18"/>
      <c r="G554" s="18"/>
      <c r="H554" s="18"/>
      <c r="I554" s="18"/>
      <c r="J554" s="18">
        <v>0</v>
      </c>
      <c r="K554" s="18"/>
      <c r="L554" s="18"/>
      <c r="M554" s="18"/>
      <c r="N554" s="18">
        <v>0</v>
      </c>
      <c r="O554" s="18"/>
      <c r="P554" s="18"/>
      <c r="Q554" s="18"/>
      <c r="R554" s="18"/>
      <c r="S554" s="18">
        <v>0</v>
      </c>
      <c r="T554" s="18"/>
      <c r="U554" s="18"/>
      <c r="V554" s="18"/>
      <c r="W554" s="18"/>
      <c r="X554" s="18"/>
      <c r="Y554" s="18">
        <v>0</v>
      </c>
      <c r="Z554" s="18"/>
      <c r="AA554" s="18">
        <v>0</v>
      </c>
      <c r="AB554" s="18">
        <v>0</v>
      </c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>
        <v>0</v>
      </c>
      <c r="AU554" s="18"/>
      <c r="AV554" s="18"/>
      <c r="AW554" s="18"/>
      <c r="AX554" s="18"/>
      <c r="AY554" s="18"/>
      <c r="AZ554" s="18"/>
      <c r="BA554" s="18"/>
      <c r="BB554" s="19" t="e">
        <f>SUM(C554:T554)+#REF!+#REF!+U554+X554</f>
        <v>#REF!</v>
      </c>
    </row>
    <row r="555" spans="1:54" s="1" customFormat="1" ht="12" hidden="1" thickBot="1">
      <c r="A555" s="39"/>
      <c r="B555" s="10"/>
      <c r="C555" s="20"/>
      <c r="D555" s="20"/>
      <c r="E555" s="20">
        <v>0</v>
      </c>
      <c r="F555" s="20"/>
      <c r="G555" s="20"/>
      <c r="H555" s="20"/>
      <c r="I555" s="20"/>
      <c r="J555" s="20">
        <v>0</v>
      </c>
      <c r="K555" s="20"/>
      <c r="L555" s="20"/>
      <c r="M555" s="20"/>
      <c r="N555" s="20">
        <v>0</v>
      </c>
      <c r="O555" s="20"/>
      <c r="P555" s="20"/>
      <c r="Q555" s="20"/>
      <c r="R555" s="20"/>
      <c r="S555" s="20">
        <v>0</v>
      </c>
      <c r="T555" s="20"/>
      <c r="U555" s="20"/>
      <c r="V555" s="20"/>
      <c r="W555" s="20"/>
      <c r="X555" s="20"/>
      <c r="Y555" s="20">
        <v>0</v>
      </c>
      <c r="Z555" s="20"/>
      <c r="AA555" s="20">
        <v>0</v>
      </c>
      <c r="AB555" s="20">
        <v>0</v>
      </c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>
        <v>0</v>
      </c>
      <c r="AU555" s="20"/>
      <c r="AV555" s="20"/>
      <c r="AW555" s="20"/>
      <c r="AX555" s="20"/>
      <c r="AY555" s="20"/>
      <c r="AZ555" s="20"/>
      <c r="BA555" s="20"/>
      <c r="BB555" s="21"/>
    </row>
    <row r="556" spans="1:54" s="1" customFormat="1" ht="12" thickBot="1">
      <c r="A556" s="11" t="s">
        <v>0</v>
      </c>
      <c r="B556" s="12"/>
      <c r="C556" s="22">
        <f>SUM(C7:C555)/2</f>
        <v>18142089.549999997</v>
      </c>
      <c r="D556" s="23">
        <f>SUM(D7:D555)/2</f>
        <v>3793582.1</v>
      </c>
      <c r="E556" s="23">
        <v>82542233</v>
      </c>
      <c r="F556" s="23">
        <f>SUM(F7:F555)/2</f>
        <v>840000</v>
      </c>
      <c r="G556" s="23">
        <f>SUM(G7:G555)/2</f>
        <v>35015334</v>
      </c>
      <c r="H556" s="23">
        <f>SUM(H7:H555)/2</f>
        <v>24934260</v>
      </c>
      <c r="I556" s="23">
        <f>SUM(I7:I555)/2</f>
        <v>647400666.5399997</v>
      </c>
      <c r="J556" s="23">
        <v>525055950</v>
      </c>
      <c r="K556" s="23">
        <f>SUM(K7:K555)/2</f>
        <v>67045800</v>
      </c>
      <c r="L556" s="23">
        <f>SUM(L7:L555)/2</f>
        <v>1590000</v>
      </c>
      <c r="M556" s="23">
        <f>SUM(M7:M555)/2</f>
        <v>28100000</v>
      </c>
      <c r="N556" s="23">
        <v>9866003.120000001</v>
      </c>
      <c r="O556" s="23">
        <f>SUM(O7:O555)/2</f>
        <v>26667000.000000007</v>
      </c>
      <c r="P556" s="23">
        <f>SUM(P7:P555)/2</f>
        <v>35714285.71</v>
      </c>
      <c r="Q556" s="23">
        <f>SUM(Q7:Q555)/2</f>
        <v>242749876.18000004</v>
      </c>
      <c r="R556" s="23">
        <f>SUM(R7:R555)/2</f>
        <v>57965854.34</v>
      </c>
      <c r="S556" s="23">
        <v>641191590.16</v>
      </c>
      <c r="T556" s="23">
        <f>SUM(T7:T555)/2</f>
        <v>29411764.71</v>
      </c>
      <c r="U556" s="23">
        <f>SUM(U7:U555)/2</f>
        <v>500000</v>
      </c>
      <c r="V556" s="23">
        <f>SUM(V7:V555)/2</f>
        <v>3346504.07</v>
      </c>
      <c r="W556" s="23">
        <f>SUM(W7:W555)/2</f>
        <v>11551983.12</v>
      </c>
      <c r="X556" s="23">
        <f>SUM(X7:X555)/2</f>
        <v>2148554.21</v>
      </c>
      <c r="Y556" s="23">
        <v>114109028.53999998</v>
      </c>
      <c r="Z556" s="23">
        <f>SUM(Z7:Z555)/2</f>
        <v>14802500</v>
      </c>
      <c r="AA556" s="23">
        <v>105619939.1</v>
      </c>
      <c r="AB556" s="23">
        <v>44164970.31</v>
      </c>
      <c r="AC556" s="23">
        <f aca="true" t="shared" si="59" ref="AC556:AS556">SUM(AC7:AC555)/2</f>
        <v>4346358</v>
      </c>
      <c r="AD556" s="23">
        <f t="shared" si="59"/>
        <v>2957984</v>
      </c>
      <c r="AE556" s="23">
        <f t="shared" si="59"/>
        <v>11131523</v>
      </c>
      <c r="AF556" s="23">
        <f t="shared" si="59"/>
        <v>62440200</v>
      </c>
      <c r="AG556" s="23">
        <f t="shared" si="59"/>
        <v>81860999.91</v>
      </c>
      <c r="AH556" s="23">
        <f t="shared" si="59"/>
        <v>26865300</v>
      </c>
      <c r="AI556" s="23">
        <f t="shared" si="59"/>
        <v>34000000</v>
      </c>
      <c r="AJ556" s="23">
        <f t="shared" si="59"/>
        <v>12000000</v>
      </c>
      <c r="AK556" s="23">
        <f t="shared" si="59"/>
        <v>42000</v>
      </c>
      <c r="AL556" s="23">
        <f t="shared" si="59"/>
        <v>149877866.61</v>
      </c>
      <c r="AM556" s="23">
        <f t="shared" si="59"/>
        <v>1847500.92</v>
      </c>
      <c r="AN556" s="23">
        <f t="shared" si="59"/>
        <v>71999999.99999999</v>
      </c>
      <c r="AO556" s="23">
        <f t="shared" si="59"/>
        <v>25000000</v>
      </c>
      <c r="AP556" s="23">
        <f t="shared" si="59"/>
        <v>16324918</v>
      </c>
      <c r="AQ556" s="23">
        <f t="shared" si="59"/>
        <v>44483926.15</v>
      </c>
      <c r="AR556" s="23">
        <f t="shared" si="59"/>
        <v>127876827.87</v>
      </c>
      <c r="AS556" s="23">
        <f t="shared" si="59"/>
        <v>422629652</v>
      </c>
      <c r="AT556" s="23">
        <v>34715186.4</v>
      </c>
      <c r="AU556" s="23">
        <f aca="true" t="shared" si="60" ref="AU556:BA556">SUM(AU7:AU555)/2</f>
        <v>3402298</v>
      </c>
      <c r="AV556" s="23">
        <f t="shared" si="60"/>
        <v>1518945.93</v>
      </c>
      <c r="AW556" s="23">
        <f t="shared" si="60"/>
        <v>97249866.68</v>
      </c>
      <c r="AX556" s="23">
        <f t="shared" si="60"/>
        <v>30252969.26000001</v>
      </c>
      <c r="AY556" s="23">
        <f t="shared" si="60"/>
        <v>7584680.28</v>
      </c>
      <c r="AZ556" s="23">
        <f t="shared" si="60"/>
        <v>8524304</v>
      </c>
      <c r="BA556" s="23">
        <f t="shared" si="60"/>
        <v>1759784.98</v>
      </c>
      <c r="BB556" s="24">
        <f>SUM(C556:BA556)</f>
        <v>4054962860.7499995</v>
      </c>
    </row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</sheetData>
  <sheetProtection/>
  <printOptions/>
  <pageMargins left="0.3937007874015748" right="0.3937007874015748" top="0.1968503937007874" bottom="0.3937007874015748" header="0.11811023622047245" footer="0.1968503937007874"/>
  <pageSetup fitToHeight="0" fitToWidth="4" horizontalDpi="600" verticalDpi="6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cp:lastPrinted>2022-10-03T13:36:50Z</cp:lastPrinted>
  <dcterms:created xsi:type="dcterms:W3CDTF">2006-08-25T09:40:47Z</dcterms:created>
  <dcterms:modified xsi:type="dcterms:W3CDTF">2022-10-11T09:14:20Z</dcterms:modified>
  <cp:category/>
  <cp:version/>
  <cp:contentType/>
  <cp:contentStatus/>
</cp:coreProperties>
</file>