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'Лист1'!$B:$B,'Лист1'!$2:$8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<sst xmlns="http://schemas.openxmlformats.org/spreadsheetml/2006/main" count="843" uniqueCount="446">
  <si>
    <t>Итого</t>
  </si>
  <si>
    <t>Наименование хозяйств</t>
  </si>
  <si>
    <t>ИНН</t>
  </si>
  <si>
    <t>01.01.2023</t>
  </si>
  <si>
    <t>31.03.2023</t>
  </si>
  <si>
    <t>470102799846</t>
  </si>
  <si>
    <t xml:space="preserve">ИП Павлов Вячеслав Олегович </t>
  </si>
  <si>
    <t>4715029534</t>
  </si>
  <si>
    <t>К(Ф)Х "Катумские овцы"</t>
  </si>
  <si>
    <t>471507342954</t>
  </si>
  <si>
    <t>К(Ф)Х Китаева Романа Сергеевича</t>
  </si>
  <si>
    <t>470100679198</t>
  </si>
  <si>
    <t>К(Ф)Х Соболева Валерия Ивановича</t>
  </si>
  <si>
    <t>470101066853</t>
  </si>
  <si>
    <t>К(Ф)Х Тихонова Александра Валериевича</t>
  </si>
  <si>
    <t>4715019159</t>
  </si>
  <si>
    <t>ООО "Волна"</t>
  </si>
  <si>
    <t>4715025459</t>
  </si>
  <si>
    <t>ООО "Круглый год"</t>
  </si>
  <si>
    <t>4701001377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</si>
  <si>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</si>
  <si>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</si>
  <si>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</si>
  <si>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</si>
  <si>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</si>
  <si>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</si>
  <si>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</si>
  <si>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</si>
  <si>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4717001132</t>
  </si>
  <si>
    <t>АО "Труд"</t>
  </si>
  <si>
    <t>4717001100</t>
  </si>
  <si>
    <t>ГУП ЛО «Каложицы»</t>
  </si>
  <si>
    <t>4717000812</t>
  </si>
  <si>
    <t>ЗАО "Октябрьское"</t>
  </si>
  <si>
    <t>4717000611</t>
  </si>
  <si>
    <t>ЗАО "ПЗ" Рабитицы"</t>
  </si>
  <si>
    <t>782065556150</t>
  </si>
  <si>
    <t xml:space="preserve">К(Ф)Х Галановой Людмилы Леонардовны </t>
  </si>
  <si>
    <t>471700264454</t>
  </si>
  <si>
    <t>К(Ф)Х Кузьмина Сергея Владимировича</t>
  </si>
  <si>
    <t>780536990536</t>
  </si>
  <si>
    <t>К(Ф)Х Махмудова Рамиля Шахвалад Оглы</t>
  </si>
  <si>
    <t>471700092886</t>
  </si>
  <si>
    <t xml:space="preserve">К(Ф)Х Пантелеева Бориса Михайловича </t>
  </si>
  <si>
    <t>471700928641</t>
  </si>
  <si>
    <t>К(Ф)Х Солопаева Сергея Александровича</t>
  </si>
  <si>
    <t>4717009170</t>
  </si>
  <si>
    <t>ООО "АгроИнтер"</t>
  </si>
  <si>
    <t>4705056874</t>
  </si>
  <si>
    <t>ООО "Остроговицы"</t>
  </si>
  <si>
    <t>4717008931</t>
  </si>
  <si>
    <t>ООО "Семена Северо-Запада"</t>
  </si>
  <si>
    <t>4705073414</t>
  </si>
  <si>
    <t>ООО СХП "Русское поле"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</si>
  <si>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</si>
  <si>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</si>
  <si>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Волосовский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</si>
  <si>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</si>
  <si>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</si>
  <si>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</si>
  <si>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</si>
  <si>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</si>
  <si>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</si>
  <si>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</si>
  <si>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</si>
  <si>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470500260980</t>
  </si>
  <si>
    <t>К(Ф)Х Яцубы Станислава Николаевича</t>
  </si>
  <si>
    <t>4702017549</t>
  </si>
  <si>
    <t>ООО "Племенной завод "Новоладожский"</t>
  </si>
  <si>
    <t>4702019948</t>
  </si>
  <si>
    <t>ООО "Племзавод "Мыслинский"</t>
  </si>
  <si>
    <t>4702006113</t>
  </si>
  <si>
    <t>ООО "ФЕРМА"</t>
  </si>
  <si>
    <t>4702019634</t>
  </si>
  <si>
    <t>СППССОК "ПРИОРИТЕТ"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</si>
  <si>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</si>
  <si>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</si>
  <si>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</si>
  <si>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4703006839</t>
  </si>
  <si>
    <t>АО Агрофирма "Выборжец"</t>
  </si>
  <si>
    <t>532118561014</t>
  </si>
  <si>
    <t>Гурченков Владимир Дмитриевич</t>
  </si>
  <si>
    <t>232019926509</t>
  </si>
  <si>
    <t>Ершова Елена Глебовна</t>
  </si>
  <si>
    <t>4703006934</t>
  </si>
  <si>
    <t>ЗАО "Племенной завод "Ручьи"</t>
  </si>
  <si>
    <t>4703003595</t>
  </si>
  <si>
    <t xml:space="preserve">ЗАО "Племенной завод ПРИНЕВСКОЕ" </t>
  </si>
  <si>
    <t>2609024594</t>
  </si>
  <si>
    <t>ООО "Дары Природы"</t>
  </si>
  <si>
    <t>4703146113</t>
  </si>
  <si>
    <t>ООО "Племзавод "Бугры"</t>
  </si>
  <si>
    <t>7802630747</t>
  </si>
  <si>
    <t>ООО "СПК Пригородный"</t>
  </si>
  <si>
    <t>4703171180</t>
  </si>
  <si>
    <t>ООО "Спутник-Агро"</t>
  </si>
  <si>
    <t>4703027451</t>
  </si>
  <si>
    <t>ООО СХП "Катумы"</t>
  </si>
  <si>
    <t>4703083640</t>
  </si>
  <si>
    <t>УФК по ЛО(Администрация МО"Всеволожский муниципальный район",л/с 04453004440)</t>
  </si>
  <si>
    <t>Всеволожский</t>
  </si>
  <si>
    <t>4704008395</t>
  </si>
  <si>
    <t>АО "Птицефабрика Роскар"</t>
  </si>
  <si>
    <t>4704081003</t>
  </si>
  <si>
    <t>АО "СХП "Салма"</t>
  </si>
  <si>
    <t>4704019679</t>
  </si>
  <si>
    <t xml:space="preserve">КХ "Алакюль-3" </t>
  </si>
  <si>
    <t>4704084068</t>
  </si>
  <si>
    <t>ООО "Агрикола"</t>
  </si>
  <si>
    <t>4704104170</t>
  </si>
  <si>
    <t>ООО "АГРОАЛЬЯНС СЕВЕР"</t>
  </si>
  <si>
    <t>4704105783</t>
  </si>
  <si>
    <t>ООО "Карельский"</t>
  </si>
  <si>
    <t>4704099730</t>
  </si>
  <si>
    <t>ООО "Расватту"</t>
  </si>
  <si>
    <t>7802680603</t>
  </si>
  <si>
    <t>ООО "Рыбная Ферма"</t>
  </si>
  <si>
    <t>7838047088</t>
  </si>
  <si>
    <t>ООО "Рыбстандарт"</t>
  </si>
  <si>
    <t>4704046489</t>
  </si>
  <si>
    <t xml:space="preserve">ООО "РЫБСТАНДАРТ" </t>
  </si>
  <si>
    <t>4704056720</t>
  </si>
  <si>
    <t>ООО "Сельхозпредприятие "Смена"</t>
  </si>
  <si>
    <t>4704088785</t>
  </si>
  <si>
    <t>ООО "СП Матросово"</t>
  </si>
  <si>
    <t>4704096306</t>
  </si>
  <si>
    <t>ООО "Цвелодубово"</t>
  </si>
  <si>
    <t>4704083226</t>
  </si>
  <si>
    <t>ООО ТК "Первомайский"</t>
  </si>
  <si>
    <t>4704048454</t>
  </si>
  <si>
    <t>СПК "Кондратьевский"</t>
  </si>
  <si>
    <t>4704004986</t>
  </si>
  <si>
    <t xml:space="preserve">СПК "Поляны" 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</si>
  <si>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</si>
  <si>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</si>
  <si>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</si>
  <si>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</si>
  <si>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</si>
  <si>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г. Сосновый Бор</t>
  </si>
  <si>
    <t>4719001508</t>
  </si>
  <si>
    <t>АО "Гатчинское"</t>
  </si>
  <si>
    <t>4719011344</t>
  </si>
  <si>
    <t>АО "Нива-1"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</si>
  <si>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</si>
  <si>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</si>
  <si>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</si>
  <si>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</si>
  <si>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4705036726</t>
  </si>
  <si>
    <t xml:space="preserve">АО ПЗ "Красногвардейский" </t>
  </si>
  <si>
    <t>4719005051</t>
  </si>
  <si>
    <t>ЗАО "Искра"</t>
  </si>
  <si>
    <t>4705035056</t>
  </si>
  <si>
    <t>ЗАО "Племенной завод "Черново"</t>
  </si>
  <si>
    <t>4719006714</t>
  </si>
  <si>
    <t>ЗАО "Племзавод "Большевик"</t>
  </si>
  <si>
    <t>784800094580</t>
  </si>
  <si>
    <t>К(Ф)Х Алексеева Антона Сергеевича</t>
  </si>
  <si>
    <t>471905795047</t>
  </si>
  <si>
    <t>К(Ф)Х Безденежных Сергея Владимировича</t>
  </si>
  <si>
    <t>480800217974</t>
  </si>
  <si>
    <t>К(Ф)Х Гришина Александра Валентиновича</t>
  </si>
  <si>
    <t>782040646901</t>
  </si>
  <si>
    <t>К(Ф)Х Иманова Фаига Алекпер оглы</t>
  </si>
  <si>
    <t>471901405095</t>
  </si>
  <si>
    <t>К(Ф)Х Кляпко Нины Романовны</t>
  </si>
  <si>
    <t>471909695290</t>
  </si>
  <si>
    <t>К(Ф)Х Кузьмич Татьяны Борисовны</t>
  </si>
  <si>
    <t>782095008545</t>
  </si>
  <si>
    <t>К(Ф)Х Миховича Якова Ивановича</t>
  </si>
  <si>
    <t>471910076200</t>
  </si>
  <si>
    <t>К(Ф)Х Пирогова Александра Станиславовича</t>
  </si>
  <si>
    <t>471905401052</t>
  </si>
  <si>
    <t>К(Ф)Х Полторацкого Юрия Александровича</t>
  </si>
  <si>
    <t>381107173092</t>
  </si>
  <si>
    <t>К(Ф)Х Пухляковой Ларисы Николаевны</t>
  </si>
  <si>
    <t>470507481032</t>
  </si>
  <si>
    <t>К(Ф)Х Садова Алексея Викторовича</t>
  </si>
  <si>
    <t>260800256823</t>
  </si>
  <si>
    <t>К(Ф)Х Швец Ирины Валерьевны</t>
  </si>
  <si>
    <t>471907136931</t>
  </si>
  <si>
    <t>К(Ф)Х Шевцова Романа Анатольевича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</si>
  <si>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</si>
  <si>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</si>
  <si>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</si>
  <si>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</si>
  <si>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</si>
  <si>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</si>
  <si>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4705083170</t>
  </si>
  <si>
    <t xml:space="preserve">ООО «Орлинское М» </t>
  </si>
  <si>
    <t>4705092512</t>
  </si>
  <si>
    <t xml:space="preserve">С/Х Кооператив  "Акваферма" </t>
  </si>
  <si>
    <t>4719018438</t>
  </si>
  <si>
    <t>СПК "Кобраловский"</t>
  </si>
  <si>
    <t>4705083620</t>
  </si>
  <si>
    <t>СПоК «АГРОСОЮЗ»</t>
  </si>
  <si>
    <t>4705030989</t>
  </si>
  <si>
    <t>УФК по Ленинградской области (Администрация Гатчинского муниципального района л/с 04453001770)</t>
  </si>
  <si>
    <t>781631046150</t>
  </si>
  <si>
    <t>Хомченко Любовь Эдуардовна</t>
  </si>
  <si>
    <t>Гатчинский</t>
  </si>
  <si>
    <t>4707001302</t>
  </si>
  <si>
    <t>АО "Ополье"</t>
  </si>
  <si>
    <t>4707001870</t>
  </si>
  <si>
    <t>АО "Племзавод "Агро-Балт"</t>
  </si>
  <si>
    <t>470700688902</t>
  </si>
  <si>
    <t xml:space="preserve">ИП Яковлев Леонид Николаевич </t>
  </si>
  <si>
    <t>4707041440</t>
  </si>
  <si>
    <t>К(Ф)Х "Шконда"</t>
  </si>
  <si>
    <t>470700985341</t>
  </si>
  <si>
    <t>К(Ф)Х Бирюкова Юрия Валентиновича</t>
  </si>
  <si>
    <t>519090593408</t>
  </si>
  <si>
    <t>К(Ф)Х Лобана Георгия Михайловича</t>
  </si>
  <si>
    <t>470700070224</t>
  </si>
  <si>
    <t xml:space="preserve">К(Ф)Х Михайлова Владимира Викторовича </t>
  </si>
  <si>
    <t>470707893876</t>
  </si>
  <si>
    <t>К(Ф)Х Симилияна Анатолия Васильевича</t>
  </si>
  <si>
    <t>4707031770</t>
  </si>
  <si>
    <t>ООО "Агрокомплекс Домашово"</t>
  </si>
  <si>
    <t>7838436020</t>
  </si>
  <si>
    <t>ООО "Виктория"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</si>
  <si>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</si>
  <si>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</si>
  <si>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</si>
  <si>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4708000051</t>
  </si>
  <si>
    <t>ЗАО "Березовское"</t>
  </si>
  <si>
    <t>782600519200</t>
  </si>
  <si>
    <t>К(Ф)Х Москвина Александра Анатольевича</t>
  </si>
  <si>
    <t>4716038919</t>
  </si>
  <si>
    <t>ООО "Племзавод "Детскосельский"</t>
  </si>
  <si>
    <t>4727004460</t>
  </si>
  <si>
    <t>ООО "СП Осничевский"</t>
  </si>
  <si>
    <t>4708012561</t>
  </si>
  <si>
    <t>СПК "Будогощь"</t>
  </si>
  <si>
    <t>4708007427</t>
  </si>
  <si>
    <t>УФК по Ленинградской области (Администрация Киришского муниципального района, л.с 04453001940)</t>
  </si>
  <si>
    <t>Киришский</t>
  </si>
  <si>
    <t>4706002688</t>
  </si>
  <si>
    <t>АО "Птицефабрика "Северная"</t>
  </si>
  <si>
    <t>4706001780</t>
  </si>
  <si>
    <t>АО "Птицефабрика Синявинская"</t>
  </si>
  <si>
    <t>782576569328</t>
  </si>
  <si>
    <t>ИП Алексеев Михаил Юрьевич</t>
  </si>
  <si>
    <t>4705086639</t>
  </si>
  <si>
    <t>К(Ф)Х "Клубника Фионовых"</t>
  </si>
  <si>
    <t>470600005327</t>
  </si>
  <si>
    <t>К(Ф)Х Быкова Алексея Дмитриевича</t>
  </si>
  <si>
    <t>470600107495</t>
  </si>
  <si>
    <t>К(Ф)Х Голубева Сергея Александровича</t>
  </si>
  <si>
    <t>471114037192</t>
  </si>
  <si>
    <t>К(Ф)Х Кавки Ивана</t>
  </si>
  <si>
    <t>784800259257</t>
  </si>
  <si>
    <t>К(Ф)Х Карасева Роина Давидовича</t>
  </si>
  <si>
    <t>470600009593</t>
  </si>
  <si>
    <t>К(Ф)Х Пичугина Анатолия Анатольевича</t>
  </si>
  <si>
    <t>470604676703</t>
  </si>
  <si>
    <t>К(Ф)Х Скребневой Евгении Альбертовны</t>
  </si>
  <si>
    <t>471608293703</t>
  </si>
  <si>
    <t>К(Ф)Х Фионова Юрия Алексеевича</t>
  </si>
  <si>
    <t>784801291133</t>
  </si>
  <si>
    <t>К(Ф)Х Хухунашвили Иосифа Роиновича</t>
  </si>
  <si>
    <t>4706037680</t>
  </si>
  <si>
    <t xml:space="preserve">ООО "Всеволожская селекционная станция" 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</si>
  <si>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</si>
  <si>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</si>
  <si>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</si>
  <si>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</si>
  <si>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Кировский</t>
  </si>
  <si>
    <t>470520152397</t>
  </si>
  <si>
    <t>К(Ф)Х Безгиной Ольги Ивановны</t>
  </si>
  <si>
    <t>470900486124</t>
  </si>
  <si>
    <t xml:space="preserve">К(Ф)Х Майдакова Александра Николаевича </t>
  </si>
  <si>
    <t>470901529807</t>
  </si>
  <si>
    <t>К(Ф)Х Майдакова Олега Александровича</t>
  </si>
  <si>
    <t>470900045666</t>
  </si>
  <si>
    <t xml:space="preserve">К(Ф)Х Мокеева Олега Вячеславовича  </t>
  </si>
  <si>
    <t>781661938609</t>
  </si>
  <si>
    <t>К(Ф)Х Полякова Дмитрия Валерьевича</t>
  </si>
  <si>
    <t>4711013477</t>
  </si>
  <si>
    <t>ООО "Агрофирма Рассвет"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</si>
  <si>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</si>
  <si>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</si>
  <si>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Лодейнопольский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</si>
  <si>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</si>
  <si>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</si>
  <si>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</si>
  <si>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</si>
  <si>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</si>
  <si>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</si>
  <si>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</si>
  <si>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</si>
  <si>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</si>
  <si>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</si>
  <si>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4720002778</t>
  </si>
  <si>
    <t>ЗАО "Предпортовый"</t>
  </si>
  <si>
    <t>471704333388</t>
  </si>
  <si>
    <t>К(Ф)Х Степаненко Анастасии Сергеевны</t>
  </si>
  <si>
    <t>4725482302</t>
  </si>
  <si>
    <t>ООО "СХП "Копорье"</t>
  </si>
  <si>
    <t>4720007053</t>
  </si>
  <si>
    <t>УФК по Ленинградской области (Администрация МО Ломоносовский муниципальный район л/с 04453004970)</t>
  </si>
  <si>
    <t>Ломоносовский</t>
  </si>
  <si>
    <t>4710022976</t>
  </si>
  <si>
    <t>АО "Волошово"</t>
  </si>
  <si>
    <t>4710003677</t>
  </si>
  <si>
    <t>АО "Племзавод "Рапти"</t>
  </si>
  <si>
    <t>471009370814</t>
  </si>
  <si>
    <t>ИП Розымбаев Ш.Р.</t>
  </si>
  <si>
    <t>782095188376</t>
  </si>
  <si>
    <t>К(Ф)Х Каврелишвили Лали Лазаревны</t>
  </si>
  <si>
    <t>471000024337</t>
  </si>
  <si>
    <t>К(Ф)Х Паниной Ирины Викторовны</t>
  </si>
  <si>
    <t>471000991119</t>
  </si>
  <si>
    <t>К(Ф)Х Розымбаева Рахматуллы Джоракулиевича</t>
  </si>
  <si>
    <t>471002402513</t>
  </si>
  <si>
    <t>К(Ф)Х Розымбаевой Татьяны Петровны</t>
  </si>
  <si>
    <t>471000689885</t>
  </si>
  <si>
    <t>К(Ф)Х Санец Виктор Ануфриевич</t>
  </si>
  <si>
    <t>4710021620</t>
  </si>
  <si>
    <t>ООО  "Племенной завод "Урожай"</t>
  </si>
  <si>
    <t>4710012706</t>
  </si>
  <si>
    <t>ООО "АГРОИННОВАЦИЯ"</t>
  </si>
  <si>
    <t>4710031723</t>
  </si>
  <si>
    <t>ООО "ИДАВАНГ ЛУГА"</t>
  </si>
  <si>
    <t>7820012630</t>
  </si>
  <si>
    <t>ООО "НПС "Клевер"</t>
  </si>
  <si>
    <t>4710014478</t>
  </si>
  <si>
    <t>ООО "Племенной завод "Оредежский"</t>
  </si>
  <si>
    <t>4710031410</t>
  </si>
  <si>
    <t>ООО "Правда"</t>
  </si>
  <si>
    <t>4710012590</t>
  </si>
  <si>
    <t>ООО "Три Татьяны"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</si>
  <si>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</si>
  <si>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</si>
  <si>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</si>
  <si>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нет</t>
  </si>
  <si>
    <t>773201518176</t>
  </si>
  <si>
    <t>К(Ф)Х Давыдовой Марины Вячеславовны</t>
  </si>
  <si>
    <t>4715031082</t>
  </si>
  <si>
    <t>ООО "Гавань"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</si>
  <si>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</si>
  <si>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</si>
  <si>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</si>
  <si>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4712000350</t>
  </si>
  <si>
    <t>АО "ПЗ "Мельниково"</t>
  </si>
  <si>
    <t>4712002196</t>
  </si>
  <si>
    <t xml:space="preserve">АО "ПЗ "Первомайский" </t>
  </si>
  <si>
    <t>4712003009</t>
  </si>
  <si>
    <t xml:space="preserve">АО "ПЗ "Раздолье"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</si>
  <si>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</si>
  <si>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</si>
  <si>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</si>
  <si>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</si>
  <si>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</si>
  <si>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</si>
  <si>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</si>
  <si>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</si>
  <si>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</si>
  <si>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</si>
  <si>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4712026197</t>
  </si>
  <si>
    <t>К(Ф)Х "ПОДВОРЬЕ ПОРТОВОЕ"</t>
  </si>
  <si>
    <t>471203033190</t>
  </si>
  <si>
    <t>К(Ф)Х Попковой Виктории Алексеевны</t>
  </si>
  <si>
    <t>7842197294</t>
  </si>
  <si>
    <t>ООО "Ново ягода"</t>
  </si>
  <si>
    <t>4712021544</t>
  </si>
  <si>
    <t>ООО "СХП "КУЗНЕЧНОЕ"</t>
  </si>
  <si>
    <t>4712013913</t>
  </si>
  <si>
    <t>УФК по Ленинградской области (Администрация Приозерский муниципальный район  л.с.04453009830)</t>
  </si>
  <si>
    <t>Приозерский</t>
  </si>
  <si>
    <t>Санкт-Петербург</t>
  </si>
  <si>
    <t>4713000025</t>
  </si>
  <si>
    <t>АО "Родина"</t>
  </si>
  <si>
    <t>4713000770</t>
  </si>
  <si>
    <t>ЗАО "Осьминское"</t>
  </si>
  <si>
    <t>471305154250</t>
  </si>
  <si>
    <t>К(Ф)Х Никифорчин Софии Петровны</t>
  </si>
  <si>
    <t>4727007775</t>
  </si>
  <si>
    <t>СППСК "ШУМСКИЕ ПРОСТОРЫ"</t>
  </si>
  <si>
    <t>4713008137</t>
  </si>
  <si>
    <t>УФК по Ленинградской области (Администрации  Сланцевского муниципального района л/с 04453002690)</t>
  </si>
  <si>
    <t>Сланцевский</t>
  </si>
  <si>
    <t>4715002099</t>
  </si>
  <si>
    <t>АО "КУЛЬТУРА-АГРО"</t>
  </si>
  <si>
    <t>4715003007</t>
  </si>
  <si>
    <t>АО "СП Андреевское"</t>
  </si>
  <si>
    <t>6154556649</t>
  </si>
  <si>
    <t>АО "Южный гриб"</t>
  </si>
  <si>
    <t>471514055823</t>
  </si>
  <si>
    <t>ИП Нажимова Ирина Юрьевна</t>
  </si>
  <si>
    <t>471504529746</t>
  </si>
  <si>
    <t>К(Ф)Х Власова Юрия Владимировича</t>
  </si>
  <si>
    <t>780415813074</t>
  </si>
  <si>
    <t>К(Ф)Х Ильинской Екатерины Евгеньевны</t>
  </si>
  <si>
    <t>4715029654</t>
  </si>
  <si>
    <t>ООО "Лапландия"</t>
  </si>
  <si>
    <t>4715015877</t>
  </si>
  <si>
    <t>УФК по Ленинградской области ( Администрация Тихвинского района л/с 04453010630)</t>
  </si>
  <si>
    <t>Тихвинский</t>
  </si>
  <si>
    <t>4716024480</t>
  </si>
  <si>
    <t>Администрация муниципального образования Тосненский район Ленинградской области</t>
  </si>
  <si>
    <t>4716000489</t>
  </si>
  <si>
    <t>АО "ЛЮБАНЬ"</t>
  </si>
  <si>
    <t>4716000496</t>
  </si>
  <si>
    <t>АО "Племхоз имени Тельмана"</t>
  </si>
  <si>
    <t>780514022683</t>
  </si>
  <si>
    <t>К(Ф)Х Захаровой Ольги Евгеньевны</t>
  </si>
  <si>
    <t>260401992349</t>
  </si>
  <si>
    <t>К(Ф)Х Цымбала Владимира Сергеевича</t>
  </si>
  <si>
    <t>471609030552</t>
  </si>
  <si>
    <t>К(Ф)Х Ширалиева Сеймура Октай оглы</t>
  </si>
  <si>
    <t>471701442879</t>
  </si>
  <si>
    <t>К(Ф)Х Янковского Андрея Александровича</t>
  </si>
  <si>
    <t>4716029840</t>
  </si>
  <si>
    <t>ООО "ИДАВАНГ АГРО"</t>
  </si>
  <si>
    <t>4716022764</t>
  </si>
  <si>
    <t>ООО "КОНКОРД"</t>
  </si>
  <si>
    <t>4716018870</t>
  </si>
  <si>
    <t>ООО "Петрохолод. Аграрные технологии"</t>
  </si>
  <si>
    <t>4716015781</t>
  </si>
  <si>
    <t>ООО "СП "Восход"</t>
  </si>
  <si>
    <t>7811547340</t>
  </si>
  <si>
    <t>ООО «Технократ»</t>
  </si>
  <si>
    <t>Тосненский</t>
  </si>
  <si>
    <t>Субсидии СПоК на возмещение части затрат, понесенных в текущем финансовом году</t>
  </si>
  <si>
    <t>Информация о финансировании</t>
  </si>
  <si>
    <t>из федерального бюджета и областного бюджета Ленинградской области по состоянию на 01.04.2023 г.,  тыс. рублей</t>
  </si>
  <si>
    <t>Субсидии на проведение агротехнологических работ</t>
  </si>
  <si>
    <t>Субсидии на  проведение агротехнологических работ в области семеноводства с/х культур</t>
  </si>
  <si>
    <t>Субсидии на развитие мясного животноводства</t>
  </si>
  <si>
    <t>Субсидии на поддержку племенного животноводства</t>
  </si>
  <si>
    <t>Субсидии на стимулирование производства молока</t>
  </si>
  <si>
    <t>Управление рисками в области животноводства</t>
  </si>
  <si>
    <t xml:space="preserve"> Инвестиционные кредиты (займы) в агропромышленном комплексе</t>
  </si>
  <si>
    <t>Субсидии на культуртехнические мероприятия</t>
  </si>
  <si>
    <t>Субсидии на гидромелиоративные мероприятия</t>
  </si>
  <si>
    <t xml:space="preserve">Субсидии на производство овощей защищенного грунта, произведенных с применением технологии досвечивания
</t>
  </si>
  <si>
    <t xml:space="preserve">Субсидии на проведение агротехнологических работ на посевных площадях, занятых картофелем
</t>
  </si>
  <si>
    <t xml:space="preserve">Субсидии на проведение агротехнологических работ на посевных площадях, занятых овощами открытого грунта
</t>
  </si>
  <si>
    <t>Финансовое обеспечение части затрат при проведении мероприятий регионального значения</t>
  </si>
  <si>
    <t>Субвениции по поддерже сельльскохозяйственного производства</t>
  </si>
  <si>
    <t>Субсидии  на приобретение кормов для птицы</t>
  </si>
  <si>
    <t>Субсидии  на приобретение кормов для клеточных пушных зверей</t>
  </si>
  <si>
    <t>Субсидии   на приобретение кормов для объектов товарной аквакультуры (товарного рыбоводства)</t>
  </si>
  <si>
    <t xml:space="preserve">Субсидии на  приобретение сельскохозяйственной техники </t>
  </si>
  <si>
    <t>Социальная поддержка молодых специалистов Ленинградской области</t>
  </si>
  <si>
    <t>Субсидии  на переподготовку и повышение квалификации кадров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</si>
</sst>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4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4" fontId="19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vertical="top" wrapText="1"/>
    </xf>
    <xf numFmtId="0" fontId="24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vertical="top" wrapText="1"/>
    </xf>
    <xf numFmtId="49" fontId="21" fillId="0" borderId="11" xfId="0" applyNumberFormat="1" applyFont="1" applyBorder="1" applyAlignment="1">
      <alignment horizontal="left" vertical="top" wrapText="1"/>
    </xf>
    <xf numFmtId="172" fontId="21" fillId="0" borderId="11" xfId="0" applyNumberFormat="1" applyFont="1" applyBorder="1" applyAlignment="1">
      <alignment horizontal="right" vertical="top" wrapText="1"/>
    </xf>
    <xf numFmtId="172" fontId="21" fillId="0" borderId="12" xfId="0" applyNumberFormat="1" applyFont="1" applyBorder="1" applyAlignment="1">
      <alignment horizontal="right" vertical="top" wrapText="1"/>
    </xf>
    <xf numFmtId="1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49" fontId="24" fillId="0" borderId="11" xfId="0" applyNumberFormat="1" applyFont="1" applyBorder="1" applyAlignment="1">
      <alignment vertical="top" wrapText="1"/>
    </xf>
    <xf numFmtId="172" fontId="24" fillId="0" borderId="11" xfId="0" applyNumberFormat="1" applyFont="1" applyBorder="1" applyAlignment="1">
      <alignment horizontal="right"/>
    </xf>
    <xf numFmtId="0" fontId="24" fillId="0" borderId="11" xfId="0" applyFont="1" applyBorder="1" applyAlignment="1">
      <alignment/>
    </xf>
    <xf numFmtId="172" fontId="24" fillId="0" borderId="11" xfId="0" applyNumberFormat="1" applyFont="1" applyBorder="1" applyAlignment="1">
      <alignment vertical="top"/>
    </xf>
    <xf numFmtId="0" fontId="24" fillId="0" borderId="13" xfId="0" applyFont="1" applyBorder="1" applyAlignment="1">
      <alignment/>
    </xf>
    <xf numFmtId="172" fontId="24" fillId="0" borderId="13" xfId="0" applyNumberFormat="1" applyFont="1" applyBorder="1" applyAlignment="1">
      <alignment vertical="top"/>
    </xf>
    <xf numFmtId="172" fontId="21" fillId="0" borderId="14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172" fontId="21" fillId="0" borderId="10" xfId="0" applyNumberFormat="1" applyFont="1" applyBorder="1" applyAlignment="1">
      <alignment horizontal="right" vertical="top" wrapText="1"/>
    </xf>
    <xf numFmtId="172" fontId="21" fillId="0" borderId="16" xfId="0" applyNumberFormat="1" applyFont="1" applyBorder="1" applyAlignment="1">
      <alignment horizontal="right" vertical="top" wrapText="1"/>
    </xf>
    <xf numFmtId="49" fontId="24" fillId="0" borderId="0" xfId="0" applyNumberFormat="1" applyFont="1" applyAlignment="1">
      <alignment horizontal="center" vertical="top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top" wrapText="1"/>
    </xf>
    <xf numFmtId="172" fontId="19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49" fontId="24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Q273"/>
  <sheetViews>
    <sheetView showZeros="0" tabSelected="1" zoomScalePageLayoutView="0" workbookViewId="0" topLeftCell="A1">
      <pane xSplit="6" ySplit="8" topLeftCell="G25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4" sqref="B4:P4"/>
    </sheetView>
  </sheetViews>
  <sheetFormatPr defaultColWidth="9.00390625" defaultRowHeight="12.75"/>
  <cols>
    <col min="1" max="1" width="4.875" style="6" customWidth="1"/>
    <col min="2" max="2" width="22.50390625" style="6" customWidth="1"/>
    <col min="3" max="4" width="5.375" style="6" hidden="1" customWidth="1"/>
    <col min="5" max="6" width="11.375" style="6" customWidth="1"/>
    <col min="7" max="7" width="16.75390625" style="6" customWidth="1"/>
    <col min="8" max="9" width="13.375" style="6" customWidth="1"/>
    <col min="10" max="10" width="11.875" style="6" customWidth="1"/>
    <col min="11" max="11" width="14.125" style="6" customWidth="1"/>
    <col min="12" max="12" width="14.375" style="6" customWidth="1"/>
    <col min="13" max="13" width="12.375" style="6" customWidth="1"/>
    <col min="14" max="14" width="15.75390625" style="6" customWidth="1"/>
    <col min="15" max="18" width="13.50390625" style="6" customWidth="1"/>
    <col min="19" max="19" width="11.50390625" style="6" customWidth="1"/>
    <col min="20" max="20" width="13.50390625" style="6" customWidth="1"/>
    <col min="21" max="21" width="12.00390625" style="6" customWidth="1"/>
    <col min="22" max="22" width="13.375" style="6" customWidth="1"/>
    <col min="23" max="23" width="14.25390625" style="6" customWidth="1"/>
    <col min="24" max="24" width="12.875" style="6" customWidth="1"/>
    <col min="25" max="25" width="12.625" style="6" customWidth="1"/>
    <col min="26" max="26" width="9.50390625" style="6" customWidth="1"/>
    <col min="27" max="27" width="12.50390625" style="6" customWidth="1"/>
    <col min="28" max="28" width="5.50390625" style="6" customWidth="1"/>
    <col min="29" max="29" width="2.375" style="6" customWidth="1"/>
    <col min="30" max="30" width="2.50390625" style="6" customWidth="1"/>
    <col min="31" max="31" width="3.00390625" style="6" customWidth="1"/>
    <col min="32" max="32" width="2.875" style="6" customWidth="1"/>
    <col min="33" max="33" width="3.375" style="6" customWidth="1"/>
    <col min="34" max="35" width="2.875" style="6" customWidth="1"/>
    <col min="36" max="66" width="2.50390625" style="6" customWidth="1"/>
    <col min="67" max="67" width="3.50390625" style="6" customWidth="1"/>
    <col min="68" max="69" width="3.375" style="6" customWidth="1"/>
    <col min="70" max="70" width="5.125" style="6" customWidth="1"/>
    <col min="71" max="71" width="4.625" style="6" customWidth="1"/>
    <col min="72" max="16384" width="8.875" style="6" customWidth="1"/>
  </cols>
  <sheetData>
    <row r="1" s="1" customFormat="1" ht="30" customHeight="1"/>
    <row r="2" s="1" customFormat="1" ht="29.25" customHeight="1" hidden="1"/>
    <row r="3" spans="2:26" s="1" customFormat="1" ht="17.25">
      <c r="B3" s="8" t="s">
        <v>424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s="3" customFormat="1" ht="21" customHeight="1">
      <c r="B4" s="8" t="s">
        <v>425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8"/>
      <c r="R4" s="38"/>
      <c r="S4" s="4"/>
      <c r="T4" s="4"/>
      <c r="U4" s="4"/>
      <c r="V4" s="4"/>
      <c r="W4" s="4"/>
      <c r="X4" s="4"/>
      <c r="Y4" s="4"/>
      <c r="Z4" s="4"/>
    </row>
    <row r="5" spans="2:26" s="3" customFormat="1" ht="11.25">
      <c r="B5" s="4"/>
      <c r="C5" s="4"/>
      <c r="D5" s="4"/>
      <c r="E5" s="4"/>
      <c r="G5" s="3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s="1" customFormat="1" ht="9.75">
      <c r="B6" s="5"/>
      <c r="C6" s="5"/>
      <c r="D6" s="5"/>
      <c r="E6" s="5"/>
      <c r="F6" s="5"/>
      <c r="G6" s="4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="1" customFormat="1" ht="10.5" thickBot="1">
      <c r="AA7" s="36"/>
    </row>
    <row r="8" spans="2:27" s="32" customFormat="1" ht="144" customHeight="1" thickBot="1">
      <c r="B8" s="34" t="s">
        <v>1</v>
      </c>
      <c r="C8" s="9"/>
      <c r="D8" s="9"/>
      <c r="E8" s="9" t="s">
        <v>2</v>
      </c>
      <c r="F8" s="9" t="s">
        <v>423</v>
      </c>
      <c r="G8" s="37" t="s">
        <v>426</v>
      </c>
      <c r="H8" s="10" t="s">
        <v>427</v>
      </c>
      <c r="I8" s="10" t="s">
        <v>429</v>
      </c>
      <c r="J8" s="10" t="s">
        <v>428</v>
      </c>
      <c r="K8" s="10" t="s">
        <v>430</v>
      </c>
      <c r="L8" s="10" t="s">
        <v>431</v>
      </c>
      <c r="M8" s="10" t="s">
        <v>432</v>
      </c>
      <c r="N8" s="10" t="s">
        <v>434</v>
      </c>
      <c r="O8" s="10" t="s">
        <v>433</v>
      </c>
      <c r="P8" s="37" t="s">
        <v>435</v>
      </c>
      <c r="Q8" s="37" t="s">
        <v>436</v>
      </c>
      <c r="R8" s="37" t="s">
        <v>437</v>
      </c>
      <c r="S8" s="10" t="s">
        <v>438</v>
      </c>
      <c r="T8" s="10" t="s">
        <v>439</v>
      </c>
      <c r="U8" s="10" t="s">
        <v>440</v>
      </c>
      <c r="V8" s="10" t="s">
        <v>441</v>
      </c>
      <c r="W8" s="10" t="s">
        <v>442</v>
      </c>
      <c r="X8" s="10" t="s">
        <v>443</v>
      </c>
      <c r="Y8" s="10" t="s">
        <v>444</v>
      </c>
      <c r="Z8" s="10" t="s">
        <v>445</v>
      </c>
      <c r="AA8" s="33" t="s">
        <v>0</v>
      </c>
    </row>
    <row r="9" spans="2:27" s="11" customFormat="1" ht="12" customHeight="1" hidden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3"/>
    </row>
    <row r="10" spans="2:69" s="11" customFormat="1" ht="12.75" customHeight="1">
      <c r="B10" s="14" t="s">
        <v>21</v>
      </c>
      <c r="C10" s="14"/>
      <c r="D10" s="14"/>
      <c r="E10" s="15"/>
      <c r="F10" s="16">
        <f aca="true" t="shared" si="0" ref="F10:Z10">SUM(F11:F20)</f>
        <v>0</v>
      </c>
      <c r="G10" s="16">
        <f t="shared" si="0"/>
        <v>5752.21</v>
      </c>
      <c r="H10" s="16">
        <f t="shared" si="0"/>
        <v>0</v>
      </c>
      <c r="I10" s="16">
        <v>0</v>
      </c>
      <c r="J10" s="16">
        <f t="shared" si="0"/>
        <v>28</v>
      </c>
      <c r="K10" s="16"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v>8428.288</v>
      </c>
      <c r="Q10" s="16">
        <v>0</v>
      </c>
      <c r="R10" s="16">
        <v>0</v>
      </c>
      <c r="S10" s="16">
        <f t="shared" si="0"/>
        <v>0</v>
      </c>
      <c r="T10" s="16">
        <f t="shared" si="0"/>
        <v>453</v>
      </c>
      <c r="U10" s="16">
        <f t="shared" si="0"/>
        <v>0</v>
      </c>
      <c r="V10" s="16">
        <f t="shared" si="0"/>
        <v>0</v>
      </c>
      <c r="W10" s="16">
        <f t="shared" si="0"/>
        <v>195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7">
        <f>SUM(F10:Z10)</f>
        <v>14856.498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</row>
    <row r="11" spans="2:27" s="11" customFormat="1" ht="12.75" customHeight="1" hidden="1">
      <c r="B11" s="15"/>
      <c r="C11" s="15"/>
      <c r="D11" s="15"/>
      <c r="E11" s="15"/>
      <c r="F11" s="16"/>
      <c r="G11" s="16"/>
      <c r="H11" s="16"/>
      <c r="I11" s="16">
        <v>0</v>
      </c>
      <c r="J11" s="16"/>
      <c r="K11" s="16">
        <v>0</v>
      </c>
      <c r="L11" s="16"/>
      <c r="M11" s="16"/>
      <c r="N11" s="16"/>
      <c r="O11" s="16"/>
      <c r="P11" s="16">
        <v>0</v>
      </c>
      <c r="Q11" s="16">
        <v>0</v>
      </c>
      <c r="R11" s="16">
        <v>0</v>
      </c>
      <c r="S11" s="16"/>
      <c r="T11" s="16"/>
      <c r="U11" s="16"/>
      <c r="V11" s="16"/>
      <c r="W11" s="16"/>
      <c r="X11" s="16"/>
      <c r="Y11" s="16"/>
      <c r="Z11" s="16"/>
      <c r="AA11" s="17">
        <f>SUM(F11:Z11)</f>
        <v>0</v>
      </c>
    </row>
    <row r="12" spans="1:27" s="11" customFormat="1" ht="24">
      <c r="A12" s="19"/>
      <c r="B12" s="20" t="s">
        <v>6</v>
      </c>
      <c r="C12" s="11" t="s">
        <v>3</v>
      </c>
      <c r="D12" s="11" t="s">
        <v>4</v>
      </c>
      <c r="E12" s="20" t="s">
        <v>5</v>
      </c>
      <c r="F12" s="21">
        <v>0</v>
      </c>
      <c r="G12" s="21">
        <v>3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17">
        <f>SUM(F12:Z12)</f>
        <v>3</v>
      </c>
    </row>
    <row r="13" spans="1:27" s="11" customFormat="1" ht="12">
      <c r="A13" s="19"/>
      <c r="B13" s="20" t="s">
        <v>8</v>
      </c>
      <c r="C13" s="11" t="s">
        <v>3</v>
      </c>
      <c r="D13" s="11" t="s">
        <v>4</v>
      </c>
      <c r="E13" s="20" t="s">
        <v>7</v>
      </c>
      <c r="F13" s="21">
        <v>0</v>
      </c>
      <c r="G13" s="21">
        <v>300.5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17">
        <f>SUM(F13:Z13)</f>
        <v>300.5</v>
      </c>
    </row>
    <row r="14" spans="1:27" s="11" customFormat="1" ht="24">
      <c r="A14" s="19"/>
      <c r="B14" s="20" t="s">
        <v>10</v>
      </c>
      <c r="C14" s="11" t="s">
        <v>3</v>
      </c>
      <c r="D14" s="11" t="s">
        <v>4</v>
      </c>
      <c r="E14" s="20" t="s">
        <v>9</v>
      </c>
      <c r="F14" s="21">
        <v>0</v>
      </c>
      <c r="G14" s="21">
        <v>68</v>
      </c>
      <c r="H14" s="21">
        <v>0</v>
      </c>
      <c r="I14" s="21">
        <v>0</v>
      </c>
      <c r="J14" s="21">
        <v>28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17">
        <f>SUM(F14:Z14)</f>
        <v>96</v>
      </c>
    </row>
    <row r="15" spans="1:27" s="11" customFormat="1" ht="24">
      <c r="A15" s="19"/>
      <c r="B15" s="20" t="s">
        <v>12</v>
      </c>
      <c r="C15" s="11" t="s">
        <v>3</v>
      </c>
      <c r="D15" s="11" t="s">
        <v>4</v>
      </c>
      <c r="E15" s="20" t="s">
        <v>11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92.5</v>
      </c>
      <c r="X15" s="21">
        <v>0</v>
      </c>
      <c r="Y15" s="21">
        <v>0</v>
      </c>
      <c r="Z15" s="21">
        <v>0</v>
      </c>
      <c r="AA15" s="17">
        <f>SUM(F15:Z15)</f>
        <v>92.5</v>
      </c>
    </row>
    <row r="16" spans="1:27" s="11" customFormat="1" ht="24">
      <c r="A16" s="19"/>
      <c r="B16" s="20" t="s">
        <v>14</v>
      </c>
      <c r="C16" s="11" t="s">
        <v>3</v>
      </c>
      <c r="D16" s="11" t="s">
        <v>4</v>
      </c>
      <c r="E16" s="20" t="s">
        <v>13</v>
      </c>
      <c r="F16" s="21">
        <v>0</v>
      </c>
      <c r="G16" s="21">
        <v>361.5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7">
        <f>SUM(F16:Z16)</f>
        <v>361.5</v>
      </c>
    </row>
    <row r="17" spans="1:27" s="11" customFormat="1" ht="12">
      <c r="A17" s="19"/>
      <c r="B17" s="20" t="s">
        <v>16</v>
      </c>
      <c r="C17" s="11" t="s">
        <v>3</v>
      </c>
      <c r="D17" s="11" t="s">
        <v>4</v>
      </c>
      <c r="E17" s="20" t="s">
        <v>15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102.5</v>
      </c>
      <c r="X17" s="21">
        <v>0</v>
      </c>
      <c r="Y17" s="21">
        <v>0</v>
      </c>
      <c r="Z17" s="21">
        <v>0</v>
      </c>
      <c r="AA17" s="17">
        <f>SUM(F17:Z17)</f>
        <v>102.5</v>
      </c>
    </row>
    <row r="18" spans="1:27" s="11" customFormat="1" ht="12">
      <c r="A18" s="19"/>
      <c r="B18" s="20" t="s">
        <v>18</v>
      </c>
      <c r="C18" s="11" t="s">
        <v>3</v>
      </c>
      <c r="D18" s="11" t="s">
        <v>4</v>
      </c>
      <c r="E18" s="20" t="s">
        <v>17</v>
      </c>
      <c r="F18" s="21">
        <v>0</v>
      </c>
      <c r="G18" s="21">
        <v>5019.21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8428.288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7">
        <f>SUM(F18:Z18)</f>
        <v>13447.498</v>
      </c>
    </row>
    <row r="19" spans="1:27" s="11" customFormat="1" ht="60">
      <c r="A19" s="19"/>
      <c r="B19" s="20" t="s">
        <v>20</v>
      </c>
      <c r="C19" s="11" t="s">
        <v>3</v>
      </c>
      <c r="D19" s="11" t="s">
        <v>4</v>
      </c>
      <c r="E19" s="20" t="s">
        <v>19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453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17">
        <f>SUM(F19:Z19)</f>
        <v>453</v>
      </c>
    </row>
    <row r="20" spans="1:27" s="11" customFormat="1" ht="12" hidden="1">
      <c r="A20" s="19"/>
      <c r="B20" s="22"/>
      <c r="C20" s="22"/>
      <c r="D20" s="22"/>
      <c r="E20" s="22"/>
      <c r="F20" s="23"/>
      <c r="G20" s="23"/>
      <c r="H20" s="23"/>
      <c r="I20" s="23">
        <v>0</v>
      </c>
      <c r="J20" s="23"/>
      <c r="K20" s="23">
        <v>0</v>
      </c>
      <c r="L20" s="23"/>
      <c r="M20" s="23"/>
      <c r="N20" s="23"/>
      <c r="O20" s="23"/>
      <c r="P20" s="23">
        <v>0</v>
      </c>
      <c r="Q20" s="23">
        <v>0</v>
      </c>
      <c r="R20" s="23">
        <v>0</v>
      </c>
      <c r="S20" s="23"/>
      <c r="T20" s="23"/>
      <c r="U20" s="23"/>
      <c r="V20" s="23"/>
      <c r="W20" s="23"/>
      <c r="X20" s="23"/>
      <c r="Y20" s="23"/>
      <c r="Z20" s="23"/>
      <c r="AA20" s="17" t="e">
        <f>SUM(F20:M20)+#REF!+#REF!+#REF!+#REF!</f>
        <v>#REF!</v>
      </c>
    </row>
    <row r="21" spans="2:69" s="11" customFormat="1" ht="12.75" customHeight="1">
      <c r="B21" s="14" t="s">
        <v>56</v>
      </c>
      <c r="C21" s="14"/>
      <c r="D21" s="14"/>
      <c r="E21" s="15"/>
      <c r="F21" s="16">
        <f>SUM(F22:F40)</f>
        <v>0</v>
      </c>
      <c r="G21" s="16">
        <f>SUM(G22:G40)</f>
        <v>100703.851</v>
      </c>
      <c r="H21" s="16">
        <f>SUM(H22:H40)</f>
        <v>16620.75</v>
      </c>
      <c r="I21" s="16">
        <v>60231.17</v>
      </c>
      <c r="J21" s="16">
        <f>SUM(J22:J40)</f>
        <v>819</v>
      </c>
      <c r="K21" s="16">
        <v>161112.17813000001</v>
      </c>
      <c r="L21" s="16">
        <f>SUM(L22:L40)</f>
        <v>0</v>
      </c>
      <c r="M21" s="16">
        <f>SUM(M22:M40)</f>
        <v>0</v>
      </c>
      <c r="N21" s="16">
        <f>SUM(N22:N40)</f>
        <v>0</v>
      </c>
      <c r="O21" s="16">
        <f>SUM(O22:O40)</f>
        <v>1583.13725</v>
      </c>
      <c r="P21" s="16">
        <v>0</v>
      </c>
      <c r="Q21" s="16">
        <v>10514.93705</v>
      </c>
      <c r="R21" s="16">
        <v>1575</v>
      </c>
      <c r="S21" s="16">
        <f>SUM(S22:S40)</f>
        <v>0</v>
      </c>
      <c r="T21" s="16">
        <f>SUM(T22:T40)</f>
        <v>461.701</v>
      </c>
      <c r="U21" s="16">
        <f>SUM(U22:U40)</f>
        <v>0</v>
      </c>
      <c r="V21" s="16">
        <f>SUM(V22:V40)</f>
        <v>0</v>
      </c>
      <c r="W21" s="16">
        <f>SUM(W22:W40)</f>
        <v>0</v>
      </c>
      <c r="X21" s="16">
        <f>SUM(X22:X40)</f>
        <v>20927.114</v>
      </c>
      <c r="Y21" s="16">
        <f>SUM(Y22:Y40)</f>
        <v>0</v>
      </c>
      <c r="Z21" s="16">
        <f>SUM(Z22:Z40)</f>
        <v>51.65333</v>
      </c>
      <c r="AA21" s="17">
        <f>SUM(F21:Z21)</f>
        <v>374600.49176000006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</row>
    <row r="22" spans="2:27" s="11" customFormat="1" ht="12.75" customHeight="1" hidden="1">
      <c r="B22" s="15"/>
      <c r="C22" s="15"/>
      <c r="D22" s="15"/>
      <c r="E22" s="15"/>
      <c r="F22" s="16"/>
      <c r="G22" s="16"/>
      <c r="H22" s="16"/>
      <c r="I22" s="16">
        <v>0</v>
      </c>
      <c r="J22" s="16"/>
      <c r="K22" s="16">
        <v>0</v>
      </c>
      <c r="L22" s="16"/>
      <c r="M22" s="16"/>
      <c r="N22" s="16"/>
      <c r="O22" s="16"/>
      <c r="P22" s="16">
        <v>0</v>
      </c>
      <c r="Q22" s="16">
        <v>0</v>
      </c>
      <c r="R22" s="16">
        <v>0</v>
      </c>
      <c r="S22" s="16"/>
      <c r="T22" s="16"/>
      <c r="U22" s="16"/>
      <c r="V22" s="16"/>
      <c r="W22" s="16"/>
      <c r="X22" s="16"/>
      <c r="Y22" s="16"/>
      <c r="Z22" s="16"/>
      <c r="AA22" s="17">
        <f>SUM(F22:Z22)</f>
        <v>0</v>
      </c>
    </row>
    <row r="23" spans="1:27" s="11" customFormat="1" ht="12">
      <c r="A23" s="19"/>
      <c r="B23" s="20" t="s">
        <v>23</v>
      </c>
      <c r="C23" s="11" t="s">
        <v>3</v>
      </c>
      <c r="D23" s="11" t="s">
        <v>4</v>
      </c>
      <c r="E23" s="20" t="s">
        <v>22</v>
      </c>
      <c r="F23" s="21">
        <v>0</v>
      </c>
      <c r="G23" s="21">
        <v>6454.464</v>
      </c>
      <c r="H23" s="21">
        <v>0</v>
      </c>
      <c r="I23" s="21">
        <v>5610</v>
      </c>
      <c r="J23" s="21">
        <v>0</v>
      </c>
      <c r="K23" s="21">
        <v>8508.9951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18.32</v>
      </c>
      <c r="AA23" s="17">
        <f>SUM(F23:Z23)</f>
        <v>20591.7791</v>
      </c>
    </row>
    <row r="24" spans="1:27" s="11" customFormat="1" ht="12">
      <c r="A24" s="19"/>
      <c r="B24" s="20" t="s">
        <v>25</v>
      </c>
      <c r="C24" s="11" t="s">
        <v>3</v>
      </c>
      <c r="D24" s="11" t="s">
        <v>4</v>
      </c>
      <c r="E24" s="20" t="s">
        <v>24</v>
      </c>
      <c r="F24" s="21">
        <v>0</v>
      </c>
      <c r="G24" s="21">
        <v>14863</v>
      </c>
      <c r="H24" s="21">
        <v>0</v>
      </c>
      <c r="I24" s="21">
        <v>11913.599999999999</v>
      </c>
      <c r="J24" s="21">
        <v>266</v>
      </c>
      <c r="K24" s="21">
        <v>37654.62346</v>
      </c>
      <c r="L24" s="21">
        <v>0</v>
      </c>
      <c r="M24" s="21">
        <v>0</v>
      </c>
      <c r="N24" s="21">
        <v>0</v>
      </c>
      <c r="O24" s="21">
        <v>1583.13725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6948.649</v>
      </c>
      <c r="Y24" s="21">
        <v>0</v>
      </c>
      <c r="Z24" s="21">
        <v>0</v>
      </c>
      <c r="AA24" s="17">
        <f>SUM(F24:Z24)</f>
        <v>73229.00971000001</v>
      </c>
    </row>
    <row r="25" spans="1:27" s="11" customFormat="1" ht="12">
      <c r="A25" s="19"/>
      <c r="B25" s="20" t="s">
        <v>27</v>
      </c>
      <c r="C25" s="11" t="s">
        <v>3</v>
      </c>
      <c r="D25" s="11" t="s">
        <v>4</v>
      </c>
      <c r="E25" s="20" t="s">
        <v>26</v>
      </c>
      <c r="F25" s="21">
        <v>0</v>
      </c>
      <c r="G25" s="21">
        <v>8498.34</v>
      </c>
      <c r="H25" s="21">
        <v>0</v>
      </c>
      <c r="I25" s="21">
        <v>11075.68</v>
      </c>
      <c r="J25" s="21">
        <v>371</v>
      </c>
      <c r="K25" s="21">
        <v>24487.84967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17">
        <f>SUM(F25:Z25)</f>
        <v>44432.86967</v>
      </c>
    </row>
    <row r="26" spans="1:27" s="11" customFormat="1" ht="12">
      <c r="A26" s="19"/>
      <c r="B26" s="20" t="s">
        <v>29</v>
      </c>
      <c r="C26" s="11" t="s">
        <v>3</v>
      </c>
      <c r="D26" s="11" t="s">
        <v>4</v>
      </c>
      <c r="E26" s="20" t="s">
        <v>28</v>
      </c>
      <c r="F26" s="21">
        <v>0</v>
      </c>
      <c r="G26" s="21">
        <v>5977.507</v>
      </c>
      <c r="H26" s="21">
        <v>0</v>
      </c>
      <c r="I26" s="21">
        <v>0</v>
      </c>
      <c r="J26" s="21">
        <v>0</v>
      </c>
      <c r="K26" s="21">
        <v>14357.22342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17">
        <f>SUM(F26:Z26)</f>
        <v>20334.73042</v>
      </c>
    </row>
    <row r="27" spans="1:27" s="11" customFormat="1" ht="12">
      <c r="A27" s="19"/>
      <c r="B27" s="20" t="s">
        <v>31</v>
      </c>
      <c r="C27" s="11" t="s">
        <v>3</v>
      </c>
      <c r="D27" s="11" t="s">
        <v>4</v>
      </c>
      <c r="E27" s="20" t="s">
        <v>30</v>
      </c>
      <c r="F27" s="21">
        <v>0</v>
      </c>
      <c r="G27" s="21">
        <v>6984</v>
      </c>
      <c r="H27" s="21">
        <v>0</v>
      </c>
      <c r="I27" s="21">
        <v>9331.119999999999</v>
      </c>
      <c r="J27" s="21">
        <v>0</v>
      </c>
      <c r="K27" s="21">
        <v>20229.4813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3813.178</v>
      </c>
      <c r="Y27" s="21">
        <v>0</v>
      </c>
      <c r="Z27" s="21">
        <v>0</v>
      </c>
      <c r="AA27" s="17">
        <f>SUM(F27:Z27)</f>
        <v>40357.779299999995</v>
      </c>
    </row>
    <row r="28" spans="1:27" s="11" customFormat="1" ht="12">
      <c r="A28" s="19"/>
      <c r="B28" s="20" t="s">
        <v>33</v>
      </c>
      <c r="C28" s="11" t="s">
        <v>3</v>
      </c>
      <c r="D28" s="11" t="s">
        <v>4</v>
      </c>
      <c r="E28" s="20" t="s">
        <v>32</v>
      </c>
      <c r="F28" s="21">
        <v>0</v>
      </c>
      <c r="G28" s="21">
        <v>10916</v>
      </c>
      <c r="H28" s="21">
        <v>12632.4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3804</v>
      </c>
      <c r="R28" s="21">
        <v>700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7">
        <f>SUM(F28:Z28)</f>
        <v>28052.4</v>
      </c>
    </row>
    <row r="29" spans="1:27" s="11" customFormat="1" ht="12">
      <c r="A29" s="19"/>
      <c r="B29" s="20" t="s">
        <v>35</v>
      </c>
      <c r="C29" s="11" t="s">
        <v>3</v>
      </c>
      <c r="D29" s="11" t="s">
        <v>4</v>
      </c>
      <c r="E29" s="20" t="s">
        <v>34</v>
      </c>
      <c r="F29" s="21">
        <v>0</v>
      </c>
      <c r="G29" s="21">
        <v>14978</v>
      </c>
      <c r="H29" s="21">
        <v>0</v>
      </c>
      <c r="I29" s="21">
        <v>14688</v>
      </c>
      <c r="J29" s="21">
        <v>105</v>
      </c>
      <c r="K29" s="21">
        <v>43799.31272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9286.588</v>
      </c>
      <c r="Y29" s="21">
        <v>0</v>
      </c>
      <c r="Z29" s="21">
        <v>33.33333</v>
      </c>
      <c r="AA29" s="17">
        <f>SUM(F29:Z29)</f>
        <v>82890.23405</v>
      </c>
    </row>
    <row r="30" spans="1:27" s="11" customFormat="1" ht="24">
      <c r="A30" s="19"/>
      <c r="B30" s="20" t="s">
        <v>37</v>
      </c>
      <c r="C30" s="11" t="s">
        <v>3</v>
      </c>
      <c r="D30" s="11" t="s">
        <v>4</v>
      </c>
      <c r="E30" s="20" t="s">
        <v>36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345.2</v>
      </c>
      <c r="Y30" s="21">
        <v>0</v>
      </c>
      <c r="Z30" s="21">
        <v>0</v>
      </c>
      <c r="AA30" s="17">
        <f>SUM(F30:Z30)</f>
        <v>345.2</v>
      </c>
    </row>
    <row r="31" spans="1:27" s="11" customFormat="1" ht="24">
      <c r="A31" s="19"/>
      <c r="B31" s="20" t="s">
        <v>39</v>
      </c>
      <c r="C31" s="11" t="s">
        <v>3</v>
      </c>
      <c r="D31" s="11" t="s">
        <v>4</v>
      </c>
      <c r="E31" s="20" t="s">
        <v>38</v>
      </c>
      <c r="F31" s="21">
        <v>0</v>
      </c>
      <c r="G31" s="21">
        <v>10287.2</v>
      </c>
      <c r="H31" s="21">
        <v>0</v>
      </c>
      <c r="I31" s="21">
        <v>0</v>
      </c>
      <c r="J31" s="21">
        <v>7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17">
        <f>SUM(F31:Z31)</f>
        <v>10294.2</v>
      </c>
    </row>
    <row r="32" spans="1:27" s="11" customFormat="1" ht="24">
      <c r="A32" s="19"/>
      <c r="B32" s="20" t="s">
        <v>41</v>
      </c>
      <c r="C32" s="11" t="s">
        <v>3</v>
      </c>
      <c r="D32" s="11" t="s">
        <v>4</v>
      </c>
      <c r="E32" s="20" t="s">
        <v>40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189.97199999999998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7">
        <f>SUM(F32:Z32)</f>
        <v>189.97199999999998</v>
      </c>
    </row>
    <row r="33" spans="1:27" s="11" customFormat="1" ht="24">
      <c r="A33" s="19"/>
      <c r="B33" s="20" t="s">
        <v>43</v>
      </c>
      <c r="C33" s="11" t="s">
        <v>3</v>
      </c>
      <c r="D33" s="11" t="s">
        <v>4</v>
      </c>
      <c r="E33" s="20" t="s">
        <v>42</v>
      </c>
      <c r="F33" s="21">
        <v>0</v>
      </c>
      <c r="G33" s="21">
        <v>0</v>
      </c>
      <c r="H33" s="21">
        <v>1753.05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561.97957</v>
      </c>
      <c r="R33" s="21">
        <v>350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17">
        <f>SUM(F33:Z33)</f>
        <v>2665.0295699999997</v>
      </c>
    </row>
    <row r="34" spans="1:27" s="11" customFormat="1" ht="24">
      <c r="A34" s="19"/>
      <c r="B34" s="20" t="s">
        <v>45</v>
      </c>
      <c r="C34" s="11" t="s">
        <v>3</v>
      </c>
      <c r="D34" s="11" t="s">
        <v>4</v>
      </c>
      <c r="E34" s="20" t="s">
        <v>44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481.5</v>
      </c>
      <c r="Y34" s="21">
        <v>0</v>
      </c>
      <c r="Z34" s="21">
        <v>0</v>
      </c>
      <c r="AA34" s="17">
        <f>SUM(F34:Z34)</f>
        <v>481.5</v>
      </c>
    </row>
    <row r="35" spans="1:27" s="11" customFormat="1" ht="12">
      <c r="A35" s="19"/>
      <c r="B35" s="20" t="s">
        <v>47</v>
      </c>
      <c r="C35" s="11" t="s">
        <v>3</v>
      </c>
      <c r="D35" s="11" t="s">
        <v>4</v>
      </c>
      <c r="E35" s="20" t="s">
        <v>46</v>
      </c>
      <c r="F35" s="21">
        <v>0</v>
      </c>
      <c r="G35" s="21">
        <v>0</v>
      </c>
      <c r="H35" s="21">
        <v>696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268.95748</v>
      </c>
      <c r="R35" s="21">
        <v>350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17">
        <f>SUM(F35:Z35)</f>
        <v>1314.95748</v>
      </c>
    </row>
    <row r="36" spans="1:27" s="11" customFormat="1" ht="12">
      <c r="A36" s="19"/>
      <c r="B36" s="20" t="s">
        <v>49</v>
      </c>
      <c r="C36" s="11" t="s">
        <v>3</v>
      </c>
      <c r="D36" s="11" t="s">
        <v>4</v>
      </c>
      <c r="E36" s="20" t="s">
        <v>48</v>
      </c>
      <c r="F36" s="21">
        <v>0</v>
      </c>
      <c r="G36" s="21">
        <v>13894.72</v>
      </c>
      <c r="H36" s="21">
        <v>0</v>
      </c>
      <c r="I36" s="21">
        <v>7612.77</v>
      </c>
      <c r="J36" s="21">
        <v>0</v>
      </c>
      <c r="K36" s="21">
        <v>11884.72046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7">
        <f>SUM(F36:Z36)</f>
        <v>33392.21046</v>
      </c>
    </row>
    <row r="37" spans="1:27" s="11" customFormat="1" ht="24">
      <c r="A37" s="19"/>
      <c r="B37" s="20" t="s">
        <v>51</v>
      </c>
      <c r="C37" s="11" t="s">
        <v>3</v>
      </c>
      <c r="D37" s="11" t="s">
        <v>4</v>
      </c>
      <c r="E37" s="20" t="s">
        <v>50</v>
      </c>
      <c r="F37" s="21">
        <v>0</v>
      </c>
      <c r="G37" s="21">
        <v>87.9</v>
      </c>
      <c r="H37" s="21">
        <v>1539.3</v>
      </c>
      <c r="I37" s="21">
        <v>0</v>
      </c>
      <c r="J37" s="21">
        <v>70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5880</v>
      </c>
      <c r="R37" s="21">
        <v>175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51.999</v>
      </c>
      <c r="Y37" s="21">
        <v>0</v>
      </c>
      <c r="Z37" s="21">
        <v>0</v>
      </c>
      <c r="AA37" s="17">
        <f>SUM(F37:Z37)</f>
        <v>7804.199</v>
      </c>
    </row>
    <row r="38" spans="1:27" s="11" customFormat="1" ht="12">
      <c r="A38" s="19"/>
      <c r="B38" s="20" t="s">
        <v>53</v>
      </c>
      <c r="C38" s="11" t="s">
        <v>3</v>
      </c>
      <c r="D38" s="11" t="s">
        <v>4</v>
      </c>
      <c r="E38" s="20" t="s">
        <v>52</v>
      </c>
      <c r="F38" s="21">
        <v>0</v>
      </c>
      <c r="G38" s="21">
        <v>7762.72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17">
        <f>SUM(F38:Z38)</f>
        <v>7762.72</v>
      </c>
    </row>
    <row r="39" spans="1:27" s="11" customFormat="1" ht="72">
      <c r="A39" s="19"/>
      <c r="B39" s="20" t="s">
        <v>55</v>
      </c>
      <c r="C39" s="11" t="s">
        <v>3</v>
      </c>
      <c r="D39" s="11" t="s">
        <v>4</v>
      </c>
      <c r="E39" s="20" t="s">
        <v>54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461.701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17">
        <f>SUM(F39:Z39)</f>
        <v>461.701</v>
      </c>
    </row>
    <row r="40" spans="1:27" s="11" customFormat="1" ht="12" hidden="1">
      <c r="A40" s="19"/>
      <c r="B40" s="22"/>
      <c r="C40" s="22"/>
      <c r="D40" s="22"/>
      <c r="E40" s="22"/>
      <c r="F40" s="23"/>
      <c r="G40" s="23"/>
      <c r="H40" s="23"/>
      <c r="I40" s="23">
        <v>0</v>
      </c>
      <c r="J40" s="23"/>
      <c r="K40" s="23">
        <v>0</v>
      </c>
      <c r="L40" s="23"/>
      <c r="M40" s="23"/>
      <c r="N40" s="23"/>
      <c r="O40" s="23"/>
      <c r="P40" s="23">
        <v>0</v>
      </c>
      <c r="Q40" s="23">
        <v>0</v>
      </c>
      <c r="R40" s="23">
        <v>0</v>
      </c>
      <c r="S40" s="23"/>
      <c r="T40" s="23"/>
      <c r="U40" s="23"/>
      <c r="V40" s="23"/>
      <c r="W40" s="23"/>
      <c r="X40" s="23"/>
      <c r="Y40" s="23"/>
      <c r="Z40" s="23"/>
      <c r="AA40" s="17" t="e">
        <f>SUM(F40:M40)+#REF!+#REF!+#REF!+#REF!</f>
        <v>#REF!</v>
      </c>
    </row>
    <row r="41" spans="2:69" s="11" customFormat="1" ht="12.75" customHeight="1">
      <c r="B41" s="14" t="s">
        <v>77</v>
      </c>
      <c r="C41" s="14"/>
      <c r="D41" s="14"/>
      <c r="E41" s="15"/>
      <c r="F41" s="16">
        <f>SUM(F42:F53)</f>
        <v>317.804</v>
      </c>
      <c r="G41" s="16">
        <f>SUM(G42:G53)</f>
        <v>48586.49999999999</v>
      </c>
      <c r="H41" s="16">
        <f>SUM(H42:H53)</f>
        <v>0</v>
      </c>
      <c r="I41" s="16">
        <v>51148.92</v>
      </c>
      <c r="J41" s="16">
        <f>SUM(J42:J53)</f>
        <v>168</v>
      </c>
      <c r="K41" s="16">
        <v>98219.94669000001</v>
      </c>
      <c r="L41" s="16">
        <f>SUM(L42:L53)</f>
        <v>0</v>
      </c>
      <c r="M41" s="16">
        <f>SUM(M42:M53)</f>
        <v>0</v>
      </c>
      <c r="N41" s="16">
        <f>SUM(N42:N53)</f>
        <v>0</v>
      </c>
      <c r="O41" s="16">
        <f>SUM(O42:O53)</f>
        <v>0</v>
      </c>
      <c r="P41" s="16">
        <v>0</v>
      </c>
      <c r="Q41" s="16">
        <v>0</v>
      </c>
      <c r="R41" s="16">
        <v>0</v>
      </c>
      <c r="S41" s="16">
        <f>SUM(S42:S53)</f>
        <v>0</v>
      </c>
      <c r="T41" s="16">
        <f>SUM(T42:T53)</f>
        <v>236.25</v>
      </c>
      <c r="U41" s="16">
        <f>SUM(U42:U53)</f>
        <v>0</v>
      </c>
      <c r="V41" s="16">
        <f>SUM(V42:V53)</f>
        <v>0</v>
      </c>
      <c r="W41" s="16">
        <f>SUM(W42:W53)</f>
        <v>0</v>
      </c>
      <c r="X41" s="16">
        <f>SUM(X42:X53)</f>
        <v>6087.54</v>
      </c>
      <c r="Y41" s="16">
        <f>SUM(Y42:Y53)</f>
        <v>0</v>
      </c>
      <c r="Z41" s="16">
        <f>SUM(Z42:Z53)</f>
        <v>16.66666</v>
      </c>
      <c r="AA41" s="17">
        <f>SUM(F41:Z41)</f>
        <v>204781.62735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</row>
    <row r="42" spans="2:27" s="11" customFormat="1" ht="12.75" customHeight="1" hidden="1">
      <c r="B42" s="15"/>
      <c r="C42" s="15"/>
      <c r="D42" s="15"/>
      <c r="E42" s="15"/>
      <c r="F42" s="16"/>
      <c r="G42" s="16"/>
      <c r="H42" s="16"/>
      <c r="I42" s="16">
        <v>0</v>
      </c>
      <c r="J42" s="16"/>
      <c r="K42" s="16">
        <v>0</v>
      </c>
      <c r="L42" s="16"/>
      <c r="M42" s="16"/>
      <c r="N42" s="16"/>
      <c r="O42" s="16"/>
      <c r="P42" s="16">
        <v>0</v>
      </c>
      <c r="Q42" s="16">
        <v>0</v>
      </c>
      <c r="R42" s="16">
        <v>0</v>
      </c>
      <c r="S42" s="16"/>
      <c r="T42" s="16"/>
      <c r="U42" s="16"/>
      <c r="V42" s="16"/>
      <c r="W42" s="16"/>
      <c r="X42" s="16"/>
      <c r="Y42" s="16"/>
      <c r="Z42" s="16"/>
      <c r="AA42" s="17">
        <f>SUM(F42:Z42)</f>
        <v>0</v>
      </c>
    </row>
    <row r="43" spans="1:27" s="11" customFormat="1" ht="12">
      <c r="A43" s="19"/>
      <c r="B43" s="20" t="s">
        <v>58</v>
      </c>
      <c r="C43" s="11" t="s">
        <v>3</v>
      </c>
      <c r="D43" s="11" t="s">
        <v>4</v>
      </c>
      <c r="E43" s="20" t="s">
        <v>57</v>
      </c>
      <c r="F43" s="21">
        <v>0</v>
      </c>
      <c r="G43" s="21">
        <v>3811.1</v>
      </c>
      <c r="H43" s="21">
        <v>0</v>
      </c>
      <c r="I43" s="21">
        <v>6502.5</v>
      </c>
      <c r="J43" s="21">
        <v>14</v>
      </c>
      <c r="K43" s="21">
        <v>14618.87618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687.499</v>
      </c>
      <c r="Y43" s="21">
        <v>0</v>
      </c>
      <c r="Z43" s="21">
        <v>16.66666</v>
      </c>
      <c r="AA43" s="17">
        <f>SUM(F43:Z43)</f>
        <v>25650.641839999997</v>
      </c>
    </row>
    <row r="44" spans="1:27" s="11" customFormat="1" ht="12">
      <c r="A44" s="19"/>
      <c r="B44" s="20" t="s">
        <v>60</v>
      </c>
      <c r="C44" s="11" t="s">
        <v>3</v>
      </c>
      <c r="D44" s="11" t="s">
        <v>4</v>
      </c>
      <c r="E44" s="20" t="s">
        <v>59</v>
      </c>
      <c r="F44" s="21">
        <v>0</v>
      </c>
      <c r="G44" s="21">
        <v>7574.5</v>
      </c>
      <c r="H44" s="21">
        <v>0</v>
      </c>
      <c r="I44" s="21">
        <v>7874.74</v>
      </c>
      <c r="J44" s="21">
        <v>0</v>
      </c>
      <c r="K44" s="21">
        <v>11961.43249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17">
        <f>SUM(F44:Z44)</f>
        <v>27410.672489999997</v>
      </c>
    </row>
    <row r="45" spans="1:27" s="11" customFormat="1" ht="12">
      <c r="A45" s="19"/>
      <c r="B45" s="20" t="s">
        <v>62</v>
      </c>
      <c r="C45" s="11" t="s">
        <v>3</v>
      </c>
      <c r="D45" s="11" t="s">
        <v>4</v>
      </c>
      <c r="E45" s="20" t="s">
        <v>61</v>
      </c>
      <c r="F45" s="21">
        <v>0</v>
      </c>
      <c r="G45" s="21">
        <v>5956</v>
      </c>
      <c r="H45" s="21">
        <v>0</v>
      </c>
      <c r="I45" s="21">
        <v>8602</v>
      </c>
      <c r="J45" s="21">
        <v>154</v>
      </c>
      <c r="K45" s="21">
        <v>18410.92342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3300</v>
      </c>
      <c r="Y45" s="21">
        <v>0</v>
      </c>
      <c r="Z45" s="21">
        <v>0</v>
      </c>
      <c r="AA45" s="17">
        <f>SUM(F45:Z45)</f>
        <v>36422.92342</v>
      </c>
    </row>
    <row r="46" spans="1:27" s="11" customFormat="1" ht="12">
      <c r="A46" s="19"/>
      <c r="B46" s="20" t="s">
        <v>64</v>
      </c>
      <c r="C46" s="11" t="s">
        <v>3</v>
      </c>
      <c r="D46" s="11" t="s">
        <v>4</v>
      </c>
      <c r="E46" s="20" t="s">
        <v>63</v>
      </c>
      <c r="F46" s="21">
        <v>0</v>
      </c>
      <c r="G46" s="21">
        <v>15960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17">
        <f>SUM(F46:Z46)</f>
        <v>15960</v>
      </c>
    </row>
    <row r="47" spans="1:27" s="11" customFormat="1" ht="24">
      <c r="A47" s="19"/>
      <c r="B47" s="20" t="s">
        <v>66</v>
      </c>
      <c r="C47" s="11" t="s">
        <v>3</v>
      </c>
      <c r="D47" s="11" t="s">
        <v>4</v>
      </c>
      <c r="E47" s="20" t="s">
        <v>65</v>
      </c>
      <c r="F47" s="21">
        <v>0</v>
      </c>
      <c r="G47" s="21">
        <v>252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1125</v>
      </c>
      <c r="Y47" s="21">
        <v>0</v>
      </c>
      <c r="Z47" s="21">
        <v>0</v>
      </c>
      <c r="AA47" s="17">
        <f>SUM(F47:Z47)</f>
        <v>1377</v>
      </c>
    </row>
    <row r="48" spans="1:27" s="11" customFormat="1" ht="24">
      <c r="A48" s="19"/>
      <c r="B48" s="20" t="s">
        <v>68</v>
      </c>
      <c r="C48" s="11" t="s">
        <v>3</v>
      </c>
      <c r="D48" s="11" t="s">
        <v>4</v>
      </c>
      <c r="E48" s="20" t="s">
        <v>67</v>
      </c>
      <c r="F48" s="21">
        <v>0</v>
      </c>
      <c r="G48" s="21">
        <v>8282.8</v>
      </c>
      <c r="H48" s="21">
        <v>0</v>
      </c>
      <c r="I48" s="21">
        <v>18139</v>
      </c>
      <c r="J48" s="21">
        <v>0</v>
      </c>
      <c r="K48" s="21">
        <v>37323.61287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17">
        <f>SUM(F48:Z48)</f>
        <v>63745.41287</v>
      </c>
    </row>
    <row r="49" spans="1:27" s="11" customFormat="1" ht="24">
      <c r="A49" s="19"/>
      <c r="B49" s="20" t="s">
        <v>70</v>
      </c>
      <c r="C49" s="11" t="s">
        <v>3</v>
      </c>
      <c r="D49" s="11" t="s">
        <v>4</v>
      </c>
      <c r="E49" s="20" t="s">
        <v>69</v>
      </c>
      <c r="F49" s="21">
        <v>0</v>
      </c>
      <c r="G49" s="21">
        <v>4827.2</v>
      </c>
      <c r="H49" s="21">
        <v>0</v>
      </c>
      <c r="I49" s="21">
        <v>8011.08</v>
      </c>
      <c r="J49" s="21">
        <v>0</v>
      </c>
      <c r="K49" s="21">
        <v>11554.09335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975.041</v>
      </c>
      <c r="Y49" s="21">
        <v>0</v>
      </c>
      <c r="Z49" s="21">
        <v>0</v>
      </c>
      <c r="AA49" s="17">
        <f>SUM(F49:Z49)</f>
        <v>25367.41435</v>
      </c>
    </row>
    <row r="50" spans="1:27" s="11" customFormat="1" ht="12">
      <c r="A50" s="19"/>
      <c r="B50" s="20" t="s">
        <v>72</v>
      </c>
      <c r="C50" s="11" t="s">
        <v>3</v>
      </c>
      <c r="D50" s="11" t="s">
        <v>4</v>
      </c>
      <c r="E50" s="20" t="s">
        <v>71</v>
      </c>
      <c r="F50" s="21">
        <v>0</v>
      </c>
      <c r="G50" s="21">
        <v>1922.9</v>
      </c>
      <c r="H50" s="21">
        <v>0</v>
      </c>
      <c r="I50" s="21">
        <v>2019.6000000000001</v>
      </c>
      <c r="J50" s="21">
        <v>0</v>
      </c>
      <c r="K50" s="21">
        <v>4351.00838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17">
        <f>SUM(F50:Z50)</f>
        <v>8293.50838</v>
      </c>
    </row>
    <row r="51" spans="1:27" s="11" customFormat="1" ht="12">
      <c r="A51" s="19"/>
      <c r="B51" s="20" t="s">
        <v>74</v>
      </c>
      <c r="C51" s="11" t="s">
        <v>3</v>
      </c>
      <c r="D51" s="11" t="s">
        <v>4</v>
      </c>
      <c r="E51" s="20" t="s">
        <v>73</v>
      </c>
      <c r="F51" s="21">
        <v>317.804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17">
        <f>SUM(F51:Z51)</f>
        <v>317.804</v>
      </c>
    </row>
    <row r="52" spans="1:27" s="11" customFormat="1" ht="48">
      <c r="A52" s="19"/>
      <c r="B52" s="20" t="s">
        <v>76</v>
      </c>
      <c r="C52" s="11" t="s">
        <v>3</v>
      </c>
      <c r="D52" s="11" t="s">
        <v>4</v>
      </c>
      <c r="E52" s="20" t="s">
        <v>75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236.25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17">
        <f>SUM(F52:Z52)</f>
        <v>236.25</v>
      </c>
    </row>
    <row r="53" spans="1:27" s="11" customFormat="1" ht="12" hidden="1">
      <c r="A53" s="19"/>
      <c r="B53" s="22"/>
      <c r="C53" s="22"/>
      <c r="D53" s="22"/>
      <c r="E53" s="22"/>
      <c r="F53" s="23"/>
      <c r="G53" s="23"/>
      <c r="H53" s="23"/>
      <c r="I53" s="23">
        <v>0</v>
      </c>
      <c r="J53" s="23"/>
      <c r="K53" s="23">
        <v>0</v>
      </c>
      <c r="L53" s="23"/>
      <c r="M53" s="23"/>
      <c r="N53" s="23"/>
      <c r="O53" s="23"/>
      <c r="P53" s="23">
        <v>0</v>
      </c>
      <c r="Q53" s="23">
        <v>0</v>
      </c>
      <c r="R53" s="23">
        <v>0</v>
      </c>
      <c r="S53" s="23"/>
      <c r="T53" s="23"/>
      <c r="U53" s="23"/>
      <c r="V53" s="23"/>
      <c r="W53" s="23"/>
      <c r="X53" s="23"/>
      <c r="Y53" s="23"/>
      <c r="Z53" s="23"/>
      <c r="AA53" s="17" t="e">
        <f>SUM(F53:M53)+#REF!+#REF!+#REF!+#REF!</f>
        <v>#REF!</v>
      </c>
    </row>
    <row r="54" spans="2:69" s="11" customFormat="1" ht="12.75" customHeight="1">
      <c r="B54" s="14" t="s">
        <v>100</v>
      </c>
      <c r="C54" s="14"/>
      <c r="D54" s="14"/>
      <c r="E54" s="15"/>
      <c r="F54" s="16">
        <f>SUM(F55:F67)</f>
        <v>0</v>
      </c>
      <c r="G54" s="16">
        <f>SUM(G55:G67)</f>
        <v>76235.956</v>
      </c>
      <c r="H54" s="16">
        <f>SUM(H55:H67)</f>
        <v>4477.368</v>
      </c>
      <c r="I54" s="16">
        <v>51038.34999999999</v>
      </c>
      <c r="J54" s="16">
        <f>SUM(J55:J67)</f>
        <v>693</v>
      </c>
      <c r="K54" s="16">
        <v>105800.43896</v>
      </c>
      <c r="L54" s="16">
        <f>SUM(L55:L67)</f>
        <v>914.54313</v>
      </c>
      <c r="M54" s="16">
        <f>SUM(M55:M67)</f>
        <v>25961.25973</v>
      </c>
      <c r="N54" s="16">
        <f>SUM(N55:N67)</f>
        <v>0</v>
      </c>
      <c r="O54" s="16">
        <f>SUM(O55:O67)</f>
        <v>0</v>
      </c>
      <c r="P54" s="16">
        <v>29124.014</v>
      </c>
      <c r="Q54" s="16">
        <v>7992</v>
      </c>
      <c r="R54" s="16">
        <v>14280</v>
      </c>
      <c r="S54" s="16">
        <f>SUM(S55:S67)</f>
        <v>0</v>
      </c>
      <c r="T54" s="16">
        <f>SUM(T55:T67)</f>
        <v>2862.625</v>
      </c>
      <c r="U54" s="16">
        <f>SUM(U55:U67)</f>
        <v>0</v>
      </c>
      <c r="V54" s="16">
        <f>SUM(V55:V67)</f>
        <v>0</v>
      </c>
      <c r="W54" s="16">
        <f>SUM(W55:W67)</f>
        <v>0</v>
      </c>
      <c r="X54" s="16">
        <f>SUM(X55:X67)</f>
        <v>21920.681</v>
      </c>
      <c r="Y54" s="16">
        <f>SUM(Y55:Y67)</f>
        <v>183.908</v>
      </c>
      <c r="Z54" s="16">
        <f>SUM(Z55:Z67)</f>
        <v>122.336</v>
      </c>
      <c r="AA54" s="17">
        <f>SUM(F54:Z54)</f>
        <v>341606.47982</v>
      </c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</row>
    <row r="55" spans="2:27" s="11" customFormat="1" ht="12.75" customHeight="1" hidden="1">
      <c r="B55" s="15"/>
      <c r="C55" s="15"/>
      <c r="D55" s="15"/>
      <c r="E55" s="15"/>
      <c r="F55" s="16"/>
      <c r="G55" s="16"/>
      <c r="H55" s="16"/>
      <c r="I55" s="16">
        <v>0</v>
      </c>
      <c r="J55" s="16"/>
      <c r="K55" s="16">
        <v>0</v>
      </c>
      <c r="L55" s="16"/>
      <c r="M55" s="16"/>
      <c r="N55" s="16"/>
      <c r="O55" s="16"/>
      <c r="P55" s="16">
        <v>0</v>
      </c>
      <c r="Q55" s="16">
        <v>0</v>
      </c>
      <c r="R55" s="16">
        <v>0</v>
      </c>
      <c r="S55" s="16"/>
      <c r="T55" s="16"/>
      <c r="U55" s="16"/>
      <c r="V55" s="16"/>
      <c r="W55" s="16"/>
      <c r="X55" s="16"/>
      <c r="Y55" s="16"/>
      <c r="Z55" s="16"/>
      <c r="AA55" s="17">
        <f>SUM(F55:Z55)</f>
        <v>0</v>
      </c>
    </row>
    <row r="56" spans="1:27" s="11" customFormat="1" ht="12">
      <c r="A56" s="19"/>
      <c r="B56" s="20" t="s">
        <v>79</v>
      </c>
      <c r="C56" s="11" t="s">
        <v>3</v>
      </c>
      <c r="D56" s="11" t="s">
        <v>4</v>
      </c>
      <c r="E56" s="20" t="s">
        <v>78</v>
      </c>
      <c r="F56" s="21">
        <v>0</v>
      </c>
      <c r="G56" s="21">
        <v>29249.857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25961.25973</v>
      </c>
      <c r="N56" s="21">
        <v>0</v>
      </c>
      <c r="O56" s="21">
        <v>0</v>
      </c>
      <c r="P56" s="21">
        <v>21450.869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122.336</v>
      </c>
      <c r="AA56" s="17">
        <f>SUM(F56:Z56)</f>
        <v>76784.32173</v>
      </c>
    </row>
    <row r="57" spans="1:27" s="11" customFormat="1" ht="24">
      <c r="A57" s="19"/>
      <c r="B57" s="20" t="s">
        <v>81</v>
      </c>
      <c r="C57" s="11" t="s">
        <v>3</v>
      </c>
      <c r="D57" s="11" t="s">
        <v>4</v>
      </c>
      <c r="E57" s="20" t="s">
        <v>80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91.954</v>
      </c>
      <c r="Z57" s="21">
        <v>0</v>
      </c>
      <c r="AA57" s="17">
        <f>SUM(F57:Z57)</f>
        <v>91.954</v>
      </c>
    </row>
    <row r="58" spans="1:27" s="11" customFormat="1" ht="12">
      <c r="A58" s="19"/>
      <c r="B58" s="20" t="s">
        <v>83</v>
      </c>
      <c r="C58" s="11" t="s">
        <v>3</v>
      </c>
      <c r="D58" s="11" t="s">
        <v>4</v>
      </c>
      <c r="E58" s="20" t="s">
        <v>82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91.954</v>
      </c>
      <c r="Z58" s="21">
        <v>0</v>
      </c>
      <c r="AA58" s="17">
        <f>SUM(F58:Z58)</f>
        <v>91.954</v>
      </c>
    </row>
    <row r="59" spans="1:27" s="11" customFormat="1" ht="24">
      <c r="A59" s="19"/>
      <c r="B59" s="20" t="s">
        <v>85</v>
      </c>
      <c r="C59" s="11" t="s">
        <v>3</v>
      </c>
      <c r="D59" s="11" t="s">
        <v>4</v>
      </c>
      <c r="E59" s="20" t="s">
        <v>84</v>
      </c>
      <c r="F59" s="21">
        <v>0</v>
      </c>
      <c r="G59" s="21">
        <v>0</v>
      </c>
      <c r="H59" s="21">
        <v>0</v>
      </c>
      <c r="I59" s="21">
        <v>6426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3107.997</v>
      </c>
      <c r="Y59" s="21">
        <v>0</v>
      </c>
      <c r="Z59" s="21">
        <v>0</v>
      </c>
      <c r="AA59" s="17">
        <f>SUM(F59:Z59)</f>
        <v>9533.997</v>
      </c>
    </row>
    <row r="60" spans="1:27" s="11" customFormat="1" ht="24">
      <c r="A60" s="19"/>
      <c r="B60" s="20" t="s">
        <v>87</v>
      </c>
      <c r="C60" s="11" t="s">
        <v>3</v>
      </c>
      <c r="D60" s="11" t="s">
        <v>4</v>
      </c>
      <c r="E60" s="20" t="s">
        <v>86</v>
      </c>
      <c r="F60" s="21">
        <v>0</v>
      </c>
      <c r="G60" s="21">
        <v>11022.8</v>
      </c>
      <c r="H60" s="21">
        <v>4477.368</v>
      </c>
      <c r="I60" s="21">
        <v>9675.3</v>
      </c>
      <c r="J60" s="21">
        <v>343</v>
      </c>
      <c r="K60" s="21">
        <v>22569.11743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4092</v>
      </c>
      <c r="R60" s="21">
        <v>10150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17758.194</v>
      </c>
      <c r="Y60" s="21">
        <v>0</v>
      </c>
      <c r="Z60" s="21">
        <v>0</v>
      </c>
      <c r="AA60" s="17">
        <f>SUM(F60:Z60)</f>
        <v>80087.77943</v>
      </c>
    </row>
    <row r="61" spans="1:27" s="11" customFormat="1" ht="12">
      <c r="A61" s="19"/>
      <c r="B61" s="20" t="s">
        <v>89</v>
      </c>
      <c r="C61" s="11" t="s">
        <v>3</v>
      </c>
      <c r="D61" s="11" t="s">
        <v>4</v>
      </c>
      <c r="E61" s="20" t="s">
        <v>88</v>
      </c>
      <c r="F61" s="21">
        <v>0</v>
      </c>
      <c r="G61" s="21">
        <v>7366.905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7673.145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17">
        <f>SUM(F61:Z61)</f>
        <v>15040.05</v>
      </c>
    </row>
    <row r="62" spans="1:27" s="11" customFormat="1" ht="12">
      <c r="A62" s="19"/>
      <c r="B62" s="20" t="s">
        <v>91</v>
      </c>
      <c r="C62" s="11" t="s">
        <v>3</v>
      </c>
      <c r="D62" s="11" t="s">
        <v>4</v>
      </c>
      <c r="E62" s="20" t="s">
        <v>90</v>
      </c>
      <c r="F62" s="21">
        <v>0</v>
      </c>
      <c r="G62" s="21">
        <v>20182.234</v>
      </c>
      <c r="H62" s="21">
        <v>0</v>
      </c>
      <c r="I62" s="21">
        <v>21896</v>
      </c>
      <c r="J62" s="21">
        <v>0</v>
      </c>
      <c r="K62" s="21">
        <v>63709.1727</v>
      </c>
      <c r="L62" s="21">
        <v>914.54313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1054.49</v>
      </c>
      <c r="Y62" s="21">
        <v>0</v>
      </c>
      <c r="Z62" s="21">
        <v>0</v>
      </c>
      <c r="AA62" s="17">
        <f>SUM(F62:Z62)</f>
        <v>107756.43983</v>
      </c>
    </row>
    <row r="63" spans="1:27" s="11" customFormat="1" ht="12">
      <c r="A63" s="19"/>
      <c r="B63" s="20" t="s">
        <v>93</v>
      </c>
      <c r="C63" s="11" t="s">
        <v>3</v>
      </c>
      <c r="D63" s="11" t="s">
        <v>4</v>
      </c>
      <c r="E63" s="20" t="s">
        <v>92</v>
      </c>
      <c r="F63" s="21">
        <v>0</v>
      </c>
      <c r="G63" s="21">
        <v>5605.71</v>
      </c>
      <c r="H63" s="21">
        <v>0</v>
      </c>
      <c r="I63" s="21">
        <v>6862.05</v>
      </c>
      <c r="J63" s="21">
        <v>350</v>
      </c>
      <c r="K63" s="21">
        <v>19522.14883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3900</v>
      </c>
      <c r="R63" s="21">
        <v>4130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17">
        <f>SUM(F63:Z63)</f>
        <v>40369.90883</v>
      </c>
    </row>
    <row r="64" spans="1:27" s="11" customFormat="1" ht="12">
      <c r="A64" s="19"/>
      <c r="B64" s="20" t="s">
        <v>95</v>
      </c>
      <c r="C64" s="11" t="s">
        <v>3</v>
      </c>
      <c r="D64" s="11" t="s">
        <v>4</v>
      </c>
      <c r="E64" s="20" t="s">
        <v>94</v>
      </c>
      <c r="F64" s="21">
        <v>0</v>
      </c>
      <c r="G64" s="21">
        <v>2808.45</v>
      </c>
      <c r="H64" s="21">
        <v>0</v>
      </c>
      <c r="I64" s="21">
        <v>4907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17">
        <f>SUM(F64:Z64)</f>
        <v>7715.45</v>
      </c>
    </row>
    <row r="65" spans="1:27" s="11" customFormat="1" ht="12">
      <c r="A65" s="19"/>
      <c r="B65" s="20" t="s">
        <v>97</v>
      </c>
      <c r="C65" s="11" t="s">
        <v>3</v>
      </c>
      <c r="D65" s="11" t="s">
        <v>4</v>
      </c>
      <c r="E65" s="20" t="s">
        <v>96</v>
      </c>
      <c r="F65" s="21">
        <v>0</v>
      </c>
      <c r="G65" s="21">
        <v>0</v>
      </c>
      <c r="H65" s="21">
        <v>0</v>
      </c>
      <c r="I65" s="21">
        <v>1272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17">
        <f>SUM(F65:Z65)</f>
        <v>1272</v>
      </c>
    </row>
    <row r="66" spans="1:27" s="11" customFormat="1" ht="48">
      <c r="A66" s="19"/>
      <c r="B66" s="20" t="s">
        <v>99</v>
      </c>
      <c r="C66" s="11" t="s">
        <v>3</v>
      </c>
      <c r="D66" s="11" t="s">
        <v>4</v>
      </c>
      <c r="E66" s="20" t="s">
        <v>98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2862.625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17">
        <f>SUM(F66:Z66)</f>
        <v>2862.625</v>
      </c>
    </row>
    <row r="67" spans="1:27" s="11" customFormat="1" ht="12" hidden="1">
      <c r="A67" s="19"/>
      <c r="B67" s="22"/>
      <c r="C67" s="22"/>
      <c r="D67" s="22"/>
      <c r="E67" s="22"/>
      <c r="F67" s="23"/>
      <c r="G67" s="23"/>
      <c r="H67" s="23"/>
      <c r="I67" s="23">
        <v>0</v>
      </c>
      <c r="J67" s="23"/>
      <c r="K67" s="23">
        <v>0</v>
      </c>
      <c r="L67" s="23"/>
      <c r="M67" s="23"/>
      <c r="N67" s="23"/>
      <c r="O67" s="23"/>
      <c r="P67" s="23">
        <v>0</v>
      </c>
      <c r="Q67" s="23">
        <v>0</v>
      </c>
      <c r="R67" s="23">
        <v>0</v>
      </c>
      <c r="S67" s="23"/>
      <c r="T67" s="23"/>
      <c r="U67" s="23"/>
      <c r="V67" s="23"/>
      <c r="W67" s="23"/>
      <c r="X67" s="23"/>
      <c r="Y67" s="23"/>
      <c r="Z67" s="23"/>
      <c r="AA67" s="17" t="e">
        <f>SUM(F67:M67)+#REF!+#REF!+#REF!+#REF!</f>
        <v>#REF!</v>
      </c>
    </row>
    <row r="68" spans="2:69" s="11" customFormat="1" ht="12.75" customHeight="1">
      <c r="B68" s="14" t="s">
        <v>137</v>
      </c>
      <c r="C68" s="14"/>
      <c r="D68" s="14"/>
      <c r="E68" s="15"/>
      <c r="F68" s="16">
        <f>SUM(F69:F88)</f>
        <v>0</v>
      </c>
      <c r="G68" s="16">
        <f>SUM(G69:G88)</f>
        <v>15160.977</v>
      </c>
      <c r="H68" s="16">
        <f>SUM(H69:H88)</f>
        <v>0</v>
      </c>
      <c r="I68" s="16">
        <v>32581.28</v>
      </c>
      <c r="J68" s="16">
        <f>SUM(J69:J88)</f>
        <v>84</v>
      </c>
      <c r="K68" s="16">
        <v>46924.16563</v>
      </c>
      <c r="L68" s="16">
        <f>SUM(L69:L88)</f>
        <v>456.94264</v>
      </c>
      <c r="M68" s="16">
        <f>SUM(M69:M88)</f>
        <v>0</v>
      </c>
      <c r="N68" s="16">
        <f>SUM(N69:N88)</f>
        <v>0</v>
      </c>
      <c r="O68" s="16">
        <f>SUM(O69:O88)</f>
        <v>0</v>
      </c>
      <c r="P68" s="16">
        <v>2140.798</v>
      </c>
      <c r="Q68" s="16">
        <v>0</v>
      </c>
      <c r="R68" s="16">
        <v>0</v>
      </c>
      <c r="S68" s="16">
        <f>SUM(S69:S88)</f>
        <v>0</v>
      </c>
      <c r="T68" s="16">
        <f>SUM(T69:T88)</f>
        <v>226.04</v>
      </c>
      <c r="U68" s="16">
        <f>SUM(U69:U88)</f>
        <v>0</v>
      </c>
      <c r="V68" s="16">
        <f>SUM(V69:V88)</f>
        <v>274.24166</v>
      </c>
      <c r="W68" s="16">
        <f>SUM(W69:W88)</f>
        <v>23140.751</v>
      </c>
      <c r="X68" s="16">
        <f>SUM(X69:X88)</f>
        <v>3017.878</v>
      </c>
      <c r="Y68" s="16">
        <f>SUM(Y69:Y88)</f>
        <v>0</v>
      </c>
      <c r="Z68" s="16">
        <f>SUM(Z69:Z88)</f>
        <v>0</v>
      </c>
      <c r="AA68" s="17">
        <f>SUM(F68:Z68)</f>
        <v>124007.07392999998</v>
      </c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</row>
    <row r="69" spans="2:27" s="11" customFormat="1" ht="12.75" customHeight="1" hidden="1">
      <c r="B69" s="15"/>
      <c r="C69" s="15"/>
      <c r="D69" s="15"/>
      <c r="E69" s="15"/>
      <c r="F69" s="16"/>
      <c r="G69" s="16"/>
      <c r="H69" s="16"/>
      <c r="I69" s="16">
        <v>0</v>
      </c>
      <c r="J69" s="16"/>
      <c r="K69" s="16">
        <v>0</v>
      </c>
      <c r="L69" s="16"/>
      <c r="M69" s="16"/>
      <c r="N69" s="16"/>
      <c r="O69" s="16"/>
      <c r="P69" s="16">
        <v>0</v>
      </c>
      <c r="Q69" s="16">
        <v>0</v>
      </c>
      <c r="R69" s="16">
        <v>0</v>
      </c>
      <c r="S69" s="16"/>
      <c r="T69" s="16"/>
      <c r="U69" s="16"/>
      <c r="V69" s="16"/>
      <c r="W69" s="16"/>
      <c r="X69" s="16"/>
      <c r="Y69" s="16"/>
      <c r="Z69" s="16"/>
      <c r="AA69" s="17">
        <f>SUM(F69:Z69)</f>
        <v>0</v>
      </c>
    </row>
    <row r="70" spans="1:27" s="11" customFormat="1" ht="12">
      <c r="A70" s="19"/>
      <c r="B70" s="20" t="s">
        <v>102</v>
      </c>
      <c r="C70" s="11" t="s">
        <v>3</v>
      </c>
      <c r="D70" s="11" t="s">
        <v>4</v>
      </c>
      <c r="E70" s="20" t="s">
        <v>101</v>
      </c>
      <c r="F70" s="21">
        <v>0</v>
      </c>
      <c r="G70" s="21">
        <v>138.9</v>
      </c>
      <c r="H70" s="21">
        <v>0</v>
      </c>
      <c r="I70" s="21">
        <v>4255.68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17">
        <f>SUM(F70:Z70)</f>
        <v>4394.58</v>
      </c>
    </row>
    <row r="71" spans="1:27" s="11" customFormat="1" ht="12">
      <c r="A71" s="19"/>
      <c r="B71" s="20" t="s">
        <v>104</v>
      </c>
      <c r="C71" s="11" t="s">
        <v>3</v>
      </c>
      <c r="D71" s="11" t="s">
        <v>4</v>
      </c>
      <c r="E71" s="20" t="s">
        <v>103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1079.261</v>
      </c>
      <c r="X71" s="21">
        <v>0</v>
      </c>
      <c r="Y71" s="21">
        <v>0</v>
      </c>
      <c r="Z71" s="21">
        <v>0</v>
      </c>
      <c r="AA71" s="17">
        <f>SUM(F71:Z71)</f>
        <v>1079.261</v>
      </c>
    </row>
    <row r="72" spans="1:27" s="11" customFormat="1" ht="12">
      <c r="A72" s="19"/>
      <c r="B72" s="20" t="s">
        <v>106</v>
      </c>
      <c r="C72" s="11" t="s">
        <v>3</v>
      </c>
      <c r="D72" s="11" t="s">
        <v>4</v>
      </c>
      <c r="E72" s="20" t="s">
        <v>105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2154.628</v>
      </c>
      <c r="Y72" s="21">
        <v>0</v>
      </c>
      <c r="Z72" s="21">
        <v>0</v>
      </c>
      <c r="AA72" s="17">
        <f>SUM(F72:Z72)</f>
        <v>2154.628</v>
      </c>
    </row>
    <row r="73" spans="1:27" s="11" customFormat="1" ht="12">
      <c r="A73" s="19"/>
      <c r="B73" s="20" t="s">
        <v>108</v>
      </c>
      <c r="C73" s="11" t="s">
        <v>3</v>
      </c>
      <c r="D73" s="11" t="s">
        <v>4</v>
      </c>
      <c r="E73" s="20" t="s">
        <v>107</v>
      </c>
      <c r="F73" s="21">
        <v>0</v>
      </c>
      <c r="G73" s="21">
        <v>0</v>
      </c>
      <c r="H73" s="21">
        <v>0</v>
      </c>
      <c r="I73" s="21">
        <v>10652.400000000001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274.24166</v>
      </c>
      <c r="W73" s="21">
        <v>0</v>
      </c>
      <c r="X73" s="21">
        <v>0</v>
      </c>
      <c r="Y73" s="21">
        <v>0</v>
      </c>
      <c r="Z73" s="21">
        <v>0</v>
      </c>
      <c r="AA73" s="17">
        <f>SUM(F73:Z73)</f>
        <v>10926.641660000001</v>
      </c>
    </row>
    <row r="74" spans="1:27" s="11" customFormat="1" ht="24">
      <c r="A74" s="19"/>
      <c r="B74" s="20" t="s">
        <v>110</v>
      </c>
      <c r="C74" s="11" t="s">
        <v>3</v>
      </c>
      <c r="D74" s="11" t="s">
        <v>4</v>
      </c>
      <c r="E74" s="20" t="s">
        <v>109</v>
      </c>
      <c r="F74" s="21">
        <v>0</v>
      </c>
      <c r="G74" s="21">
        <v>1834.98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2140.798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17">
        <f>SUM(F74:Z74)</f>
        <v>3975.778</v>
      </c>
    </row>
    <row r="75" spans="1:27" s="11" customFormat="1" ht="12">
      <c r="A75" s="19"/>
      <c r="B75" s="20" t="s">
        <v>112</v>
      </c>
      <c r="C75" s="11" t="s">
        <v>3</v>
      </c>
      <c r="D75" s="11" t="s">
        <v>4</v>
      </c>
      <c r="E75" s="20" t="s">
        <v>111</v>
      </c>
      <c r="F75" s="21">
        <v>0</v>
      </c>
      <c r="G75" s="21">
        <v>3999.177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17">
        <f>SUM(F75:Z75)</f>
        <v>3999.177</v>
      </c>
    </row>
    <row r="76" spans="1:27" s="11" customFormat="1" ht="12">
      <c r="A76" s="19"/>
      <c r="B76" s="20" t="s">
        <v>114</v>
      </c>
      <c r="C76" s="11" t="s">
        <v>3</v>
      </c>
      <c r="D76" s="11" t="s">
        <v>4</v>
      </c>
      <c r="E76" s="20" t="s">
        <v>113</v>
      </c>
      <c r="F76" s="21">
        <v>0</v>
      </c>
      <c r="G76" s="21">
        <v>160.7</v>
      </c>
      <c r="H76" s="21">
        <v>0</v>
      </c>
      <c r="I76" s="21">
        <v>0</v>
      </c>
      <c r="J76" s="21">
        <v>0</v>
      </c>
      <c r="K76" s="21">
        <v>586.15008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17">
        <f>SUM(F76:Z76)</f>
        <v>746.8500799999999</v>
      </c>
    </row>
    <row r="77" spans="1:27" s="11" customFormat="1" ht="12">
      <c r="A77" s="19"/>
      <c r="B77" s="20" t="s">
        <v>116</v>
      </c>
      <c r="C77" s="11" t="s">
        <v>3</v>
      </c>
      <c r="D77" s="11" t="s">
        <v>4</v>
      </c>
      <c r="E77" s="20" t="s">
        <v>115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2763.75</v>
      </c>
      <c r="X77" s="21">
        <v>0</v>
      </c>
      <c r="Y77" s="21">
        <v>0</v>
      </c>
      <c r="Z77" s="21">
        <v>0</v>
      </c>
      <c r="AA77" s="17">
        <f>SUM(F77:Z77)</f>
        <v>2763.75</v>
      </c>
    </row>
    <row r="78" spans="1:27" s="11" customFormat="1" ht="12">
      <c r="A78" s="19"/>
      <c r="B78" s="20" t="s">
        <v>118</v>
      </c>
      <c r="C78" s="11" t="s">
        <v>3</v>
      </c>
      <c r="D78" s="11" t="s">
        <v>4</v>
      </c>
      <c r="E78" s="20" t="s">
        <v>117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11521.359</v>
      </c>
      <c r="X78" s="21">
        <v>0</v>
      </c>
      <c r="Y78" s="21">
        <v>0</v>
      </c>
      <c r="Z78" s="21">
        <v>0</v>
      </c>
      <c r="AA78" s="17">
        <f>SUM(F78:Z78)</f>
        <v>11521.359</v>
      </c>
    </row>
    <row r="79" spans="1:27" s="11" customFormat="1" ht="12">
      <c r="A79" s="19"/>
      <c r="B79" s="20" t="s">
        <v>120</v>
      </c>
      <c r="C79" s="11" t="s">
        <v>3</v>
      </c>
      <c r="D79" s="11" t="s">
        <v>4</v>
      </c>
      <c r="E79" s="20" t="s">
        <v>119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7776.381</v>
      </c>
      <c r="X79" s="21">
        <v>0</v>
      </c>
      <c r="Y79" s="21">
        <v>0</v>
      </c>
      <c r="Z79" s="21">
        <v>0</v>
      </c>
      <c r="AA79" s="17">
        <f>SUM(F79:Z79)</f>
        <v>7776.381</v>
      </c>
    </row>
    <row r="80" spans="1:27" s="11" customFormat="1" ht="24">
      <c r="A80" s="19"/>
      <c r="B80" s="20" t="s">
        <v>122</v>
      </c>
      <c r="C80" s="11" t="s">
        <v>3</v>
      </c>
      <c r="D80" s="11" t="s">
        <v>4</v>
      </c>
      <c r="E80" s="20" t="s">
        <v>121</v>
      </c>
      <c r="F80" s="21">
        <v>0</v>
      </c>
      <c r="G80" s="21">
        <v>2897.92</v>
      </c>
      <c r="H80" s="21">
        <v>0</v>
      </c>
      <c r="I80" s="21">
        <v>6283.2</v>
      </c>
      <c r="J80" s="21">
        <v>0</v>
      </c>
      <c r="K80" s="21">
        <v>8558.840400000001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128.25</v>
      </c>
      <c r="Y80" s="21">
        <v>0</v>
      </c>
      <c r="Z80" s="21">
        <v>0</v>
      </c>
      <c r="AA80" s="17">
        <f>SUM(F80:Z80)</f>
        <v>17868.2104</v>
      </c>
    </row>
    <row r="81" spans="1:27" s="11" customFormat="1" ht="12">
      <c r="A81" s="19"/>
      <c r="B81" s="20" t="s">
        <v>124</v>
      </c>
      <c r="C81" s="11" t="s">
        <v>3</v>
      </c>
      <c r="D81" s="11" t="s">
        <v>4</v>
      </c>
      <c r="E81" s="20" t="s">
        <v>123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1828.2693600000002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17">
        <f>SUM(F81:Z81)</f>
        <v>1828.2693600000002</v>
      </c>
    </row>
    <row r="82" spans="1:27" s="11" customFormat="1" ht="12">
      <c r="A82" s="19"/>
      <c r="B82" s="20" t="s">
        <v>126</v>
      </c>
      <c r="C82" s="11" t="s">
        <v>3</v>
      </c>
      <c r="D82" s="11" t="s">
        <v>4</v>
      </c>
      <c r="E82" s="20" t="s">
        <v>125</v>
      </c>
      <c r="F82" s="21">
        <v>0</v>
      </c>
      <c r="G82" s="21">
        <v>850.5</v>
      </c>
      <c r="H82" s="21">
        <v>0</v>
      </c>
      <c r="I82" s="21">
        <v>0</v>
      </c>
      <c r="J82" s="21">
        <v>84</v>
      </c>
      <c r="K82" s="21">
        <v>956.7693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17">
        <f>SUM(F82:Z82)</f>
        <v>1891.2693</v>
      </c>
    </row>
    <row r="83" spans="1:27" s="11" customFormat="1" ht="12">
      <c r="A83" s="19"/>
      <c r="B83" s="20" t="s">
        <v>128</v>
      </c>
      <c r="C83" s="11" t="s">
        <v>3</v>
      </c>
      <c r="D83" s="11" t="s">
        <v>4</v>
      </c>
      <c r="E83" s="20" t="s">
        <v>127</v>
      </c>
      <c r="F83" s="21">
        <v>0</v>
      </c>
      <c r="G83" s="21">
        <v>539.7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17">
        <f>SUM(F83:Z83)</f>
        <v>539.7</v>
      </c>
    </row>
    <row r="84" spans="1:27" s="11" customFormat="1" ht="12">
      <c r="A84" s="19"/>
      <c r="B84" s="20" t="s">
        <v>130</v>
      </c>
      <c r="C84" s="11" t="s">
        <v>3</v>
      </c>
      <c r="D84" s="11" t="s">
        <v>4</v>
      </c>
      <c r="E84" s="20" t="s">
        <v>129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520.6315999999999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735</v>
      </c>
      <c r="Y84" s="21">
        <v>0</v>
      </c>
      <c r="Z84" s="21">
        <v>0</v>
      </c>
      <c r="AA84" s="17">
        <f>SUM(F84:Z84)</f>
        <v>1255.6316</v>
      </c>
    </row>
    <row r="85" spans="1:27" s="11" customFormat="1" ht="12">
      <c r="A85" s="19"/>
      <c r="B85" s="20" t="s">
        <v>132</v>
      </c>
      <c r="C85" s="11" t="s">
        <v>3</v>
      </c>
      <c r="D85" s="11" t="s">
        <v>4</v>
      </c>
      <c r="E85" s="20" t="s">
        <v>131</v>
      </c>
      <c r="F85" s="21">
        <v>0</v>
      </c>
      <c r="G85" s="21">
        <v>3207.9</v>
      </c>
      <c r="H85" s="21">
        <v>0</v>
      </c>
      <c r="I85" s="21">
        <v>7480</v>
      </c>
      <c r="J85" s="21">
        <v>0</v>
      </c>
      <c r="K85" s="21">
        <v>23522.45166</v>
      </c>
      <c r="L85" s="21">
        <v>318.70055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17">
        <f>SUM(F85:Z85)</f>
        <v>34529.05221</v>
      </c>
    </row>
    <row r="86" spans="1:27" s="11" customFormat="1" ht="12">
      <c r="A86" s="19"/>
      <c r="B86" s="20" t="s">
        <v>134</v>
      </c>
      <c r="C86" s="11" t="s">
        <v>3</v>
      </c>
      <c r="D86" s="11" t="s">
        <v>4</v>
      </c>
      <c r="E86" s="20" t="s">
        <v>133</v>
      </c>
      <c r="F86" s="21">
        <v>0</v>
      </c>
      <c r="G86" s="21">
        <v>1531.2</v>
      </c>
      <c r="H86" s="21">
        <v>0</v>
      </c>
      <c r="I86" s="21">
        <v>3910</v>
      </c>
      <c r="J86" s="21">
        <v>0</v>
      </c>
      <c r="K86" s="21">
        <v>10951.053230000001</v>
      </c>
      <c r="L86" s="21">
        <v>138.24209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17">
        <f>SUM(F86:Z86)</f>
        <v>16530.49532</v>
      </c>
    </row>
    <row r="87" spans="1:27" s="11" customFormat="1" ht="72">
      <c r="A87" s="19"/>
      <c r="B87" s="20" t="s">
        <v>136</v>
      </c>
      <c r="C87" s="11" t="s">
        <v>3</v>
      </c>
      <c r="D87" s="11" t="s">
        <v>4</v>
      </c>
      <c r="E87" s="20" t="s">
        <v>135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226.04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17">
        <f>SUM(F87:Z87)</f>
        <v>226.04</v>
      </c>
    </row>
    <row r="88" spans="1:27" s="11" customFormat="1" ht="12" hidden="1">
      <c r="A88" s="19"/>
      <c r="B88" s="22"/>
      <c r="C88" s="22"/>
      <c r="D88" s="22"/>
      <c r="E88" s="22"/>
      <c r="F88" s="23"/>
      <c r="G88" s="23"/>
      <c r="H88" s="23"/>
      <c r="I88" s="23">
        <v>0</v>
      </c>
      <c r="J88" s="23"/>
      <c r="K88" s="23">
        <v>0</v>
      </c>
      <c r="L88" s="23"/>
      <c r="M88" s="23"/>
      <c r="N88" s="23"/>
      <c r="O88" s="23"/>
      <c r="P88" s="23">
        <v>0</v>
      </c>
      <c r="Q88" s="23">
        <v>0</v>
      </c>
      <c r="R88" s="23">
        <v>0</v>
      </c>
      <c r="S88" s="23"/>
      <c r="T88" s="23"/>
      <c r="U88" s="23"/>
      <c r="V88" s="23"/>
      <c r="W88" s="23"/>
      <c r="X88" s="23"/>
      <c r="Y88" s="23"/>
      <c r="Z88" s="23"/>
      <c r="AA88" s="17" t="e">
        <f>SUM(F88:M88)+#REF!+#REF!+#REF!+#REF!</f>
        <v>#REF!</v>
      </c>
    </row>
    <row r="89" spans="2:69" s="11" customFormat="1" ht="12.75" customHeight="1">
      <c r="B89" s="14" t="s">
        <v>138</v>
      </c>
      <c r="C89" s="14"/>
      <c r="D89" s="14"/>
      <c r="E89" s="15"/>
      <c r="F89" s="16">
        <f>SUM(F90:F91)</f>
        <v>0</v>
      </c>
      <c r="G89" s="16">
        <f>SUM(G90:G91)</f>
        <v>0</v>
      </c>
      <c r="H89" s="16">
        <f>SUM(H90:H91)</f>
        <v>0</v>
      </c>
      <c r="I89" s="16">
        <v>0</v>
      </c>
      <c r="J89" s="16">
        <f>SUM(J90:J91)</f>
        <v>0</v>
      </c>
      <c r="K89" s="16">
        <v>0</v>
      </c>
      <c r="L89" s="16">
        <f>SUM(L90:L91)</f>
        <v>0</v>
      </c>
      <c r="M89" s="16">
        <f>SUM(M90:M91)</f>
        <v>0</v>
      </c>
      <c r="N89" s="16">
        <f>SUM(N90:N91)</f>
        <v>0</v>
      </c>
      <c r="O89" s="16">
        <f>SUM(O90:O91)</f>
        <v>0</v>
      </c>
      <c r="P89" s="16">
        <v>0</v>
      </c>
      <c r="Q89" s="16">
        <v>0</v>
      </c>
      <c r="R89" s="16">
        <v>0</v>
      </c>
      <c r="S89" s="16">
        <f>SUM(S90:S91)</f>
        <v>0</v>
      </c>
      <c r="T89" s="16">
        <f>SUM(T90:T91)</f>
        <v>0</v>
      </c>
      <c r="U89" s="16">
        <f>SUM(U90:U91)</f>
        <v>0</v>
      </c>
      <c r="V89" s="16">
        <f>SUM(V90:V91)</f>
        <v>0</v>
      </c>
      <c r="W89" s="16">
        <f>SUM(W90:W91)</f>
        <v>0</v>
      </c>
      <c r="X89" s="16">
        <f>SUM(X90:X91)</f>
        <v>0</v>
      </c>
      <c r="Y89" s="16">
        <f>SUM(Y90:Y91)</f>
        <v>0</v>
      </c>
      <c r="Z89" s="16">
        <f>SUM(Z90:Z91)</f>
        <v>0</v>
      </c>
      <c r="AA89" s="17">
        <f>SUM(F89:Z89)</f>
        <v>0</v>
      </c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</row>
    <row r="90" spans="2:27" s="11" customFormat="1" ht="12.75" customHeight="1" hidden="1">
      <c r="B90" s="15"/>
      <c r="C90" s="15"/>
      <c r="D90" s="15"/>
      <c r="E90" s="15"/>
      <c r="F90" s="16"/>
      <c r="G90" s="16"/>
      <c r="H90" s="16"/>
      <c r="I90" s="16">
        <v>0</v>
      </c>
      <c r="J90" s="16"/>
      <c r="K90" s="16">
        <v>0</v>
      </c>
      <c r="L90" s="16"/>
      <c r="M90" s="16"/>
      <c r="N90" s="16"/>
      <c r="O90" s="16"/>
      <c r="P90" s="16">
        <v>0</v>
      </c>
      <c r="Q90" s="16">
        <v>0</v>
      </c>
      <c r="R90" s="16">
        <v>0</v>
      </c>
      <c r="S90" s="16"/>
      <c r="T90" s="16"/>
      <c r="U90" s="16"/>
      <c r="V90" s="16"/>
      <c r="W90" s="16"/>
      <c r="X90" s="16"/>
      <c r="Y90" s="16"/>
      <c r="Z90" s="16"/>
      <c r="AA90" s="17">
        <f>SUM(F90:Z90)</f>
        <v>0</v>
      </c>
    </row>
    <row r="91" spans="1:27" s="11" customFormat="1" ht="12" hidden="1">
      <c r="A91" s="19"/>
      <c r="B91" s="22"/>
      <c r="C91" s="22"/>
      <c r="D91" s="22"/>
      <c r="E91" s="22"/>
      <c r="F91" s="23"/>
      <c r="G91" s="23"/>
      <c r="H91" s="23"/>
      <c r="I91" s="23">
        <v>0</v>
      </c>
      <c r="J91" s="23"/>
      <c r="K91" s="23">
        <v>0</v>
      </c>
      <c r="L91" s="23"/>
      <c r="M91" s="23"/>
      <c r="N91" s="23"/>
      <c r="O91" s="23"/>
      <c r="P91" s="23">
        <v>0</v>
      </c>
      <c r="Q91" s="23">
        <v>0</v>
      </c>
      <c r="R91" s="23">
        <v>0</v>
      </c>
      <c r="S91" s="23"/>
      <c r="T91" s="23"/>
      <c r="U91" s="23"/>
      <c r="V91" s="23"/>
      <c r="W91" s="23"/>
      <c r="X91" s="23"/>
      <c r="Y91" s="23"/>
      <c r="Z91" s="23"/>
      <c r="AA91" s="17" t="e">
        <f>SUM(F91:M91)+#REF!+#REF!+#REF!+#REF!</f>
        <v>#REF!</v>
      </c>
    </row>
    <row r="92" spans="2:69" s="11" customFormat="1" ht="12.75" customHeight="1">
      <c r="B92" s="14" t="s">
        <v>199</v>
      </c>
      <c r="C92" s="14"/>
      <c r="D92" s="14"/>
      <c r="E92" s="15"/>
      <c r="F92" s="16">
        <f>SUM(F93:F124)</f>
        <v>7250.64638</v>
      </c>
      <c r="G92" s="16">
        <f>SUM(G93:G124)</f>
        <v>79844.59</v>
      </c>
      <c r="H92" s="16">
        <f>SUM(H93:H124)</f>
        <v>5357.004</v>
      </c>
      <c r="I92" s="16">
        <v>71882.87</v>
      </c>
      <c r="J92" s="16">
        <f>SUM(J93:J124)</f>
        <v>2662</v>
      </c>
      <c r="K92" s="16">
        <v>83488.59053000002</v>
      </c>
      <c r="L92" s="16">
        <f>SUM(L93:L124)</f>
        <v>345.35056</v>
      </c>
      <c r="M92" s="16">
        <f>SUM(M93:M124)</f>
        <v>0</v>
      </c>
      <c r="N92" s="16">
        <f>SUM(N93:N124)</f>
        <v>0</v>
      </c>
      <c r="O92" s="16">
        <f>SUM(O93:O124)</f>
        <v>0</v>
      </c>
      <c r="P92" s="16">
        <v>0</v>
      </c>
      <c r="Q92" s="16">
        <v>6810</v>
      </c>
      <c r="R92" s="16">
        <v>7842.90885</v>
      </c>
      <c r="S92" s="16">
        <f>SUM(S93:S124)</f>
        <v>0</v>
      </c>
      <c r="T92" s="16">
        <f>SUM(T93:T124)</f>
        <v>422</v>
      </c>
      <c r="U92" s="16">
        <f>SUM(U93:U124)</f>
        <v>0</v>
      </c>
      <c r="V92" s="16">
        <f>SUM(V93:V124)</f>
        <v>0</v>
      </c>
      <c r="W92" s="16">
        <f>SUM(W93:W124)</f>
        <v>407.21</v>
      </c>
      <c r="X92" s="16">
        <f>SUM(X93:X124)</f>
        <v>30503.702999999998</v>
      </c>
      <c r="Y92" s="16">
        <f>SUM(Y93:Y124)</f>
        <v>91.954</v>
      </c>
      <c r="Z92" s="16">
        <f>SUM(Z93:Z124)</f>
        <v>16.66666</v>
      </c>
      <c r="AA92" s="17">
        <f>SUM(F92:Z92)</f>
        <v>296925.49398</v>
      </c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</row>
    <row r="93" spans="2:27" s="11" customFormat="1" ht="12.75" customHeight="1" hidden="1">
      <c r="B93" s="15"/>
      <c r="C93" s="15"/>
      <c r="D93" s="15"/>
      <c r="E93" s="15"/>
      <c r="F93" s="16"/>
      <c r="G93" s="16"/>
      <c r="H93" s="16"/>
      <c r="I93" s="16">
        <v>0</v>
      </c>
      <c r="J93" s="16"/>
      <c r="K93" s="16">
        <v>0</v>
      </c>
      <c r="L93" s="16"/>
      <c r="M93" s="16"/>
      <c r="N93" s="16"/>
      <c r="O93" s="16"/>
      <c r="P93" s="16">
        <v>0</v>
      </c>
      <c r="Q93" s="16">
        <v>0</v>
      </c>
      <c r="R93" s="16">
        <v>0</v>
      </c>
      <c r="S93" s="16"/>
      <c r="T93" s="16"/>
      <c r="U93" s="16"/>
      <c r="V93" s="16"/>
      <c r="W93" s="16"/>
      <c r="X93" s="16"/>
      <c r="Y93" s="16"/>
      <c r="Z93" s="16"/>
      <c r="AA93" s="17">
        <f>SUM(F93:Z93)</f>
        <v>0</v>
      </c>
    </row>
    <row r="94" spans="1:27" s="11" customFormat="1" ht="12">
      <c r="A94" s="19"/>
      <c r="B94" s="20" t="s">
        <v>140</v>
      </c>
      <c r="C94" s="11" t="s">
        <v>3</v>
      </c>
      <c r="D94" s="11" t="s">
        <v>4</v>
      </c>
      <c r="E94" s="20" t="s">
        <v>139</v>
      </c>
      <c r="F94" s="21">
        <v>0</v>
      </c>
      <c r="G94" s="21">
        <v>9146.25</v>
      </c>
      <c r="H94" s="21">
        <v>0</v>
      </c>
      <c r="I94" s="21">
        <v>6647</v>
      </c>
      <c r="J94" s="21">
        <v>294</v>
      </c>
      <c r="K94" s="21">
        <v>11872.28799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1198.338</v>
      </c>
      <c r="Y94" s="21">
        <v>0</v>
      </c>
      <c r="Z94" s="21">
        <v>0</v>
      </c>
      <c r="AA94" s="17">
        <f>SUM(F94:Z94)</f>
        <v>29157.87599</v>
      </c>
    </row>
    <row r="95" spans="1:27" s="11" customFormat="1" ht="12">
      <c r="A95" s="19"/>
      <c r="B95" s="20" t="s">
        <v>142</v>
      </c>
      <c r="C95" s="11" t="s">
        <v>3</v>
      </c>
      <c r="D95" s="11" t="s">
        <v>4</v>
      </c>
      <c r="E95" s="20" t="s">
        <v>141</v>
      </c>
      <c r="F95" s="21">
        <v>0</v>
      </c>
      <c r="G95" s="21">
        <v>3648.65</v>
      </c>
      <c r="H95" s="21">
        <v>0</v>
      </c>
      <c r="I95" s="21">
        <v>4212.599999999999</v>
      </c>
      <c r="J95" s="21">
        <v>0</v>
      </c>
      <c r="K95" s="21">
        <v>10517.58408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17">
        <f>SUM(F95:Z95)</f>
        <v>18378.83408</v>
      </c>
    </row>
    <row r="96" spans="1:27" s="11" customFormat="1" ht="24">
      <c r="A96" s="19"/>
      <c r="B96" s="20" t="s">
        <v>144</v>
      </c>
      <c r="C96" s="11" t="s">
        <v>3</v>
      </c>
      <c r="D96" s="11" t="s">
        <v>4</v>
      </c>
      <c r="E96" s="20" t="s">
        <v>143</v>
      </c>
      <c r="F96" s="21">
        <v>0</v>
      </c>
      <c r="G96" s="21">
        <v>0</v>
      </c>
      <c r="H96" s="21">
        <v>0</v>
      </c>
      <c r="I96" s="21">
        <v>23174.47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2600</v>
      </c>
      <c r="Y96" s="21">
        <v>0</v>
      </c>
      <c r="Z96" s="21">
        <v>0</v>
      </c>
      <c r="AA96" s="17">
        <f>SUM(F96:Z96)</f>
        <v>25774.47</v>
      </c>
    </row>
    <row r="97" spans="1:27" s="11" customFormat="1" ht="12">
      <c r="A97" s="19"/>
      <c r="B97" s="20" t="s">
        <v>146</v>
      </c>
      <c r="C97" s="11" t="s">
        <v>3</v>
      </c>
      <c r="D97" s="11" t="s">
        <v>4</v>
      </c>
      <c r="E97" s="20" t="s">
        <v>145</v>
      </c>
      <c r="F97" s="21">
        <v>0</v>
      </c>
      <c r="G97" s="21">
        <v>13382</v>
      </c>
      <c r="H97" s="21">
        <v>0</v>
      </c>
      <c r="I97" s="21">
        <v>9005.92</v>
      </c>
      <c r="J97" s="21">
        <v>835</v>
      </c>
      <c r="K97" s="21">
        <v>6983.4978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16.66666</v>
      </c>
      <c r="AA97" s="17">
        <f>SUM(F97:Z97)</f>
        <v>30223.08446</v>
      </c>
    </row>
    <row r="98" spans="1:27" s="11" customFormat="1" ht="12">
      <c r="A98" s="19"/>
      <c r="B98" s="20" t="s">
        <v>148</v>
      </c>
      <c r="C98" s="11" t="s">
        <v>3</v>
      </c>
      <c r="D98" s="11" t="s">
        <v>4</v>
      </c>
      <c r="E98" s="20" t="s">
        <v>147</v>
      </c>
      <c r="F98" s="21">
        <v>0</v>
      </c>
      <c r="G98" s="21">
        <v>18980</v>
      </c>
      <c r="H98" s="21">
        <v>0</v>
      </c>
      <c r="I98" s="21">
        <v>11668.800000000001</v>
      </c>
      <c r="J98" s="21">
        <v>161</v>
      </c>
      <c r="K98" s="21">
        <v>26029.56287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9019.505</v>
      </c>
      <c r="Y98" s="21">
        <v>0</v>
      </c>
      <c r="Z98" s="21">
        <v>0</v>
      </c>
      <c r="AA98" s="17">
        <f>SUM(F98:Z98)</f>
        <v>65858.86787</v>
      </c>
    </row>
    <row r="99" spans="1:27" s="11" customFormat="1" ht="12">
      <c r="A99" s="19"/>
      <c r="B99" s="20" t="s">
        <v>150</v>
      </c>
      <c r="C99" s="11" t="s">
        <v>3</v>
      </c>
      <c r="D99" s="11" t="s">
        <v>4</v>
      </c>
      <c r="E99" s="20" t="s">
        <v>149</v>
      </c>
      <c r="F99" s="21">
        <v>0</v>
      </c>
      <c r="G99" s="21">
        <v>2604.35</v>
      </c>
      <c r="H99" s="21">
        <v>1870.5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2010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17">
        <f>SUM(F99:Z99)</f>
        <v>6484.85</v>
      </c>
    </row>
    <row r="100" spans="1:27" s="11" customFormat="1" ht="24">
      <c r="A100" s="19"/>
      <c r="B100" s="20" t="s">
        <v>152</v>
      </c>
      <c r="C100" s="11" t="s">
        <v>3</v>
      </c>
      <c r="D100" s="11" t="s">
        <v>4</v>
      </c>
      <c r="E100" s="20" t="s">
        <v>151</v>
      </c>
      <c r="F100" s="21">
        <v>0</v>
      </c>
      <c r="G100" s="21">
        <v>6927.2</v>
      </c>
      <c r="H100" s="21">
        <v>0</v>
      </c>
      <c r="I100" s="21">
        <v>5984</v>
      </c>
      <c r="J100" s="21">
        <v>168</v>
      </c>
      <c r="K100" s="21">
        <v>5561.674150000001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17">
        <f>SUM(F100:Z100)</f>
        <v>18640.874150000003</v>
      </c>
    </row>
    <row r="101" spans="1:27" s="11" customFormat="1" ht="12">
      <c r="A101" s="19"/>
      <c r="B101" s="20" t="s">
        <v>154</v>
      </c>
      <c r="C101" s="11" t="s">
        <v>3</v>
      </c>
      <c r="D101" s="11" t="s">
        <v>4</v>
      </c>
      <c r="E101" s="20" t="s">
        <v>153</v>
      </c>
      <c r="F101" s="21">
        <v>0</v>
      </c>
      <c r="G101" s="21">
        <v>5701.2</v>
      </c>
      <c r="H101" s="21">
        <v>0</v>
      </c>
      <c r="I101" s="21">
        <v>5684.8</v>
      </c>
      <c r="J101" s="21">
        <v>189</v>
      </c>
      <c r="K101" s="21">
        <v>3906.7431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900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17">
        <f>SUM(F101:Z101)</f>
        <v>16381.7431</v>
      </c>
    </row>
    <row r="102" spans="1:27" s="11" customFormat="1" ht="24">
      <c r="A102" s="19"/>
      <c r="B102" s="20" t="s">
        <v>156</v>
      </c>
      <c r="C102" s="11" t="s">
        <v>3</v>
      </c>
      <c r="D102" s="11" t="s">
        <v>4</v>
      </c>
      <c r="E102" s="20" t="s">
        <v>155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407.21</v>
      </c>
      <c r="X102" s="21">
        <v>0</v>
      </c>
      <c r="Y102" s="21">
        <v>0</v>
      </c>
      <c r="Z102" s="21">
        <v>0</v>
      </c>
      <c r="AA102" s="17">
        <f>SUM(F102:Z102)</f>
        <v>407.21</v>
      </c>
    </row>
    <row r="103" spans="1:27" s="11" customFormat="1" ht="24">
      <c r="A103" s="19"/>
      <c r="B103" s="20" t="s">
        <v>158</v>
      </c>
      <c r="C103" s="11" t="s">
        <v>3</v>
      </c>
      <c r="D103" s="11" t="s">
        <v>4</v>
      </c>
      <c r="E103" s="20" t="s">
        <v>157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282.90885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17">
        <f>SUM(F103:Z103)</f>
        <v>282.90885</v>
      </c>
    </row>
    <row r="104" spans="1:27" s="11" customFormat="1" ht="24">
      <c r="A104" s="19"/>
      <c r="B104" s="20" t="s">
        <v>160</v>
      </c>
      <c r="C104" s="11" t="s">
        <v>3</v>
      </c>
      <c r="D104" s="11" t="s">
        <v>4</v>
      </c>
      <c r="E104" s="20" t="s">
        <v>159</v>
      </c>
      <c r="F104" s="21">
        <v>0</v>
      </c>
      <c r="G104" s="21">
        <v>905.1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17">
        <f>SUM(F104:Z104)</f>
        <v>905.1</v>
      </c>
    </row>
    <row r="105" spans="1:27" s="11" customFormat="1" ht="24">
      <c r="A105" s="19"/>
      <c r="B105" s="20" t="s">
        <v>162</v>
      </c>
      <c r="C105" s="11" t="s">
        <v>3</v>
      </c>
      <c r="D105" s="11" t="s">
        <v>4</v>
      </c>
      <c r="E105" s="20" t="s">
        <v>161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3600</v>
      </c>
      <c r="R105" s="21">
        <v>7560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2238</v>
      </c>
      <c r="Y105" s="21">
        <v>0</v>
      </c>
      <c r="Z105" s="21">
        <v>0</v>
      </c>
      <c r="AA105" s="17">
        <f>SUM(F105:Z105)</f>
        <v>13398</v>
      </c>
    </row>
    <row r="106" spans="1:27" s="11" customFormat="1" ht="24">
      <c r="A106" s="19"/>
      <c r="B106" s="20" t="s">
        <v>164</v>
      </c>
      <c r="C106" s="11" t="s">
        <v>3</v>
      </c>
      <c r="D106" s="11" t="s">
        <v>4</v>
      </c>
      <c r="E106" s="20" t="s">
        <v>163</v>
      </c>
      <c r="F106" s="21">
        <v>0</v>
      </c>
      <c r="G106" s="21">
        <v>528.75</v>
      </c>
      <c r="H106" s="21">
        <v>0</v>
      </c>
      <c r="I106" s="21">
        <v>0</v>
      </c>
      <c r="J106" s="21">
        <v>42</v>
      </c>
      <c r="K106" s="21">
        <v>500.4169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17">
        <f>SUM(F106:Z106)</f>
        <v>1071.1669</v>
      </c>
    </row>
    <row r="107" spans="1:27" s="11" customFormat="1" ht="24">
      <c r="A107" s="19"/>
      <c r="B107" s="20" t="s">
        <v>166</v>
      </c>
      <c r="C107" s="11" t="s">
        <v>3</v>
      </c>
      <c r="D107" s="11" t="s">
        <v>4</v>
      </c>
      <c r="E107" s="20" t="s">
        <v>165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247.0905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17">
        <f>SUM(F107:Z107)</f>
        <v>247.0905</v>
      </c>
    </row>
    <row r="108" spans="1:27" s="11" customFormat="1" ht="24">
      <c r="A108" s="19"/>
      <c r="B108" s="20" t="s">
        <v>168</v>
      </c>
      <c r="C108" s="11" t="s">
        <v>3</v>
      </c>
      <c r="D108" s="11" t="s">
        <v>4</v>
      </c>
      <c r="E108" s="20" t="s">
        <v>167</v>
      </c>
      <c r="F108" s="21">
        <v>0</v>
      </c>
      <c r="G108" s="21">
        <v>1930.4</v>
      </c>
      <c r="H108" s="21">
        <v>0</v>
      </c>
      <c r="I108" s="21">
        <v>0</v>
      </c>
      <c r="J108" s="21">
        <v>0</v>
      </c>
      <c r="K108" s="21">
        <v>5284.6124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17">
        <f>SUM(F108:Z108)</f>
        <v>7215.0124</v>
      </c>
    </row>
    <row r="109" spans="1:27" s="11" customFormat="1" ht="24">
      <c r="A109" s="19"/>
      <c r="B109" s="20" t="s">
        <v>170</v>
      </c>
      <c r="C109" s="11" t="s">
        <v>3</v>
      </c>
      <c r="D109" s="11" t="s">
        <v>4</v>
      </c>
      <c r="E109" s="20" t="s">
        <v>169</v>
      </c>
      <c r="F109" s="21">
        <v>0</v>
      </c>
      <c r="G109" s="21">
        <v>401.75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17">
        <f>SUM(F109:Z109)</f>
        <v>401.75</v>
      </c>
    </row>
    <row r="110" spans="1:27" s="11" customFormat="1" ht="24">
      <c r="A110" s="19"/>
      <c r="B110" s="20" t="s">
        <v>172</v>
      </c>
      <c r="C110" s="11" t="s">
        <v>3</v>
      </c>
      <c r="D110" s="11" t="s">
        <v>4</v>
      </c>
      <c r="E110" s="20" t="s">
        <v>171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2306.3</v>
      </c>
      <c r="Y110" s="21">
        <v>0</v>
      </c>
      <c r="Z110" s="21">
        <v>0</v>
      </c>
      <c r="AA110" s="17">
        <f>SUM(F110:Z110)</f>
        <v>2306.3</v>
      </c>
    </row>
    <row r="111" spans="1:27" s="11" customFormat="1" ht="24">
      <c r="A111" s="19"/>
      <c r="B111" s="20" t="s">
        <v>174</v>
      </c>
      <c r="C111" s="11" t="s">
        <v>3</v>
      </c>
      <c r="D111" s="11" t="s">
        <v>4</v>
      </c>
      <c r="E111" s="20" t="s">
        <v>173</v>
      </c>
      <c r="F111" s="21">
        <v>0</v>
      </c>
      <c r="G111" s="21">
        <v>0</v>
      </c>
      <c r="H111" s="21">
        <v>0</v>
      </c>
      <c r="I111" s="21">
        <v>0</v>
      </c>
      <c r="J111" s="21">
        <v>105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17">
        <f>SUM(F111:Z111)</f>
        <v>105</v>
      </c>
    </row>
    <row r="112" spans="1:27" s="11" customFormat="1" ht="24">
      <c r="A112" s="19"/>
      <c r="B112" s="20" t="s">
        <v>176</v>
      </c>
      <c r="C112" s="11" t="s">
        <v>3</v>
      </c>
      <c r="D112" s="11" t="s">
        <v>4</v>
      </c>
      <c r="E112" s="20" t="s">
        <v>175</v>
      </c>
      <c r="F112" s="21">
        <v>0</v>
      </c>
      <c r="G112" s="21">
        <v>40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17">
        <f>SUM(F112:Z112)</f>
        <v>40</v>
      </c>
    </row>
    <row r="113" spans="1:27" s="11" customFormat="1" ht="24">
      <c r="A113" s="19"/>
      <c r="B113" s="20" t="s">
        <v>178</v>
      </c>
      <c r="C113" s="11" t="s">
        <v>3</v>
      </c>
      <c r="D113" s="11" t="s">
        <v>4</v>
      </c>
      <c r="E113" s="20" t="s">
        <v>177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585.35156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17">
        <f>SUM(F113:Z113)</f>
        <v>585.35156</v>
      </c>
    </row>
    <row r="114" spans="1:27" s="11" customFormat="1" ht="24">
      <c r="A114" s="19"/>
      <c r="B114" s="20" t="s">
        <v>180</v>
      </c>
      <c r="C114" s="11" t="s">
        <v>3</v>
      </c>
      <c r="D114" s="11" t="s">
        <v>4</v>
      </c>
      <c r="E114" s="20" t="s">
        <v>179</v>
      </c>
      <c r="F114" s="21">
        <v>0</v>
      </c>
      <c r="G114" s="21">
        <v>0</v>
      </c>
      <c r="H114" s="21">
        <v>0</v>
      </c>
      <c r="I114" s="21">
        <v>0</v>
      </c>
      <c r="J114" s="21">
        <v>833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17">
        <f>SUM(F114:Z114)</f>
        <v>833</v>
      </c>
    </row>
    <row r="115" spans="1:27" s="11" customFormat="1" ht="12">
      <c r="A115" s="19"/>
      <c r="B115" s="20" t="s">
        <v>182</v>
      </c>
      <c r="C115" s="11" t="s">
        <v>3</v>
      </c>
      <c r="D115" s="11" t="s">
        <v>4</v>
      </c>
      <c r="E115" s="20" t="s">
        <v>181</v>
      </c>
      <c r="F115" s="21">
        <v>0</v>
      </c>
      <c r="G115" s="21">
        <v>366</v>
      </c>
      <c r="H115" s="21">
        <v>1654.944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4550.352</v>
      </c>
      <c r="Y115" s="21">
        <v>0</v>
      </c>
      <c r="Z115" s="21">
        <v>0</v>
      </c>
      <c r="AA115" s="17">
        <f>SUM(F115:Z115)</f>
        <v>6571.296</v>
      </c>
    </row>
    <row r="116" spans="1:27" s="11" customFormat="1" ht="12">
      <c r="A116" s="19"/>
      <c r="B116" s="20" t="s">
        <v>184</v>
      </c>
      <c r="C116" s="11" t="s">
        <v>3</v>
      </c>
      <c r="D116" s="11" t="s">
        <v>4</v>
      </c>
      <c r="E116" s="20" t="s">
        <v>183</v>
      </c>
      <c r="F116" s="21">
        <v>0</v>
      </c>
      <c r="G116" s="21">
        <v>5843.84</v>
      </c>
      <c r="H116" s="21">
        <v>1831.56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300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7832.724</v>
      </c>
      <c r="Y116" s="21">
        <v>0</v>
      </c>
      <c r="Z116" s="21">
        <v>0</v>
      </c>
      <c r="AA116" s="17">
        <f>SUM(F116:Z116)</f>
        <v>15808.124</v>
      </c>
    </row>
    <row r="117" spans="1:27" s="11" customFormat="1" ht="12">
      <c r="A117" s="19"/>
      <c r="B117" s="20" t="s">
        <v>186</v>
      </c>
      <c r="C117" s="11" t="s">
        <v>3</v>
      </c>
      <c r="D117" s="11" t="s">
        <v>4</v>
      </c>
      <c r="E117" s="20" t="s">
        <v>185</v>
      </c>
      <c r="F117" s="21">
        <v>0</v>
      </c>
      <c r="G117" s="21">
        <v>3285.5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17">
        <f>SUM(F117:Z117)</f>
        <v>3285.5</v>
      </c>
    </row>
    <row r="118" spans="1:27" s="11" customFormat="1" ht="12">
      <c r="A118" s="19"/>
      <c r="B118" s="20" t="s">
        <v>188</v>
      </c>
      <c r="C118" s="11" t="s">
        <v>3</v>
      </c>
      <c r="D118" s="11" t="s">
        <v>4</v>
      </c>
      <c r="E118" s="20" t="s">
        <v>187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758.484</v>
      </c>
      <c r="Y118" s="21">
        <v>0</v>
      </c>
      <c r="Z118" s="21">
        <v>0</v>
      </c>
      <c r="AA118" s="17">
        <f>SUM(F118:Z118)</f>
        <v>758.484</v>
      </c>
    </row>
    <row r="119" spans="1:27" s="11" customFormat="1" ht="12">
      <c r="A119" s="19"/>
      <c r="B119" s="20" t="s">
        <v>190</v>
      </c>
      <c r="C119" s="11" t="s">
        <v>3</v>
      </c>
      <c r="D119" s="11" t="s">
        <v>4</v>
      </c>
      <c r="E119" s="20" t="s">
        <v>189</v>
      </c>
      <c r="F119" s="21">
        <v>7183.66338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17">
        <f>SUM(F119:Z119)</f>
        <v>7183.66338</v>
      </c>
    </row>
    <row r="120" spans="1:27" s="11" customFormat="1" ht="12">
      <c r="A120" s="19"/>
      <c r="B120" s="20" t="s">
        <v>192</v>
      </c>
      <c r="C120" s="11" t="s">
        <v>3</v>
      </c>
      <c r="D120" s="11" t="s">
        <v>4</v>
      </c>
      <c r="E120" s="20" t="s">
        <v>191</v>
      </c>
      <c r="F120" s="21">
        <v>0</v>
      </c>
      <c r="G120" s="21">
        <v>6153.6</v>
      </c>
      <c r="H120" s="21">
        <v>0</v>
      </c>
      <c r="I120" s="21">
        <v>5505.280000000001</v>
      </c>
      <c r="J120" s="21">
        <v>35</v>
      </c>
      <c r="K120" s="21">
        <v>11999.76918</v>
      </c>
      <c r="L120" s="21">
        <v>345.35056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17">
        <f>SUM(F120:Z120)</f>
        <v>24038.99974</v>
      </c>
    </row>
    <row r="121" spans="1:27" s="11" customFormat="1" ht="12">
      <c r="A121" s="19"/>
      <c r="B121" s="20" t="s">
        <v>194</v>
      </c>
      <c r="C121" s="11" t="s">
        <v>3</v>
      </c>
      <c r="D121" s="11" t="s">
        <v>4</v>
      </c>
      <c r="E121" s="20" t="s">
        <v>193</v>
      </c>
      <c r="F121" s="21">
        <v>66.983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17">
        <f>SUM(F121:Z121)</f>
        <v>66.983</v>
      </c>
    </row>
    <row r="122" spans="1:27" s="11" customFormat="1" ht="48">
      <c r="A122" s="19"/>
      <c r="B122" s="20" t="s">
        <v>196</v>
      </c>
      <c r="C122" s="11" t="s">
        <v>3</v>
      </c>
      <c r="D122" s="11" t="s">
        <v>4</v>
      </c>
      <c r="E122" s="20" t="s">
        <v>195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422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17">
        <f>SUM(F122:Z122)</f>
        <v>422</v>
      </c>
    </row>
    <row r="123" spans="1:27" s="11" customFormat="1" ht="24">
      <c r="A123" s="19"/>
      <c r="B123" s="20" t="s">
        <v>198</v>
      </c>
      <c r="C123" s="11" t="s">
        <v>3</v>
      </c>
      <c r="D123" s="11" t="s">
        <v>4</v>
      </c>
      <c r="E123" s="20" t="s">
        <v>197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91.954</v>
      </c>
      <c r="Z123" s="21">
        <v>0</v>
      </c>
      <c r="AA123" s="17">
        <f>SUM(F123:Z123)</f>
        <v>91.954</v>
      </c>
    </row>
    <row r="124" spans="1:27" s="11" customFormat="1" ht="12" hidden="1">
      <c r="A124" s="19"/>
      <c r="B124" s="22"/>
      <c r="C124" s="22"/>
      <c r="D124" s="22"/>
      <c r="E124" s="22"/>
      <c r="F124" s="23"/>
      <c r="G124" s="23"/>
      <c r="H124" s="23"/>
      <c r="I124" s="23">
        <v>0</v>
      </c>
      <c r="J124" s="23"/>
      <c r="K124" s="23">
        <v>0</v>
      </c>
      <c r="L124" s="23"/>
      <c r="M124" s="23"/>
      <c r="N124" s="23"/>
      <c r="O124" s="23"/>
      <c r="P124" s="23">
        <v>0</v>
      </c>
      <c r="Q124" s="23">
        <v>0</v>
      </c>
      <c r="R124" s="23">
        <v>0</v>
      </c>
      <c r="S124" s="23"/>
      <c r="T124" s="23"/>
      <c r="U124" s="23"/>
      <c r="V124" s="23"/>
      <c r="W124" s="23"/>
      <c r="X124" s="23"/>
      <c r="Y124" s="23"/>
      <c r="Z124" s="23"/>
      <c r="AA124" s="17" t="e">
        <f>SUM(F124:M124)+#REF!+#REF!+#REF!+#REF!</f>
        <v>#REF!</v>
      </c>
    </row>
    <row r="125" spans="2:69" s="11" customFormat="1" ht="12.75" customHeight="1">
      <c r="B125" s="14" t="s">
        <v>222</v>
      </c>
      <c r="C125" s="14"/>
      <c r="D125" s="14"/>
      <c r="E125" s="15"/>
      <c r="F125" s="16">
        <f>SUM(F126:F138)</f>
        <v>0</v>
      </c>
      <c r="G125" s="16">
        <f>SUM(G126:G138)</f>
        <v>25271.4</v>
      </c>
      <c r="H125" s="16">
        <f>SUM(H126:H138)</f>
        <v>0</v>
      </c>
      <c r="I125" s="16">
        <v>30057.699999999997</v>
      </c>
      <c r="J125" s="16">
        <f>SUM(J126:J138)</f>
        <v>1069</v>
      </c>
      <c r="K125" s="16">
        <v>35584.64708</v>
      </c>
      <c r="L125" s="16">
        <f>SUM(L126:L138)</f>
        <v>0</v>
      </c>
      <c r="M125" s="16">
        <f>SUM(M126:M138)</f>
        <v>0</v>
      </c>
      <c r="N125" s="16">
        <f>SUM(N126:N138)</f>
        <v>0</v>
      </c>
      <c r="O125" s="16">
        <f>SUM(O126:O138)</f>
        <v>0</v>
      </c>
      <c r="P125" s="16">
        <v>0</v>
      </c>
      <c r="Q125" s="16">
        <v>360</v>
      </c>
      <c r="R125" s="16">
        <v>0</v>
      </c>
      <c r="S125" s="16">
        <f>SUM(S126:S138)</f>
        <v>0</v>
      </c>
      <c r="T125" s="16">
        <f>SUM(T126:T138)</f>
        <v>201.3</v>
      </c>
      <c r="U125" s="16">
        <f>SUM(U126:U138)</f>
        <v>45.70736</v>
      </c>
      <c r="V125" s="16">
        <f>SUM(V126:V138)</f>
        <v>0</v>
      </c>
      <c r="W125" s="16">
        <f>SUM(W126:W138)</f>
        <v>4196.95</v>
      </c>
      <c r="X125" s="16">
        <f>SUM(X126:X138)</f>
        <v>3847.9</v>
      </c>
      <c r="Y125" s="16">
        <f>SUM(Y126:Y138)</f>
        <v>0</v>
      </c>
      <c r="Z125" s="16">
        <f>SUM(Z126:Z138)</f>
        <v>0</v>
      </c>
      <c r="AA125" s="17">
        <f>SUM(F125:Z125)</f>
        <v>100634.60444</v>
      </c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</row>
    <row r="126" spans="2:27" s="11" customFormat="1" ht="12.75" customHeight="1" hidden="1">
      <c r="B126" s="15"/>
      <c r="C126" s="15"/>
      <c r="D126" s="15"/>
      <c r="E126" s="15"/>
      <c r="F126" s="16"/>
      <c r="G126" s="16"/>
      <c r="H126" s="16"/>
      <c r="I126" s="16">
        <v>0</v>
      </c>
      <c r="J126" s="16"/>
      <c r="K126" s="16">
        <v>0</v>
      </c>
      <c r="L126" s="16"/>
      <c r="M126" s="16"/>
      <c r="N126" s="16"/>
      <c r="O126" s="16"/>
      <c r="P126" s="16">
        <v>0</v>
      </c>
      <c r="Q126" s="16">
        <v>0</v>
      </c>
      <c r="R126" s="16">
        <v>0</v>
      </c>
      <c r="S126" s="16"/>
      <c r="T126" s="16"/>
      <c r="U126" s="16"/>
      <c r="V126" s="16"/>
      <c r="W126" s="16"/>
      <c r="X126" s="16"/>
      <c r="Y126" s="16"/>
      <c r="Z126" s="16"/>
      <c r="AA126" s="17">
        <f>SUM(F126:Z126)</f>
        <v>0</v>
      </c>
    </row>
    <row r="127" spans="1:27" s="11" customFormat="1" ht="12">
      <c r="A127" s="19"/>
      <c r="B127" s="20" t="s">
        <v>201</v>
      </c>
      <c r="C127" s="11" t="s">
        <v>3</v>
      </c>
      <c r="D127" s="11" t="s">
        <v>4</v>
      </c>
      <c r="E127" s="20" t="s">
        <v>200</v>
      </c>
      <c r="F127" s="21">
        <v>0</v>
      </c>
      <c r="G127" s="21">
        <v>8698.85</v>
      </c>
      <c r="H127" s="21">
        <v>0</v>
      </c>
      <c r="I127" s="21">
        <v>11378.099999999999</v>
      </c>
      <c r="J127" s="21">
        <v>0</v>
      </c>
      <c r="K127" s="21">
        <v>25084.86116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17">
        <f>SUM(F127:Z127)</f>
        <v>45161.81116</v>
      </c>
    </row>
    <row r="128" spans="1:27" s="11" customFormat="1" ht="12">
      <c r="A128" s="19"/>
      <c r="B128" s="20" t="s">
        <v>203</v>
      </c>
      <c r="C128" s="11" t="s">
        <v>3</v>
      </c>
      <c r="D128" s="11" t="s">
        <v>4</v>
      </c>
      <c r="E128" s="20" t="s">
        <v>202</v>
      </c>
      <c r="F128" s="21">
        <v>0</v>
      </c>
      <c r="G128" s="21">
        <v>15546.3</v>
      </c>
      <c r="H128" s="21">
        <v>0</v>
      </c>
      <c r="I128" s="21">
        <v>18679.6</v>
      </c>
      <c r="J128" s="21">
        <v>0</v>
      </c>
      <c r="K128" s="21">
        <v>10499.78592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17">
        <f>SUM(F128:Z128)</f>
        <v>44725.685919999996</v>
      </c>
    </row>
    <row r="129" spans="1:27" s="11" customFormat="1" ht="24">
      <c r="A129" s="19"/>
      <c r="B129" s="20" t="s">
        <v>205</v>
      </c>
      <c r="C129" s="11" t="s">
        <v>3</v>
      </c>
      <c r="D129" s="11" t="s">
        <v>4</v>
      </c>
      <c r="E129" s="20" t="s">
        <v>204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360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17">
        <f>SUM(F129:Z129)</f>
        <v>360</v>
      </c>
    </row>
    <row r="130" spans="1:27" s="11" customFormat="1" ht="12">
      <c r="A130" s="19"/>
      <c r="B130" s="20" t="s">
        <v>207</v>
      </c>
      <c r="C130" s="11" t="s">
        <v>3</v>
      </c>
      <c r="D130" s="11" t="s">
        <v>4</v>
      </c>
      <c r="E130" s="20" t="s">
        <v>206</v>
      </c>
      <c r="F130" s="21">
        <v>0</v>
      </c>
      <c r="G130" s="21">
        <v>50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17">
        <f>SUM(F130:Z130)</f>
        <v>50</v>
      </c>
    </row>
    <row r="131" spans="1:27" s="11" customFormat="1" ht="24">
      <c r="A131" s="19"/>
      <c r="B131" s="20" t="s">
        <v>209</v>
      </c>
      <c r="C131" s="11" t="s">
        <v>3</v>
      </c>
      <c r="D131" s="11" t="s">
        <v>4</v>
      </c>
      <c r="E131" s="20" t="s">
        <v>208</v>
      </c>
      <c r="F131" s="21">
        <v>0</v>
      </c>
      <c r="G131" s="21">
        <v>418.5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17">
        <f>SUM(F131:Z131)</f>
        <v>418.5</v>
      </c>
    </row>
    <row r="132" spans="1:27" s="11" customFormat="1" ht="24">
      <c r="A132" s="19"/>
      <c r="B132" s="20" t="s">
        <v>211</v>
      </c>
      <c r="C132" s="11" t="s">
        <v>3</v>
      </c>
      <c r="D132" s="11" t="s">
        <v>4</v>
      </c>
      <c r="E132" s="20" t="s">
        <v>210</v>
      </c>
      <c r="F132" s="21">
        <v>0</v>
      </c>
      <c r="G132" s="21">
        <v>257</v>
      </c>
      <c r="H132" s="21">
        <v>0</v>
      </c>
      <c r="I132" s="21">
        <v>0</v>
      </c>
      <c r="J132" s="21">
        <v>1069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3003</v>
      </c>
      <c r="Y132" s="21">
        <v>0</v>
      </c>
      <c r="Z132" s="21">
        <v>0</v>
      </c>
      <c r="AA132" s="17">
        <f>SUM(F132:Z132)</f>
        <v>4329</v>
      </c>
    </row>
    <row r="133" spans="1:27" s="11" customFormat="1" ht="24">
      <c r="A133" s="19"/>
      <c r="B133" s="20" t="s">
        <v>213</v>
      </c>
      <c r="C133" s="11" t="s">
        <v>3</v>
      </c>
      <c r="D133" s="11" t="s">
        <v>4</v>
      </c>
      <c r="E133" s="20" t="s">
        <v>212</v>
      </c>
      <c r="F133" s="21">
        <v>0</v>
      </c>
      <c r="G133" s="21">
        <v>300.75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17">
        <f>SUM(F133:Z133)</f>
        <v>300.75</v>
      </c>
    </row>
    <row r="134" spans="1:27" s="11" customFormat="1" ht="24">
      <c r="A134" s="19"/>
      <c r="B134" s="20" t="s">
        <v>215</v>
      </c>
      <c r="C134" s="11" t="s">
        <v>3</v>
      </c>
      <c r="D134" s="11" t="s">
        <v>4</v>
      </c>
      <c r="E134" s="20" t="s">
        <v>214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844.9</v>
      </c>
      <c r="Y134" s="21">
        <v>0</v>
      </c>
      <c r="Z134" s="21">
        <v>0</v>
      </c>
      <c r="AA134" s="17">
        <f>SUM(F134:Z134)</f>
        <v>844.9</v>
      </c>
    </row>
    <row r="135" spans="1:27" s="11" customFormat="1" ht="24">
      <c r="A135" s="19"/>
      <c r="B135" s="20" t="s">
        <v>217</v>
      </c>
      <c r="C135" s="11" t="s">
        <v>3</v>
      </c>
      <c r="D135" s="11" t="s">
        <v>4</v>
      </c>
      <c r="E135" s="20" t="s">
        <v>216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45.70736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17">
        <f>SUM(F135:Z135)</f>
        <v>45.70736</v>
      </c>
    </row>
    <row r="136" spans="1:27" s="11" customFormat="1" ht="12">
      <c r="A136" s="19"/>
      <c r="B136" s="20" t="s">
        <v>219</v>
      </c>
      <c r="C136" s="11" t="s">
        <v>3</v>
      </c>
      <c r="D136" s="11" t="s">
        <v>4</v>
      </c>
      <c r="E136" s="20" t="s">
        <v>218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4196.95</v>
      </c>
      <c r="X136" s="21">
        <v>0</v>
      </c>
      <c r="Y136" s="21">
        <v>0</v>
      </c>
      <c r="Z136" s="21">
        <v>0</v>
      </c>
      <c r="AA136" s="17">
        <f>SUM(F136:Z136)</f>
        <v>4196.95</v>
      </c>
    </row>
    <row r="137" spans="1:27" s="11" customFormat="1" ht="60">
      <c r="A137" s="19"/>
      <c r="B137" s="20" t="s">
        <v>221</v>
      </c>
      <c r="C137" s="11" t="s">
        <v>3</v>
      </c>
      <c r="D137" s="11" t="s">
        <v>4</v>
      </c>
      <c r="E137" s="20" t="s">
        <v>220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201.3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17">
        <f>SUM(F137:Z137)</f>
        <v>201.3</v>
      </c>
    </row>
    <row r="138" spans="1:27" s="11" customFormat="1" ht="12" hidden="1">
      <c r="A138" s="19"/>
      <c r="B138" s="22"/>
      <c r="C138" s="22"/>
      <c r="D138" s="22"/>
      <c r="E138" s="22"/>
      <c r="F138" s="23"/>
      <c r="G138" s="23"/>
      <c r="H138" s="23"/>
      <c r="I138" s="23">
        <v>0</v>
      </c>
      <c r="J138" s="23"/>
      <c r="K138" s="23">
        <v>0</v>
      </c>
      <c r="L138" s="23"/>
      <c r="M138" s="23"/>
      <c r="N138" s="23"/>
      <c r="O138" s="23"/>
      <c r="P138" s="23">
        <v>0</v>
      </c>
      <c r="Q138" s="23">
        <v>0</v>
      </c>
      <c r="R138" s="23">
        <v>0</v>
      </c>
      <c r="S138" s="23"/>
      <c r="T138" s="23"/>
      <c r="U138" s="23"/>
      <c r="V138" s="23"/>
      <c r="W138" s="23"/>
      <c r="X138" s="23"/>
      <c r="Y138" s="23"/>
      <c r="Z138" s="23"/>
      <c r="AA138" s="17" t="e">
        <f>SUM(F138:M138)+#REF!+#REF!+#REF!+#REF!</f>
        <v>#REF!</v>
      </c>
    </row>
    <row r="139" spans="2:69" s="11" customFormat="1" ht="12.75" customHeight="1">
      <c r="B139" s="14" t="s">
        <v>235</v>
      </c>
      <c r="C139" s="14"/>
      <c r="D139" s="14"/>
      <c r="E139" s="15"/>
      <c r="F139" s="16">
        <f>SUM(F140:F147)</f>
        <v>0</v>
      </c>
      <c r="G139" s="16">
        <f>SUM(G140:G147)</f>
        <v>20197.03</v>
      </c>
      <c r="H139" s="16">
        <f>SUM(H140:H147)</f>
        <v>0</v>
      </c>
      <c r="I139" s="16">
        <v>21330.289999999997</v>
      </c>
      <c r="J139" s="16">
        <f>SUM(J140:J147)</f>
        <v>182</v>
      </c>
      <c r="K139" s="16">
        <v>38005.436539999995</v>
      </c>
      <c r="L139" s="16">
        <f>SUM(L140:L147)</f>
        <v>0</v>
      </c>
      <c r="M139" s="16">
        <f>SUM(M140:M147)</f>
        <v>0</v>
      </c>
      <c r="N139" s="16">
        <f>SUM(N140:N147)</f>
        <v>27464.70588</v>
      </c>
      <c r="O139" s="16">
        <f>SUM(O140:O147)</f>
        <v>0</v>
      </c>
      <c r="P139" s="16">
        <v>0</v>
      </c>
      <c r="Q139" s="16">
        <v>0</v>
      </c>
      <c r="R139" s="16">
        <v>0</v>
      </c>
      <c r="S139" s="16">
        <f>SUM(S140:S147)</f>
        <v>0</v>
      </c>
      <c r="T139" s="16">
        <f>SUM(T140:T147)</f>
        <v>105.38194</v>
      </c>
      <c r="U139" s="16">
        <f>SUM(U140:U147)</f>
        <v>0</v>
      </c>
      <c r="V139" s="16">
        <f>SUM(V140:V147)</f>
        <v>0</v>
      </c>
      <c r="W139" s="16">
        <f>SUM(W140:W147)</f>
        <v>0</v>
      </c>
      <c r="X139" s="16">
        <f>SUM(X140:X147)</f>
        <v>3646.768</v>
      </c>
      <c r="Y139" s="16">
        <f>SUM(Y140:Y147)</f>
        <v>0</v>
      </c>
      <c r="Z139" s="16">
        <f>SUM(Z140:Z147)</f>
        <v>0</v>
      </c>
      <c r="AA139" s="17">
        <f>SUM(F139:Z139)</f>
        <v>110931.61236</v>
      </c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</row>
    <row r="140" spans="2:27" s="11" customFormat="1" ht="12.75" customHeight="1" hidden="1">
      <c r="B140" s="15"/>
      <c r="C140" s="15"/>
      <c r="D140" s="15"/>
      <c r="E140" s="15"/>
      <c r="F140" s="16"/>
      <c r="G140" s="16"/>
      <c r="H140" s="16"/>
      <c r="I140" s="16">
        <v>0</v>
      </c>
      <c r="J140" s="16"/>
      <c r="K140" s="16">
        <v>0</v>
      </c>
      <c r="L140" s="16"/>
      <c r="M140" s="16"/>
      <c r="N140" s="16"/>
      <c r="O140" s="16"/>
      <c r="P140" s="16">
        <v>0</v>
      </c>
      <c r="Q140" s="16">
        <v>0</v>
      </c>
      <c r="R140" s="16">
        <v>0</v>
      </c>
      <c r="S140" s="16"/>
      <c r="T140" s="16"/>
      <c r="U140" s="16"/>
      <c r="V140" s="16"/>
      <c r="W140" s="16"/>
      <c r="X140" s="16"/>
      <c r="Y140" s="16"/>
      <c r="Z140" s="16"/>
      <c r="AA140" s="17">
        <f>SUM(F140:Z140)</f>
        <v>0</v>
      </c>
    </row>
    <row r="141" spans="1:27" s="11" customFormat="1" ht="12">
      <c r="A141" s="19"/>
      <c r="B141" s="20" t="s">
        <v>224</v>
      </c>
      <c r="C141" s="11" t="s">
        <v>3</v>
      </c>
      <c r="D141" s="11" t="s">
        <v>4</v>
      </c>
      <c r="E141" s="20" t="s">
        <v>223</v>
      </c>
      <c r="F141" s="21">
        <v>0</v>
      </c>
      <c r="G141" s="21">
        <v>4318.4</v>
      </c>
      <c r="H141" s="21">
        <v>0</v>
      </c>
      <c r="I141" s="21">
        <v>6446.4</v>
      </c>
      <c r="J141" s="21">
        <v>0</v>
      </c>
      <c r="K141" s="21">
        <v>11438.530439999999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221.77</v>
      </c>
      <c r="Y141" s="21">
        <v>0</v>
      </c>
      <c r="Z141" s="21">
        <v>0</v>
      </c>
      <c r="AA141" s="17">
        <f>SUM(F141:Z141)</f>
        <v>22425.10044</v>
      </c>
    </row>
    <row r="142" spans="1:27" s="11" customFormat="1" ht="24">
      <c r="A142" s="19"/>
      <c r="B142" s="20" t="s">
        <v>226</v>
      </c>
      <c r="C142" s="11" t="s">
        <v>3</v>
      </c>
      <c r="D142" s="11" t="s">
        <v>4</v>
      </c>
      <c r="E142" s="20" t="s">
        <v>225</v>
      </c>
      <c r="F142" s="21">
        <v>0</v>
      </c>
      <c r="G142" s="21">
        <v>1545.75</v>
      </c>
      <c r="H142" s="21">
        <v>0</v>
      </c>
      <c r="I142" s="21">
        <v>0</v>
      </c>
      <c r="J142" s="21">
        <v>0</v>
      </c>
      <c r="K142" s="21">
        <v>1071.2714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17">
        <f>SUM(F142:Z142)</f>
        <v>2617.0214</v>
      </c>
    </row>
    <row r="143" spans="1:27" s="11" customFormat="1" ht="24">
      <c r="A143" s="19"/>
      <c r="B143" s="20" t="s">
        <v>228</v>
      </c>
      <c r="C143" s="11" t="s">
        <v>3</v>
      </c>
      <c r="D143" s="11" t="s">
        <v>4</v>
      </c>
      <c r="E143" s="20" t="s">
        <v>227</v>
      </c>
      <c r="F143" s="21">
        <v>0</v>
      </c>
      <c r="G143" s="21">
        <v>4860.88</v>
      </c>
      <c r="H143" s="21">
        <v>0</v>
      </c>
      <c r="I143" s="21">
        <v>0</v>
      </c>
      <c r="J143" s="21">
        <v>0</v>
      </c>
      <c r="K143" s="21">
        <v>3811.5438999999997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17">
        <f>SUM(F143:Z143)</f>
        <v>8672.4239</v>
      </c>
    </row>
    <row r="144" spans="1:27" s="11" customFormat="1" ht="12">
      <c r="A144" s="19"/>
      <c r="B144" s="20" t="s">
        <v>230</v>
      </c>
      <c r="C144" s="11" t="s">
        <v>3</v>
      </c>
      <c r="D144" s="11" t="s">
        <v>4</v>
      </c>
      <c r="E144" s="20" t="s">
        <v>229</v>
      </c>
      <c r="F144" s="21">
        <v>0</v>
      </c>
      <c r="G144" s="21">
        <v>6339.2</v>
      </c>
      <c r="H144" s="21">
        <v>0</v>
      </c>
      <c r="I144" s="21">
        <v>8355.89</v>
      </c>
      <c r="J144" s="21">
        <v>182</v>
      </c>
      <c r="K144" s="21">
        <v>7142.66135</v>
      </c>
      <c r="L144" s="21">
        <v>0</v>
      </c>
      <c r="M144" s="21">
        <v>0</v>
      </c>
      <c r="N144" s="21">
        <v>27464.70588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3424.998</v>
      </c>
      <c r="Y144" s="21">
        <v>0</v>
      </c>
      <c r="Z144" s="21">
        <v>0</v>
      </c>
      <c r="AA144" s="17">
        <f>SUM(F144:Z144)</f>
        <v>52909.45523</v>
      </c>
    </row>
    <row r="145" spans="1:27" s="11" customFormat="1" ht="12">
      <c r="A145" s="19"/>
      <c r="B145" s="20" t="s">
        <v>232</v>
      </c>
      <c r="C145" s="11" t="s">
        <v>3</v>
      </c>
      <c r="D145" s="11" t="s">
        <v>4</v>
      </c>
      <c r="E145" s="20" t="s">
        <v>231</v>
      </c>
      <c r="F145" s="21">
        <v>0</v>
      </c>
      <c r="G145" s="21">
        <v>3132.8</v>
      </c>
      <c r="H145" s="21">
        <v>0</v>
      </c>
      <c r="I145" s="21">
        <v>6528</v>
      </c>
      <c r="J145" s="21">
        <v>0</v>
      </c>
      <c r="K145" s="21">
        <v>14541.42945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17">
        <f>SUM(F145:Z145)</f>
        <v>24202.22945</v>
      </c>
    </row>
    <row r="146" spans="1:27" s="11" customFormat="1" ht="48">
      <c r="A146" s="19"/>
      <c r="B146" s="20" t="s">
        <v>234</v>
      </c>
      <c r="C146" s="11" t="s">
        <v>3</v>
      </c>
      <c r="D146" s="11" t="s">
        <v>4</v>
      </c>
      <c r="E146" s="20" t="s">
        <v>233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105.38194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17">
        <f>SUM(F146:Z146)</f>
        <v>105.38194</v>
      </c>
    </row>
    <row r="147" spans="1:27" s="11" customFormat="1" ht="12" hidden="1">
      <c r="A147" s="19"/>
      <c r="B147" s="22"/>
      <c r="C147" s="22"/>
      <c r="D147" s="22"/>
      <c r="E147" s="22"/>
      <c r="F147" s="23"/>
      <c r="G147" s="23"/>
      <c r="H147" s="23"/>
      <c r="I147" s="23">
        <v>0</v>
      </c>
      <c r="J147" s="23"/>
      <c r="K147" s="23">
        <v>0</v>
      </c>
      <c r="L147" s="23"/>
      <c r="M147" s="23"/>
      <c r="N147" s="23"/>
      <c r="O147" s="23"/>
      <c r="P147" s="23">
        <v>0</v>
      </c>
      <c r="Q147" s="23">
        <v>0</v>
      </c>
      <c r="R147" s="23">
        <v>0</v>
      </c>
      <c r="S147" s="23"/>
      <c r="T147" s="23"/>
      <c r="U147" s="23"/>
      <c r="V147" s="23"/>
      <c r="W147" s="23"/>
      <c r="X147" s="23"/>
      <c r="Y147" s="23"/>
      <c r="Z147" s="23"/>
      <c r="AA147" s="17" t="e">
        <f>SUM(F147:M147)+#REF!+#REF!+#REF!+#REF!</f>
        <v>#REF!</v>
      </c>
    </row>
    <row r="148" spans="2:69" s="11" customFormat="1" ht="12.75" customHeight="1">
      <c r="B148" s="14" t="s">
        <v>266</v>
      </c>
      <c r="C148" s="14"/>
      <c r="D148" s="14"/>
      <c r="E148" s="15"/>
      <c r="F148" s="16">
        <f>SUM(F149:F165)</f>
        <v>0</v>
      </c>
      <c r="G148" s="16">
        <f>SUM(G149:G165)</f>
        <v>3665.7999999999997</v>
      </c>
      <c r="H148" s="16">
        <f>SUM(H149:H165)</f>
        <v>4358.4</v>
      </c>
      <c r="I148" s="16">
        <v>12115.02</v>
      </c>
      <c r="J148" s="16">
        <f>SUM(J149:J165)</f>
        <v>210</v>
      </c>
      <c r="K148" s="16">
        <v>8035.68504</v>
      </c>
      <c r="L148" s="16">
        <f>SUM(L149:L165)</f>
        <v>2477.42409</v>
      </c>
      <c r="M148" s="16">
        <f>SUM(M149:M165)</f>
        <v>0</v>
      </c>
      <c r="N148" s="16">
        <f>SUM(N149:N165)</f>
        <v>0</v>
      </c>
      <c r="O148" s="16">
        <f>SUM(O149:O165)</f>
        <v>0</v>
      </c>
      <c r="P148" s="16">
        <v>0</v>
      </c>
      <c r="Q148" s="16">
        <v>7688.6932400000005</v>
      </c>
      <c r="R148" s="16">
        <v>4288.9075</v>
      </c>
      <c r="S148" s="16">
        <f>SUM(S149:S165)</f>
        <v>0</v>
      </c>
      <c r="T148" s="16">
        <f>SUM(T149:T165)</f>
        <v>126.45833</v>
      </c>
      <c r="U148" s="16">
        <f>SUM(U149:U165)</f>
        <v>0</v>
      </c>
      <c r="V148" s="16">
        <f>SUM(V149:V165)</f>
        <v>0</v>
      </c>
      <c r="W148" s="16">
        <f>SUM(W149:W165)</f>
        <v>88.75</v>
      </c>
      <c r="X148" s="16">
        <f>SUM(X149:X165)</f>
        <v>3813.008</v>
      </c>
      <c r="Y148" s="16">
        <f>SUM(Y149:Y165)</f>
        <v>0</v>
      </c>
      <c r="Z148" s="16">
        <f>SUM(Z149:Z165)</f>
        <v>16.66666</v>
      </c>
      <c r="AA148" s="17">
        <f>SUM(F148:Z148)</f>
        <v>46884.81286000001</v>
      </c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</row>
    <row r="149" spans="2:27" s="11" customFormat="1" ht="12.75" customHeight="1" hidden="1">
      <c r="B149" s="15"/>
      <c r="C149" s="15"/>
      <c r="D149" s="15"/>
      <c r="E149" s="15"/>
      <c r="F149" s="16"/>
      <c r="G149" s="16"/>
      <c r="H149" s="16"/>
      <c r="I149" s="16">
        <v>0</v>
      </c>
      <c r="J149" s="16"/>
      <c r="K149" s="16">
        <v>0</v>
      </c>
      <c r="L149" s="16"/>
      <c r="M149" s="16"/>
      <c r="N149" s="16"/>
      <c r="O149" s="16"/>
      <c r="P149" s="16">
        <v>0</v>
      </c>
      <c r="Q149" s="16">
        <v>0</v>
      </c>
      <c r="R149" s="16">
        <v>0</v>
      </c>
      <c r="S149" s="16"/>
      <c r="T149" s="16"/>
      <c r="U149" s="16"/>
      <c r="V149" s="16"/>
      <c r="W149" s="16"/>
      <c r="X149" s="16"/>
      <c r="Y149" s="16"/>
      <c r="Z149" s="16"/>
      <c r="AA149" s="17">
        <f>SUM(F149:Z149)</f>
        <v>0</v>
      </c>
    </row>
    <row r="150" spans="1:27" s="11" customFormat="1" ht="24">
      <c r="A150" s="19"/>
      <c r="B150" s="20" t="s">
        <v>237</v>
      </c>
      <c r="C150" s="11" t="s">
        <v>3</v>
      </c>
      <c r="D150" s="11" t="s">
        <v>4</v>
      </c>
      <c r="E150" s="20" t="s">
        <v>236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2525.249</v>
      </c>
      <c r="Y150" s="21">
        <v>0</v>
      </c>
      <c r="Z150" s="21">
        <v>0</v>
      </c>
      <c r="AA150" s="17">
        <f>SUM(F150:Z150)</f>
        <v>2525.249</v>
      </c>
    </row>
    <row r="151" spans="1:27" s="11" customFormat="1" ht="24">
      <c r="A151" s="19"/>
      <c r="B151" s="20" t="s">
        <v>239</v>
      </c>
      <c r="C151" s="11" t="s">
        <v>3</v>
      </c>
      <c r="D151" s="11" t="s">
        <v>4</v>
      </c>
      <c r="E151" s="20" t="s">
        <v>238</v>
      </c>
      <c r="F151" s="21">
        <v>0</v>
      </c>
      <c r="G151" s="21">
        <v>0</v>
      </c>
      <c r="H151" s="21">
        <v>0</v>
      </c>
      <c r="I151" s="21">
        <v>4030.62</v>
      </c>
      <c r="J151" s="21">
        <v>0</v>
      </c>
      <c r="K151" s="21">
        <v>0</v>
      </c>
      <c r="L151" s="21">
        <v>2477.42409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17">
        <f>SUM(F151:Z151)</f>
        <v>6508.044089999999</v>
      </c>
    </row>
    <row r="152" spans="1:27" s="11" customFormat="1" ht="24">
      <c r="A152" s="19"/>
      <c r="B152" s="20" t="s">
        <v>241</v>
      </c>
      <c r="C152" s="11" t="s">
        <v>3</v>
      </c>
      <c r="D152" s="11" t="s">
        <v>4</v>
      </c>
      <c r="E152" s="20" t="s">
        <v>240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88.75</v>
      </c>
      <c r="X152" s="21">
        <v>0</v>
      </c>
      <c r="Y152" s="21">
        <v>0</v>
      </c>
      <c r="Z152" s="21">
        <v>0</v>
      </c>
      <c r="AA152" s="17">
        <f>SUM(F152:Z152)</f>
        <v>88.75</v>
      </c>
    </row>
    <row r="153" spans="1:27" s="11" customFormat="1" ht="12">
      <c r="A153" s="19"/>
      <c r="B153" s="20" t="s">
        <v>243</v>
      </c>
      <c r="C153" s="11" t="s">
        <v>3</v>
      </c>
      <c r="D153" s="11" t="s">
        <v>4</v>
      </c>
      <c r="E153" s="20" t="s">
        <v>242</v>
      </c>
      <c r="F153" s="21">
        <v>0</v>
      </c>
      <c r="G153" s="21">
        <v>46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17">
        <f>SUM(F153:Z153)</f>
        <v>46</v>
      </c>
    </row>
    <row r="154" spans="1:27" s="11" customFormat="1" ht="24">
      <c r="A154" s="19"/>
      <c r="B154" s="20" t="s">
        <v>245</v>
      </c>
      <c r="C154" s="11" t="s">
        <v>3</v>
      </c>
      <c r="D154" s="11" t="s">
        <v>4</v>
      </c>
      <c r="E154" s="20" t="s">
        <v>244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2580</v>
      </c>
      <c r="R154" s="21">
        <v>2450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17">
        <f>SUM(F154:Z154)</f>
        <v>5030</v>
      </c>
    </row>
    <row r="155" spans="1:27" s="11" customFormat="1" ht="24">
      <c r="A155" s="19"/>
      <c r="B155" s="20" t="s">
        <v>247</v>
      </c>
      <c r="C155" s="11" t="s">
        <v>3</v>
      </c>
      <c r="D155" s="11" t="s">
        <v>4</v>
      </c>
      <c r="E155" s="20" t="s">
        <v>246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2400</v>
      </c>
      <c r="R155" s="21">
        <v>1100.20107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1287.759</v>
      </c>
      <c r="Y155" s="21">
        <v>0</v>
      </c>
      <c r="Z155" s="21">
        <v>0</v>
      </c>
      <c r="AA155" s="17">
        <f>SUM(F155:Z155)</f>
        <v>4787.96007</v>
      </c>
    </row>
    <row r="156" spans="1:27" s="11" customFormat="1" ht="12">
      <c r="A156" s="19"/>
      <c r="B156" s="20" t="s">
        <v>249</v>
      </c>
      <c r="C156" s="11" t="s">
        <v>3</v>
      </c>
      <c r="D156" s="11" t="s">
        <v>4</v>
      </c>
      <c r="E156" s="20" t="s">
        <v>248</v>
      </c>
      <c r="F156" s="21">
        <v>0</v>
      </c>
      <c r="G156" s="21">
        <v>75.6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17">
        <f>SUM(F156:Z156)</f>
        <v>75.6</v>
      </c>
    </row>
    <row r="157" spans="1:27" s="11" customFormat="1" ht="24">
      <c r="A157" s="19"/>
      <c r="B157" s="20" t="s">
        <v>251</v>
      </c>
      <c r="C157" s="11" t="s">
        <v>3</v>
      </c>
      <c r="D157" s="11" t="s">
        <v>4</v>
      </c>
      <c r="E157" s="20" t="s">
        <v>250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184.02354</v>
      </c>
      <c r="R157" s="21">
        <v>440.08043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17">
        <f>SUM(F157:Z157)</f>
        <v>624.10397</v>
      </c>
    </row>
    <row r="158" spans="1:27" s="11" customFormat="1" ht="24">
      <c r="A158" s="19"/>
      <c r="B158" s="20" t="s">
        <v>253</v>
      </c>
      <c r="C158" s="11" t="s">
        <v>3</v>
      </c>
      <c r="D158" s="11" t="s">
        <v>4</v>
      </c>
      <c r="E158" s="20" t="s">
        <v>252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2100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17">
        <f>SUM(F158:Z158)</f>
        <v>2100</v>
      </c>
    </row>
    <row r="159" spans="1:27" s="11" customFormat="1" ht="24">
      <c r="A159" s="19"/>
      <c r="B159" s="20" t="s">
        <v>255</v>
      </c>
      <c r="C159" s="11" t="s">
        <v>3</v>
      </c>
      <c r="D159" s="11" t="s">
        <v>4</v>
      </c>
      <c r="E159" s="20" t="s">
        <v>254</v>
      </c>
      <c r="F159" s="21">
        <v>0</v>
      </c>
      <c r="G159" s="21">
        <v>1161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17">
        <f>SUM(F159:Z159)</f>
        <v>1161</v>
      </c>
    </row>
    <row r="160" spans="1:27" s="11" customFormat="1" ht="24">
      <c r="A160" s="19"/>
      <c r="B160" s="20" t="s">
        <v>257</v>
      </c>
      <c r="C160" s="11" t="s">
        <v>3</v>
      </c>
      <c r="D160" s="11" t="s">
        <v>4</v>
      </c>
      <c r="E160" s="20" t="s">
        <v>256</v>
      </c>
      <c r="F160" s="21">
        <v>0</v>
      </c>
      <c r="G160" s="21">
        <v>76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17">
        <f>SUM(F160:Z160)</f>
        <v>76</v>
      </c>
    </row>
    <row r="161" spans="1:27" s="11" customFormat="1" ht="24">
      <c r="A161" s="19"/>
      <c r="B161" s="20" t="s">
        <v>259</v>
      </c>
      <c r="C161" s="11" t="s">
        <v>3</v>
      </c>
      <c r="D161" s="11" t="s">
        <v>4</v>
      </c>
      <c r="E161" s="20" t="s">
        <v>258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424.6697</v>
      </c>
      <c r="R161" s="21">
        <v>298.626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17">
        <f>SUM(F161:Z161)</f>
        <v>723.2956999999999</v>
      </c>
    </row>
    <row r="162" spans="1:27" s="11" customFormat="1" ht="24">
      <c r="A162" s="19"/>
      <c r="B162" s="20" t="s">
        <v>261</v>
      </c>
      <c r="C162" s="11" t="s">
        <v>3</v>
      </c>
      <c r="D162" s="11" t="s">
        <v>4</v>
      </c>
      <c r="E162" s="20" t="s">
        <v>260</v>
      </c>
      <c r="F162" s="21">
        <v>0</v>
      </c>
      <c r="G162" s="21">
        <v>0</v>
      </c>
      <c r="H162" s="21">
        <v>4358.4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16.66666</v>
      </c>
      <c r="AA162" s="17">
        <f>SUM(F162:Z162)</f>
        <v>4375.0666599999995</v>
      </c>
    </row>
    <row r="163" spans="1:27" s="11" customFormat="1" ht="12">
      <c r="A163" s="19"/>
      <c r="B163" s="20" t="s">
        <v>263</v>
      </c>
      <c r="C163" s="11" t="s">
        <v>3</v>
      </c>
      <c r="D163" s="11" t="s">
        <v>4</v>
      </c>
      <c r="E163" s="20" t="s">
        <v>262</v>
      </c>
      <c r="F163" s="21">
        <v>0</v>
      </c>
      <c r="G163" s="21">
        <v>2307.2</v>
      </c>
      <c r="H163" s="21">
        <v>0</v>
      </c>
      <c r="I163" s="21">
        <v>8084.4</v>
      </c>
      <c r="J163" s="21">
        <v>210</v>
      </c>
      <c r="K163" s="21">
        <v>8035.68504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17">
        <f>SUM(F163:Z163)</f>
        <v>18637.28504</v>
      </c>
    </row>
    <row r="164" spans="1:27" s="11" customFormat="1" ht="60">
      <c r="A164" s="19"/>
      <c r="B164" s="20" t="s">
        <v>265</v>
      </c>
      <c r="C164" s="11" t="s">
        <v>3</v>
      </c>
      <c r="D164" s="11" t="s">
        <v>4</v>
      </c>
      <c r="E164" s="20" t="s">
        <v>264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126.45833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17">
        <f>SUM(F164:Z164)</f>
        <v>126.45833</v>
      </c>
    </row>
    <row r="165" spans="1:27" s="11" customFormat="1" ht="12" hidden="1">
      <c r="A165" s="19"/>
      <c r="B165" s="22"/>
      <c r="C165" s="22"/>
      <c r="D165" s="22"/>
      <c r="E165" s="22"/>
      <c r="F165" s="23"/>
      <c r="G165" s="23"/>
      <c r="H165" s="23"/>
      <c r="I165" s="23">
        <v>0</v>
      </c>
      <c r="J165" s="23"/>
      <c r="K165" s="23">
        <v>0</v>
      </c>
      <c r="L165" s="23"/>
      <c r="M165" s="23"/>
      <c r="N165" s="23"/>
      <c r="O165" s="23"/>
      <c r="P165" s="23">
        <v>0</v>
      </c>
      <c r="Q165" s="23">
        <v>0</v>
      </c>
      <c r="R165" s="23">
        <v>0</v>
      </c>
      <c r="S165" s="23"/>
      <c r="T165" s="23"/>
      <c r="U165" s="23"/>
      <c r="V165" s="23"/>
      <c r="W165" s="23"/>
      <c r="X165" s="23"/>
      <c r="Y165" s="23"/>
      <c r="Z165" s="23"/>
      <c r="AA165" s="17" t="e">
        <f>SUM(F165:M165)+#REF!+#REF!+#REF!+#REF!</f>
        <v>#REF!</v>
      </c>
    </row>
    <row r="166" spans="2:69" s="11" customFormat="1" ht="12.75" customHeight="1">
      <c r="B166" s="14" t="s">
        <v>281</v>
      </c>
      <c r="C166" s="14"/>
      <c r="D166" s="14"/>
      <c r="E166" s="15"/>
      <c r="F166" s="16">
        <f>SUM(F167:F175)</f>
        <v>0</v>
      </c>
      <c r="G166" s="16">
        <f>SUM(G167:G175)</f>
        <v>10258.220000000001</v>
      </c>
      <c r="H166" s="16">
        <f>SUM(H167:H175)</f>
        <v>0</v>
      </c>
      <c r="I166" s="16">
        <v>4160.835</v>
      </c>
      <c r="J166" s="16">
        <f>SUM(J167:J175)</f>
        <v>98</v>
      </c>
      <c r="K166" s="16">
        <v>13783.129649999999</v>
      </c>
      <c r="L166" s="16">
        <f>SUM(L167:L175)</f>
        <v>0</v>
      </c>
      <c r="M166" s="16">
        <f>SUM(M167:M175)</f>
        <v>0</v>
      </c>
      <c r="N166" s="16">
        <f>SUM(N167:N175)</f>
        <v>0</v>
      </c>
      <c r="O166" s="16">
        <f>SUM(O167:O175)</f>
        <v>0</v>
      </c>
      <c r="P166" s="16">
        <v>0</v>
      </c>
      <c r="Q166" s="16">
        <v>4440</v>
      </c>
      <c r="R166" s="16">
        <v>786.51475</v>
      </c>
      <c r="S166" s="16">
        <f>SUM(S167:S175)</f>
        <v>0</v>
      </c>
      <c r="T166" s="16">
        <f>SUM(T167:T175)</f>
        <v>253.125</v>
      </c>
      <c r="U166" s="16">
        <f>SUM(U167:U175)</f>
        <v>0</v>
      </c>
      <c r="V166" s="16">
        <f>SUM(V167:V175)</f>
        <v>0</v>
      </c>
      <c r="W166" s="16">
        <f>SUM(W167:W175)</f>
        <v>0</v>
      </c>
      <c r="X166" s="16">
        <f>SUM(X167:X175)</f>
        <v>33.9</v>
      </c>
      <c r="Y166" s="16">
        <f>SUM(Y167:Y175)</f>
        <v>0</v>
      </c>
      <c r="Z166" s="16">
        <f>SUM(Z167:Z175)</f>
        <v>0</v>
      </c>
      <c r="AA166" s="17">
        <f>SUM(F166:Z166)</f>
        <v>33813.7244</v>
      </c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</row>
    <row r="167" spans="2:27" s="11" customFormat="1" ht="12.75" customHeight="1" hidden="1">
      <c r="B167" s="15"/>
      <c r="C167" s="15"/>
      <c r="D167" s="15"/>
      <c r="E167" s="15"/>
      <c r="F167" s="16"/>
      <c r="G167" s="16"/>
      <c r="H167" s="16"/>
      <c r="I167" s="16">
        <v>0</v>
      </c>
      <c r="J167" s="16"/>
      <c r="K167" s="16">
        <v>0</v>
      </c>
      <c r="L167" s="16"/>
      <c r="M167" s="16"/>
      <c r="N167" s="16"/>
      <c r="O167" s="16"/>
      <c r="P167" s="16">
        <v>0</v>
      </c>
      <c r="Q167" s="16">
        <v>0</v>
      </c>
      <c r="R167" s="16">
        <v>0</v>
      </c>
      <c r="S167" s="16"/>
      <c r="T167" s="16"/>
      <c r="U167" s="16"/>
      <c r="V167" s="16"/>
      <c r="W167" s="16"/>
      <c r="X167" s="16"/>
      <c r="Y167" s="16"/>
      <c r="Z167" s="16"/>
      <c r="AA167" s="17">
        <f>SUM(F167:Z167)</f>
        <v>0</v>
      </c>
    </row>
    <row r="168" spans="1:27" s="11" customFormat="1" ht="24">
      <c r="A168" s="19"/>
      <c r="B168" s="20" t="s">
        <v>268</v>
      </c>
      <c r="C168" s="11" t="s">
        <v>3</v>
      </c>
      <c r="D168" s="11" t="s">
        <v>4</v>
      </c>
      <c r="E168" s="20" t="s">
        <v>267</v>
      </c>
      <c r="F168" s="21">
        <v>0</v>
      </c>
      <c r="G168" s="21">
        <v>480</v>
      </c>
      <c r="H168" s="21">
        <v>0</v>
      </c>
      <c r="I168" s="21">
        <v>0</v>
      </c>
      <c r="J168" s="21">
        <v>98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17">
        <f>SUM(F168:Z168)</f>
        <v>578</v>
      </c>
    </row>
    <row r="169" spans="1:27" s="11" customFormat="1" ht="24">
      <c r="A169" s="19"/>
      <c r="B169" s="20" t="s">
        <v>270</v>
      </c>
      <c r="C169" s="11" t="s">
        <v>3</v>
      </c>
      <c r="D169" s="11" t="s">
        <v>4</v>
      </c>
      <c r="E169" s="20" t="s">
        <v>269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2040</v>
      </c>
      <c r="R169" s="21">
        <v>70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17">
        <f>SUM(F169:Z169)</f>
        <v>2110</v>
      </c>
    </row>
    <row r="170" spans="1:27" s="11" customFormat="1" ht="24">
      <c r="A170" s="19"/>
      <c r="B170" s="20" t="s">
        <v>272</v>
      </c>
      <c r="C170" s="11" t="s">
        <v>3</v>
      </c>
      <c r="D170" s="11" t="s">
        <v>4</v>
      </c>
      <c r="E170" s="20" t="s">
        <v>271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1500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17">
        <f>SUM(F170:Z170)</f>
        <v>1500</v>
      </c>
    </row>
    <row r="171" spans="1:27" s="11" customFormat="1" ht="24">
      <c r="A171" s="19"/>
      <c r="B171" s="20" t="s">
        <v>274</v>
      </c>
      <c r="C171" s="11" t="s">
        <v>3</v>
      </c>
      <c r="D171" s="11" t="s">
        <v>4</v>
      </c>
      <c r="E171" s="20" t="s">
        <v>273</v>
      </c>
      <c r="F171" s="21">
        <v>0</v>
      </c>
      <c r="G171" s="21">
        <v>3039.42</v>
      </c>
      <c r="H171" s="21">
        <v>0</v>
      </c>
      <c r="I171" s="21">
        <v>0</v>
      </c>
      <c r="J171" s="21">
        <v>0</v>
      </c>
      <c r="K171" s="21">
        <v>2666.6112000000003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33.9</v>
      </c>
      <c r="Y171" s="21">
        <v>0</v>
      </c>
      <c r="Z171" s="21">
        <v>0</v>
      </c>
      <c r="AA171" s="17">
        <f>SUM(F171:Z171)</f>
        <v>5739.9312</v>
      </c>
    </row>
    <row r="172" spans="1:27" s="11" customFormat="1" ht="24">
      <c r="A172" s="19"/>
      <c r="B172" s="20" t="s">
        <v>276</v>
      </c>
      <c r="C172" s="11" t="s">
        <v>3</v>
      </c>
      <c r="D172" s="11" t="s">
        <v>4</v>
      </c>
      <c r="E172" s="20" t="s">
        <v>275</v>
      </c>
      <c r="F172" s="21">
        <v>0</v>
      </c>
      <c r="G172" s="21">
        <v>640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471.51475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17">
        <f>SUM(F172:Z172)</f>
        <v>1111.51475</v>
      </c>
    </row>
    <row r="173" spans="1:27" s="11" customFormat="1" ht="12">
      <c r="A173" s="19"/>
      <c r="B173" s="20" t="s">
        <v>278</v>
      </c>
      <c r="C173" s="11" t="s">
        <v>3</v>
      </c>
      <c r="D173" s="11" t="s">
        <v>4</v>
      </c>
      <c r="E173" s="20" t="s">
        <v>277</v>
      </c>
      <c r="F173" s="21">
        <v>0</v>
      </c>
      <c r="G173" s="21">
        <v>6098.8</v>
      </c>
      <c r="H173" s="21">
        <v>0</v>
      </c>
      <c r="I173" s="21">
        <v>4160.835</v>
      </c>
      <c r="J173" s="21">
        <v>0</v>
      </c>
      <c r="K173" s="21">
        <v>11116.51845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900</v>
      </c>
      <c r="R173" s="21">
        <v>245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17">
        <f>SUM(F173:Z173)</f>
        <v>22521.153449999998</v>
      </c>
    </row>
    <row r="174" spans="1:27" s="11" customFormat="1" ht="72">
      <c r="A174" s="19"/>
      <c r="B174" s="20" t="s">
        <v>280</v>
      </c>
      <c r="C174" s="11" t="s">
        <v>3</v>
      </c>
      <c r="D174" s="11" t="s">
        <v>4</v>
      </c>
      <c r="E174" s="20" t="s">
        <v>279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253.125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17">
        <f>SUM(F174:Z174)</f>
        <v>253.125</v>
      </c>
    </row>
    <row r="175" spans="1:27" s="11" customFormat="1" ht="12" hidden="1">
      <c r="A175" s="19"/>
      <c r="B175" s="22"/>
      <c r="C175" s="22"/>
      <c r="D175" s="22"/>
      <c r="E175" s="22"/>
      <c r="F175" s="23"/>
      <c r="G175" s="23"/>
      <c r="H175" s="23"/>
      <c r="I175" s="23">
        <v>0</v>
      </c>
      <c r="J175" s="23"/>
      <c r="K175" s="23">
        <v>0</v>
      </c>
      <c r="L175" s="23"/>
      <c r="M175" s="23"/>
      <c r="N175" s="23"/>
      <c r="O175" s="23"/>
      <c r="P175" s="23">
        <v>0</v>
      </c>
      <c r="Q175" s="23">
        <v>0</v>
      </c>
      <c r="R175" s="23">
        <v>0</v>
      </c>
      <c r="S175" s="23"/>
      <c r="T175" s="23"/>
      <c r="U175" s="23"/>
      <c r="V175" s="23"/>
      <c r="W175" s="23"/>
      <c r="X175" s="23"/>
      <c r="Y175" s="23"/>
      <c r="Z175" s="23"/>
      <c r="AA175" s="17" t="e">
        <f>SUM(F175:M175)+#REF!+#REF!+#REF!+#REF!</f>
        <v>#REF!</v>
      </c>
    </row>
    <row r="176" spans="2:69" s="11" customFormat="1" ht="12.75" customHeight="1">
      <c r="B176" s="14" t="s">
        <v>300</v>
      </c>
      <c r="C176" s="14"/>
      <c r="D176" s="14"/>
      <c r="E176" s="15"/>
      <c r="F176" s="16">
        <f>SUM(F177:F187)</f>
        <v>0</v>
      </c>
      <c r="G176" s="16">
        <f>SUM(G177:G187)</f>
        <v>30590.835000000003</v>
      </c>
      <c r="H176" s="16">
        <f>SUM(H177:H187)</f>
        <v>0</v>
      </c>
      <c r="I176" s="16">
        <v>22321.850000000002</v>
      </c>
      <c r="J176" s="16">
        <f>SUM(J177:J187)</f>
        <v>490</v>
      </c>
      <c r="K176" s="16">
        <v>49830.42016000001</v>
      </c>
      <c r="L176" s="16">
        <f>SUM(L177:L187)</f>
        <v>0</v>
      </c>
      <c r="M176" s="16">
        <f>SUM(M177:M187)</f>
        <v>0</v>
      </c>
      <c r="N176" s="16">
        <f>SUM(N177:N187)</f>
        <v>0</v>
      </c>
      <c r="O176" s="16">
        <f>SUM(O177:O187)</f>
        <v>0</v>
      </c>
      <c r="P176" s="16">
        <v>0</v>
      </c>
      <c r="Q176" s="16">
        <v>3390</v>
      </c>
      <c r="R176" s="16">
        <v>4662.9289499999995</v>
      </c>
      <c r="S176" s="16">
        <f>SUM(S177:S187)</f>
        <v>243.442</v>
      </c>
      <c r="T176" s="16">
        <f>SUM(T177:T187)</f>
        <v>126.45825</v>
      </c>
      <c r="U176" s="16">
        <f>SUM(U177:U187)</f>
        <v>0</v>
      </c>
      <c r="V176" s="16">
        <f>SUM(V177:V187)</f>
        <v>0</v>
      </c>
      <c r="W176" s="16">
        <f>SUM(W177:W187)</f>
        <v>0</v>
      </c>
      <c r="X176" s="16">
        <f>SUM(X177:X187)</f>
        <v>3300</v>
      </c>
      <c r="Y176" s="16">
        <f>SUM(Y177:Y187)</f>
        <v>0</v>
      </c>
      <c r="Z176" s="16">
        <f>SUM(Z177:Z187)</f>
        <v>0</v>
      </c>
      <c r="AA176" s="17">
        <f>SUM(F176:Z176)</f>
        <v>114955.93436</v>
      </c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</row>
    <row r="177" spans="2:27" s="11" customFormat="1" ht="12.75" customHeight="1" hidden="1">
      <c r="B177" s="15"/>
      <c r="C177" s="15"/>
      <c r="D177" s="15"/>
      <c r="E177" s="15"/>
      <c r="F177" s="16"/>
      <c r="G177" s="16"/>
      <c r="H177" s="16"/>
      <c r="I177" s="16">
        <v>0</v>
      </c>
      <c r="J177" s="16"/>
      <c r="K177" s="16">
        <v>0</v>
      </c>
      <c r="L177" s="16"/>
      <c r="M177" s="16"/>
      <c r="N177" s="16"/>
      <c r="O177" s="16"/>
      <c r="P177" s="16">
        <v>0</v>
      </c>
      <c r="Q177" s="16">
        <v>0</v>
      </c>
      <c r="R177" s="16">
        <v>0</v>
      </c>
      <c r="S177" s="16"/>
      <c r="T177" s="16"/>
      <c r="U177" s="16"/>
      <c r="V177" s="16"/>
      <c r="W177" s="16"/>
      <c r="X177" s="16"/>
      <c r="Y177" s="16"/>
      <c r="Z177" s="16"/>
      <c r="AA177" s="17">
        <f>SUM(F177:Z177)</f>
        <v>0</v>
      </c>
    </row>
    <row r="178" spans="1:27" s="11" customFormat="1" ht="12">
      <c r="A178" s="19"/>
      <c r="B178" s="20" t="s">
        <v>283</v>
      </c>
      <c r="C178" s="11" t="s">
        <v>3</v>
      </c>
      <c r="D178" s="11" t="s">
        <v>4</v>
      </c>
      <c r="E178" s="20" t="s">
        <v>282</v>
      </c>
      <c r="F178" s="21">
        <v>0</v>
      </c>
      <c r="G178" s="21">
        <v>3381.95</v>
      </c>
      <c r="H178" s="21">
        <v>0</v>
      </c>
      <c r="I178" s="21">
        <v>3096.7200000000003</v>
      </c>
      <c r="J178" s="21">
        <v>0</v>
      </c>
      <c r="K178" s="21">
        <v>4206.16829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17">
        <f>SUM(F178:Z178)</f>
        <v>10684.83829</v>
      </c>
    </row>
    <row r="179" spans="1:27" s="11" customFormat="1" ht="12">
      <c r="A179" s="19"/>
      <c r="B179" s="20" t="s">
        <v>285</v>
      </c>
      <c r="C179" s="11" t="s">
        <v>3</v>
      </c>
      <c r="D179" s="11" t="s">
        <v>4</v>
      </c>
      <c r="E179" s="20" t="s">
        <v>284</v>
      </c>
      <c r="F179" s="21">
        <v>0</v>
      </c>
      <c r="G179" s="21">
        <v>4706.1</v>
      </c>
      <c r="H179" s="21">
        <v>0</v>
      </c>
      <c r="I179" s="21">
        <v>3927</v>
      </c>
      <c r="J179" s="21">
        <v>0</v>
      </c>
      <c r="K179" s="21">
        <v>7473.84626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392.92895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17">
        <f>SUM(F179:Z179)</f>
        <v>16499.875210000002</v>
      </c>
    </row>
    <row r="180" spans="1:27" s="11" customFormat="1" ht="12">
      <c r="A180" s="19"/>
      <c r="B180" s="20" t="s">
        <v>287</v>
      </c>
      <c r="C180" s="11" t="s">
        <v>3</v>
      </c>
      <c r="D180" s="11" t="s">
        <v>4</v>
      </c>
      <c r="E180" s="20" t="s">
        <v>286</v>
      </c>
      <c r="F180" s="21">
        <v>0</v>
      </c>
      <c r="G180" s="21">
        <v>4423.285</v>
      </c>
      <c r="H180" s="21">
        <v>0</v>
      </c>
      <c r="I180" s="21">
        <v>3541.44</v>
      </c>
      <c r="J180" s="21">
        <v>0</v>
      </c>
      <c r="K180" s="21">
        <v>5209.760120000001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17">
        <f>SUM(F180:Z180)</f>
        <v>13174.485120000001</v>
      </c>
    </row>
    <row r="181" spans="1:27" s="11" customFormat="1" ht="12">
      <c r="A181" s="19"/>
      <c r="B181" s="20" t="s">
        <v>289</v>
      </c>
      <c r="C181" s="11" t="s">
        <v>3</v>
      </c>
      <c r="D181" s="11" t="s">
        <v>4</v>
      </c>
      <c r="E181" s="20" t="s">
        <v>288</v>
      </c>
      <c r="F181" s="21">
        <v>0</v>
      </c>
      <c r="G181" s="21">
        <v>6766.4</v>
      </c>
      <c r="H181" s="21">
        <v>0</v>
      </c>
      <c r="I181" s="21">
        <v>5984</v>
      </c>
      <c r="J181" s="21">
        <v>294</v>
      </c>
      <c r="K181" s="21">
        <v>13909.56682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3300</v>
      </c>
      <c r="Y181" s="21">
        <v>0</v>
      </c>
      <c r="Z181" s="21">
        <v>0</v>
      </c>
      <c r="AA181" s="17">
        <f>SUM(F181:Z181)</f>
        <v>30253.96682</v>
      </c>
    </row>
    <row r="182" spans="1:27" s="11" customFormat="1" ht="12">
      <c r="A182" s="19"/>
      <c r="B182" s="20" t="s">
        <v>291</v>
      </c>
      <c r="C182" s="11" t="s">
        <v>3</v>
      </c>
      <c r="D182" s="11" t="s">
        <v>4</v>
      </c>
      <c r="E182" s="20" t="s">
        <v>290</v>
      </c>
      <c r="F182" s="21">
        <v>0</v>
      </c>
      <c r="G182" s="21">
        <v>2506.4</v>
      </c>
      <c r="H182" s="21">
        <v>0</v>
      </c>
      <c r="I182" s="21">
        <v>2677.5</v>
      </c>
      <c r="J182" s="21">
        <v>196</v>
      </c>
      <c r="K182" s="21">
        <v>5263.73995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1500</v>
      </c>
      <c r="R182" s="21">
        <v>4270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17">
        <f>SUM(F182:Z182)</f>
        <v>16413.63995</v>
      </c>
    </row>
    <row r="183" spans="1:27" s="11" customFormat="1" ht="12">
      <c r="A183" s="19"/>
      <c r="B183" s="20" t="s">
        <v>293</v>
      </c>
      <c r="C183" s="11" t="s">
        <v>3</v>
      </c>
      <c r="D183" s="11" t="s">
        <v>4</v>
      </c>
      <c r="E183" s="20" t="s">
        <v>292</v>
      </c>
      <c r="F183" s="21">
        <v>0</v>
      </c>
      <c r="G183" s="21">
        <v>3651</v>
      </c>
      <c r="H183" s="21">
        <v>0</v>
      </c>
      <c r="I183" s="21">
        <v>0</v>
      </c>
      <c r="J183" s="21">
        <v>0</v>
      </c>
      <c r="K183" s="21">
        <v>7832.93976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1890</v>
      </c>
      <c r="R183" s="21">
        <v>0</v>
      </c>
      <c r="S183" s="21">
        <v>243.442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17">
        <f>SUM(F183:Z183)</f>
        <v>13617.38176</v>
      </c>
    </row>
    <row r="184" spans="1:27" s="11" customFormat="1" ht="24">
      <c r="A184" s="19"/>
      <c r="B184" s="20" t="s">
        <v>295</v>
      </c>
      <c r="C184" s="11" t="s">
        <v>3</v>
      </c>
      <c r="D184" s="11" t="s">
        <v>4</v>
      </c>
      <c r="E184" s="20" t="s">
        <v>294</v>
      </c>
      <c r="F184" s="21">
        <v>0</v>
      </c>
      <c r="G184" s="21">
        <v>1420.8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17">
        <f>SUM(F184:Z184)</f>
        <v>1420.8</v>
      </c>
    </row>
    <row r="185" spans="1:27" s="11" customFormat="1" ht="12">
      <c r="A185" s="19"/>
      <c r="B185" s="20" t="s">
        <v>297</v>
      </c>
      <c r="C185" s="11" t="s">
        <v>3</v>
      </c>
      <c r="D185" s="11" t="s">
        <v>4</v>
      </c>
      <c r="E185" s="20" t="s">
        <v>296</v>
      </c>
      <c r="F185" s="21">
        <v>0</v>
      </c>
      <c r="G185" s="21">
        <v>3734.9</v>
      </c>
      <c r="H185" s="21">
        <v>0</v>
      </c>
      <c r="I185" s="21">
        <v>3095.19</v>
      </c>
      <c r="J185" s="21">
        <v>0</v>
      </c>
      <c r="K185" s="21">
        <v>5934.39896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17">
        <f>SUM(F185:Z185)</f>
        <v>12764.48896</v>
      </c>
    </row>
    <row r="186" spans="1:27" s="11" customFormat="1" ht="60">
      <c r="A186" s="19"/>
      <c r="B186" s="20" t="s">
        <v>299</v>
      </c>
      <c r="C186" s="11" t="s">
        <v>3</v>
      </c>
      <c r="D186" s="11" t="s">
        <v>4</v>
      </c>
      <c r="E186" s="20" t="s">
        <v>298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126.45825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17">
        <f>SUM(F186:Z186)</f>
        <v>126.45825</v>
      </c>
    </row>
    <row r="187" spans="1:27" s="11" customFormat="1" ht="12" hidden="1">
      <c r="A187" s="19"/>
      <c r="B187" s="22"/>
      <c r="C187" s="22"/>
      <c r="D187" s="22"/>
      <c r="E187" s="22"/>
      <c r="F187" s="23"/>
      <c r="G187" s="23"/>
      <c r="H187" s="23"/>
      <c r="I187" s="23">
        <v>0</v>
      </c>
      <c r="J187" s="23"/>
      <c r="K187" s="23">
        <v>0</v>
      </c>
      <c r="L187" s="23"/>
      <c r="M187" s="23"/>
      <c r="N187" s="23"/>
      <c r="O187" s="23"/>
      <c r="P187" s="23">
        <v>0</v>
      </c>
      <c r="Q187" s="23">
        <v>0</v>
      </c>
      <c r="R187" s="23">
        <v>0</v>
      </c>
      <c r="S187" s="23"/>
      <c r="T187" s="23"/>
      <c r="U187" s="23"/>
      <c r="V187" s="23"/>
      <c r="W187" s="23"/>
      <c r="X187" s="23"/>
      <c r="Y187" s="23"/>
      <c r="Z187" s="23"/>
      <c r="AA187" s="17" t="e">
        <f>SUM(F187:M187)+#REF!+#REF!+#REF!+#REF!</f>
        <v>#REF!</v>
      </c>
    </row>
    <row r="188" spans="2:69" s="11" customFormat="1" ht="12.75" customHeight="1">
      <c r="B188" s="14" t="s">
        <v>333</v>
      </c>
      <c r="C188" s="14"/>
      <c r="D188" s="14"/>
      <c r="E188" s="15"/>
      <c r="F188" s="16">
        <f>SUM(F189:F206)</f>
        <v>0</v>
      </c>
      <c r="G188" s="16">
        <f>SUM(G189:G206)</f>
        <v>45910.19</v>
      </c>
      <c r="H188" s="16">
        <f>SUM(H189:H206)</f>
        <v>3987.15</v>
      </c>
      <c r="I188" s="16">
        <v>24071.135000000002</v>
      </c>
      <c r="J188" s="16">
        <f>SUM(J189:J206)</f>
        <v>2623.5</v>
      </c>
      <c r="K188" s="16">
        <v>28225.224239999996</v>
      </c>
      <c r="L188" s="16">
        <f>SUM(L189:L206)</f>
        <v>0</v>
      </c>
      <c r="M188" s="16">
        <f>SUM(M189:M206)</f>
        <v>0</v>
      </c>
      <c r="N188" s="16">
        <f>SUM(N189:N206)</f>
        <v>0</v>
      </c>
      <c r="O188" s="16">
        <f>SUM(O189:O206)</f>
        <v>0</v>
      </c>
      <c r="P188" s="16">
        <v>0</v>
      </c>
      <c r="Q188" s="16">
        <v>283.11313</v>
      </c>
      <c r="R188" s="16">
        <v>0</v>
      </c>
      <c r="S188" s="16">
        <f>SUM(S189:S206)</f>
        <v>0</v>
      </c>
      <c r="T188" s="16">
        <f>SUM(T189:T206)</f>
        <v>585.37603</v>
      </c>
      <c r="U188" s="16">
        <f>SUM(U189:U206)</f>
        <v>0</v>
      </c>
      <c r="V188" s="16">
        <f>SUM(V189:V206)</f>
        <v>0</v>
      </c>
      <c r="W188" s="16">
        <f>SUM(W189:W206)</f>
        <v>0</v>
      </c>
      <c r="X188" s="16">
        <f>SUM(X189:X206)</f>
        <v>3709.8369999999995</v>
      </c>
      <c r="Y188" s="16">
        <f>SUM(Y189:Y206)</f>
        <v>0</v>
      </c>
      <c r="Z188" s="16">
        <f>SUM(Z189:Z206)</f>
        <v>21.66</v>
      </c>
      <c r="AA188" s="17">
        <f>SUM(F188:Z188)</f>
        <v>109417.1854</v>
      </c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</row>
    <row r="189" spans="2:27" s="11" customFormat="1" ht="12.75" customHeight="1" hidden="1">
      <c r="B189" s="15"/>
      <c r="C189" s="15"/>
      <c r="D189" s="15"/>
      <c r="E189" s="15"/>
      <c r="F189" s="16"/>
      <c r="G189" s="16"/>
      <c r="H189" s="16"/>
      <c r="I189" s="16">
        <v>0</v>
      </c>
      <c r="J189" s="16"/>
      <c r="K189" s="16">
        <v>0</v>
      </c>
      <c r="L189" s="16"/>
      <c r="M189" s="16"/>
      <c r="N189" s="16"/>
      <c r="O189" s="16"/>
      <c r="P189" s="16">
        <v>0</v>
      </c>
      <c r="Q189" s="16">
        <v>0</v>
      </c>
      <c r="R189" s="16">
        <v>0</v>
      </c>
      <c r="S189" s="16"/>
      <c r="T189" s="16"/>
      <c r="U189" s="16"/>
      <c r="V189" s="16"/>
      <c r="W189" s="16"/>
      <c r="X189" s="16"/>
      <c r="Y189" s="16"/>
      <c r="Z189" s="16"/>
      <c r="AA189" s="17">
        <f>SUM(F189:Z189)</f>
        <v>0</v>
      </c>
    </row>
    <row r="190" spans="1:27" s="11" customFormat="1" ht="12">
      <c r="A190" s="19"/>
      <c r="B190" s="20" t="s">
        <v>302</v>
      </c>
      <c r="C190" s="11" t="s">
        <v>3</v>
      </c>
      <c r="D190" s="11" t="s">
        <v>4</v>
      </c>
      <c r="E190" s="20" t="s">
        <v>301</v>
      </c>
      <c r="F190" s="21">
        <v>0</v>
      </c>
      <c r="G190" s="21">
        <v>4990.7</v>
      </c>
      <c r="H190" s="21">
        <v>0</v>
      </c>
      <c r="I190" s="21">
        <v>5082.135</v>
      </c>
      <c r="J190" s="21">
        <v>0</v>
      </c>
      <c r="K190" s="21">
        <v>1751.11509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17">
        <f>SUM(F190:Z190)</f>
        <v>11823.950089999998</v>
      </c>
    </row>
    <row r="191" spans="1:27" s="11" customFormat="1" ht="12">
      <c r="A191" s="19"/>
      <c r="B191" s="20" t="s">
        <v>304</v>
      </c>
      <c r="C191" s="11" t="s">
        <v>3</v>
      </c>
      <c r="D191" s="11" t="s">
        <v>4</v>
      </c>
      <c r="E191" s="20" t="s">
        <v>303</v>
      </c>
      <c r="F191" s="21">
        <v>0</v>
      </c>
      <c r="G191" s="21">
        <v>10010</v>
      </c>
      <c r="H191" s="21">
        <v>0</v>
      </c>
      <c r="I191" s="21">
        <v>8993</v>
      </c>
      <c r="J191" s="21">
        <v>231</v>
      </c>
      <c r="K191" s="21">
        <v>13096.81335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17">
        <f>SUM(F191:Z191)</f>
        <v>32330.81335</v>
      </c>
    </row>
    <row r="192" spans="1:27" s="11" customFormat="1" ht="12">
      <c r="A192" s="19"/>
      <c r="B192" s="20" t="s">
        <v>306</v>
      </c>
      <c r="C192" s="11" t="s">
        <v>3</v>
      </c>
      <c r="D192" s="11" t="s">
        <v>4</v>
      </c>
      <c r="E192" s="20" t="s">
        <v>305</v>
      </c>
      <c r="F192" s="21">
        <v>0</v>
      </c>
      <c r="G192" s="21">
        <v>0</v>
      </c>
      <c r="H192" s="21">
        <v>0</v>
      </c>
      <c r="I192" s="21">
        <v>0</v>
      </c>
      <c r="J192" s="21">
        <v>175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17">
        <f>SUM(F192:Z192)</f>
        <v>175</v>
      </c>
    </row>
    <row r="193" spans="1:27" s="11" customFormat="1" ht="24">
      <c r="A193" s="19"/>
      <c r="B193" s="20" t="s">
        <v>308</v>
      </c>
      <c r="C193" s="11" t="s">
        <v>3</v>
      </c>
      <c r="D193" s="11" t="s">
        <v>4</v>
      </c>
      <c r="E193" s="20" t="s">
        <v>307</v>
      </c>
      <c r="F193" s="21">
        <v>0</v>
      </c>
      <c r="G193" s="21">
        <v>288</v>
      </c>
      <c r="H193" s="21">
        <v>0</v>
      </c>
      <c r="I193" s="21">
        <v>0</v>
      </c>
      <c r="J193" s="21">
        <v>0</v>
      </c>
      <c r="K193" s="21">
        <v>331.40970000000004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17">
        <f>SUM(F193:Z193)</f>
        <v>619.4097</v>
      </c>
    </row>
    <row r="194" spans="1:27" s="11" customFormat="1" ht="24">
      <c r="A194" s="19"/>
      <c r="B194" s="20" t="s">
        <v>310</v>
      </c>
      <c r="C194" s="11" t="s">
        <v>3</v>
      </c>
      <c r="D194" s="11" t="s">
        <v>4</v>
      </c>
      <c r="E194" s="20" t="s">
        <v>309</v>
      </c>
      <c r="F194" s="21">
        <v>0</v>
      </c>
      <c r="G194" s="21">
        <v>120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17">
        <f>SUM(F194:Z194)</f>
        <v>120</v>
      </c>
    </row>
    <row r="195" spans="1:27" s="11" customFormat="1" ht="24">
      <c r="A195" s="19"/>
      <c r="B195" s="20" t="s">
        <v>312</v>
      </c>
      <c r="C195" s="11" t="s">
        <v>3</v>
      </c>
      <c r="D195" s="11" t="s">
        <v>4</v>
      </c>
      <c r="E195" s="20" t="s">
        <v>311</v>
      </c>
      <c r="F195" s="21">
        <v>0</v>
      </c>
      <c r="G195" s="21">
        <v>0</v>
      </c>
      <c r="H195" s="21">
        <v>0</v>
      </c>
      <c r="I195" s="21">
        <v>0</v>
      </c>
      <c r="J195" s="21">
        <v>287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17">
        <f>SUM(F195:Z195)</f>
        <v>287</v>
      </c>
    </row>
    <row r="196" spans="1:27" s="11" customFormat="1" ht="24">
      <c r="A196" s="19"/>
      <c r="B196" s="20" t="s">
        <v>314</v>
      </c>
      <c r="C196" s="11" t="s">
        <v>3</v>
      </c>
      <c r="D196" s="11" t="s">
        <v>4</v>
      </c>
      <c r="E196" s="20" t="s">
        <v>313</v>
      </c>
      <c r="F196" s="21">
        <v>0</v>
      </c>
      <c r="G196" s="21">
        <v>0</v>
      </c>
      <c r="H196" s="21">
        <v>0</v>
      </c>
      <c r="I196" s="21">
        <v>0</v>
      </c>
      <c r="J196" s="21">
        <v>154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17">
        <f>SUM(F196:Z196)</f>
        <v>154</v>
      </c>
    </row>
    <row r="197" spans="1:27" s="11" customFormat="1" ht="24">
      <c r="A197" s="19"/>
      <c r="B197" s="20" t="s">
        <v>316</v>
      </c>
      <c r="C197" s="11" t="s">
        <v>3</v>
      </c>
      <c r="D197" s="11" t="s">
        <v>4</v>
      </c>
      <c r="E197" s="20" t="s">
        <v>315</v>
      </c>
      <c r="F197" s="21">
        <v>0</v>
      </c>
      <c r="G197" s="21">
        <v>2210.4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17">
        <f>SUM(F197:Z197)</f>
        <v>2210.4</v>
      </c>
    </row>
    <row r="198" spans="1:27" s="11" customFormat="1" ht="24">
      <c r="A198" s="19"/>
      <c r="B198" s="20" t="s">
        <v>318</v>
      </c>
      <c r="C198" s="11" t="s">
        <v>3</v>
      </c>
      <c r="D198" s="11" t="s">
        <v>4</v>
      </c>
      <c r="E198" s="20" t="s">
        <v>317</v>
      </c>
      <c r="F198" s="21">
        <v>0</v>
      </c>
      <c r="G198" s="21">
        <v>5423.54</v>
      </c>
      <c r="H198" s="21">
        <v>0</v>
      </c>
      <c r="I198" s="21">
        <v>3712.8</v>
      </c>
      <c r="J198" s="21">
        <v>0</v>
      </c>
      <c r="K198" s="21">
        <v>3862.4853000000003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283.11313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17">
        <f>SUM(F198:Z198)</f>
        <v>13281.93843</v>
      </c>
    </row>
    <row r="199" spans="1:27" s="11" customFormat="1" ht="12">
      <c r="A199" s="19"/>
      <c r="B199" s="20" t="s">
        <v>320</v>
      </c>
      <c r="C199" s="11" t="s">
        <v>3</v>
      </c>
      <c r="D199" s="11" t="s">
        <v>4</v>
      </c>
      <c r="E199" s="20" t="s">
        <v>319</v>
      </c>
      <c r="F199" s="21">
        <v>0</v>
      </c>
      <c r="G199" s="21">
        <v>626.4</v>
      </c>
      <c r="H199" s="21">
        <v>3987.15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3227.758</v>
      </c>
      <c r="Y199" s="21">
        <v>0</v>
      </c>
      <c r="Z199" s="21">
        <v>0</v>
      </c>
      <c r="AA199" s="17">
        <f>SUM(F199:Z199)</f>
        <v>7841.308</v>
      </c>
    </row>
    <row r="200" spans="1:27" s="11" customFormat="1" ht="12">
      <c r="A200" s="19"/>
      <c r="B200" s="20" t="s">
        <v>322</v>
      </c>
      <c r="C200" s="11" t="s">
        <v>3</v>
      </c>
      <c r="D200" s="11" t="s">
        <v>4</v>
      </c>
      <c r="E200" s="20" t="s">
        <v>321</v>
      </c>
      <c r="F200" s="21">
        <v>0</v>
      </c>
      <c r="G200" s="21">
        <v>7732.8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21.66</v>
      </c>
      <c r="AA200" s="17">
        <f>SUM(F200:Z200)</f>
        <v>7754.46</v>
      </c>
    </row>
    <row r="201" spans="1:27" s="11" customFormat="1" ht="12">
      <c r="A201" s="19"/>
      <c r="B201" s="20" t="s">
        <v>324</v>
      </c>
      <c r="C201" s="11" t="s">
        <v>3</v>
      </c>
      <c r="D201" s="11" t="s">
        <v>4</v>
      </c>
      <c r="E201" s="20" t="s">
        <v>323</v>
      </c>
      <c r="F201" s="21">
        <v>0</v>
      </c>
      <c r="G201" s="21">
        <v>249.6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228.6</v>
      </c>
      <c r="Y201" s="21">
        <v>0</v>
      </c>
      <c r="Z201" s="21">
        <v>0</v>
      </c>
      <c r="AA201" s="17">
        <f>SUM(F201:Z201)</f>
        <v>478.2</v>
      </c>
    </row>
    <row r="202" spans="1:27" s="11" customFormat="1" ht="24">
      <c r="A202" s="19"/>
      <c r="B202" s="20" t="s">
        <v>326</v>
      </c>
      <c r="C202" s="11" t="s">
        <v>3</v>
      </c>
      <c r="D202" s="11" t="s">
        <v>4</v>
      </c>
      <c r="E202" s="20" t="s">
        <v>325</v>
      </c>
      <c r="F202" s="21">
        <v>0</v>
      </c>
      <c r="G202" s="21">
        <v>12452.8</v>
      </c>
      <c r="H202" s="21">
        <v>0</v>
      </c>
      <c r="I202" s="21">
        <v>6283.2</v>
      </c>
      <c r="J202" s="21">
        <v>1776.5</v>
      </c>
      <c r="K202" s="21">
        <v>9183.4008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253.479</v>
      </c>
      <c r="Y202" s="21">
        <v>0</v>
      </c>
      <c r="Z202" s="21">
        <v>0</v>
      </c>
      <c r="AA202" s="17">
        <f>SUM(F202:Z202)</f>
        <v>29949.3798</v>
      </c>
    </row>
    <row r="203" spans="1:27" s="11" customFormat="1" ht="12">
      <c r="A203" s="19"/>
      <c r="B203" s="20" t="s">
        <v>328</v>
      </c>
      <c r="C203" s="11" t="s">
        <v>3</v>
      </c>
      <c r="D203" s="11" t="s">
        <v>4</v>
      </c>
      <c r="E203" s="20" t="s">
        <v>327</v>
      </c>
      <c r="F203" s="21">
        <v>0</v>
      </c>
      <c r="G203" s="21">
        <v>206.7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17">
        <f>SUM(F203:Z203)</f>
        <v>206.7</v>
      </c>
    </row>
    <row r="204" spans="1:27" s="11" customFormat="1" ht="12">
      <c r="A204" s="19"/>
      <c r="B204" s="20" t="s">
        <v>330</v>
      </c>
      <c r="C204" s="11" t="s">
        <v>3</v>
      </c>
      <c r="D204" s="11" t="s">
        <v>4</v>
      </c>
      <c r="E204" s="20" t="s">
        <v>329</v>
      </c>
      <c r="F204" s="21">
        <v>0</v>
      </c>
      <c r="G204" s="21">
        <v>1599.25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17">
        <f>SUM(F204:Z204)</f>
        <v>1599.25</v>
      </c>
    </row>
    <row r="205" spans="1:27" s="11" customFormat="1" ht="60">
      <c r="A205" s="19"/>
      <c r="B205" s="20" t="s">
        <v>332</v>
      </c>
      <c r="C205" s="11" t="s">
        <v>3</v>
      </c>
      <c r="D205" s="11" t="s">
        <v>4</v>
      </c>
      <c r="E205" s="20" t="s">
        <v>331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585.37603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17">
        <f>SUM(F205:Z205)</f>
        <v>585.37603</v>
      </c>
    </row>
    <row r="206" spans="1:27" s="11" customFormat="1" ht="12" hidden="1">
      <c r="A206" s="19"/>
      <c r="B206" s="22"/>
      <c r="C206" s="22"/>
      <c r="D206" s="22"/>
      <c r="E206" s="22"/>
      <c r="F206" s="23"/>
      <c r="G206" s="23"/>
      <c r="H206" s="23"/>
      <c r="I206" s="23">
        <v>0</v>
      </c>
      <c r="J206" s="23"/>
      <c r="K206" s="23">
        <v>0</v>
      </c>
      <c r="L206" s="23"/>
      <c r="M206" s="23"/>
      <c r="N206" s="23"/>
      <c r="O206" s="23"/>
      <c r="P206" s="23">
        <v>0</v>
      </c>
      <c r="Q206" s="23">
        <v>0</v>
      </c>
      <c r="R206" s="23">
        <v>0</v>
      </c>
      <c r="S206" s="23"/>
      <c r="T206" s="23"/>
      <c r="U206" s="23"/>
      <c r="V206" s="23"/>
      <c r="W206" s="23"/>
      <c r="X206" s="23"/>
      <c r="Y206" s="23"/>
      <c r="Z206" s="23"/>
      <c r="AA206" s="17" t="e">
        <f>SUM(F206:M206)+#REF!+#REF!+#REF!+#REF!</f>
        <v>#REF!</v>
      </c>
    </row>
    <row r="207" spans="2:69" s="11" customFormat="1" ht="12.75" customHeight="1">
      <c r="B207" s="14" t="s">
        <v>334</v>
      </c>
      <c r="C207" s="14"/>
      <c r="D207" s="14"/>
      <c r="E207" s="15"/>
      <c r="F207" s="16">
        <f>SUM(F208:F209)</f>
        <v>0</v>
      </c>
      <c r="G207" s="16">
        <f>SUM(G208:G209)</f>
        <v>0</v>
      </c>
      <c r="H207" s="16">
        <f>SUM(H208:H209)</f>
        <v>0</v>
      </c>
      <c r="I207" s="16">
        <v>0</v>
      </c>
      <c r="J207" s="16">
        <f>SUM(J208:J209)</f>
        <v>0</v>
      </c>
      <c r="K207" s="16">
        <v>0</v>
      </c>
      <c r="L207" s="16">
        <f>SUM(L208:L209)</f>
        <v>0</v>
      </c>
      <c r="M207" s="16">
        <f>SUM(M208:M209)</f>
        <v>0</v>
      </c>
      <c r="N207" s="16">
        <f>SUM(N208:N209)</f>
        <v>0</v>
      </c>
      <c r="O207" s="16">
        <f>SUM(O208:O209)</f>
        <v>0</v>
      </c>
      <c r="P207" s="16">
        <v>0</v>
      </c>
      <c r="Q207" s="16">
        <v>0</v>
      </c>
      <c r="R207" s="16">
        <v>0</v>
      </c>
      <c r="S207" s="16">
        <f>SUM(S208:S209)</f>
        <v>0</v>
      </c>
      <c r="T207" s="16">
        <f>SUM(T208:T209)</f>
        <v>0</v>
      </c>
      <c r="U207" s="16">
        <f>SUM(U208:U209)</f>
        <v>0</v>
      </c>
      <c r="V207" s="16">
        <f>SUM(V208:V209)</f>
        <v>0</v>
      </c>
      <c r="W207" s="16">
        <f>SUM(W208:W209)</f>
        <v>0</v>
      </c>
      <c r="X207" s="16">
        <f>SUM(X208:X209)</f>
        <v>0</v>
      </c>
      <c r="Y207" s="16">
        <f>SUM(Y208:Y209)</f>
        <v>0</v>
      </c>
      <c r="Z207" s="16">
        <f>SUM(Z208:Z209)</f>
        <v>0</v>
      </c>
      <c r="AA207" s="17">
        <f>SUM(F207:Z207)</f>
        <v>0</v>
      </c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</row>
    <row r="208" spans="2:27" s="11" customFormat="1" ht="12.75" customHeight="1" hidden="1">
      <c r="B208" s="15"/>
      <c r="C208" s="15"/>
      <c r="D208" s="15"/>
      <c r="E208" s="15"/>
      <c r="F208" s="16"/>
      <c r="G208" s="16"/>
      <c r="H208" s="16"/>
      <c r="I208" s="16">
        <v>0</v>
      </c>
      <c r="J208" s="16"/>
      <c r="K208" s="16">
        <v>0</v>
      </c>
      <c r="L208" s="16"/>
      <c r="M208" s="16"/>
      <c r="N208" s="16"/>
      <c r="O208" s="16"/>
      <c r="P208" s="16">
        <v>0</v>
      </c>
      <c r="Q208" s="16">
        <v>0</v>
      </c>
      <c r="R208" s="16">
        <v>0</v>
      </c>
      <c r="S208" s="16"/>
      <c r="T208" s="16"/>
      <c r="U208" s="16"/>
      <c r="V208" s="16"/>
      <c r="W208" s="16"/>
      <c r="X208" s="16"/>
      <c r="Y208" s="16"/>
      <c r="Z208" s="16"/>
      <c r="AA208" s="17">
        <f>SUM(F208:Z208)</f>
        <v>0</v>
      </c>
    </row>
    <row r="209" spans="1:27" s="11" customFormat="1" ht="12" hidden="1">
      <c r="A209" s="19"/>
      <c r="B209" s="22"/>
      <c r="C209" s="22"/>
      <c r="D209" s="22"/>
      <c r="E209" s="22"/>
      <c r="F209" s="23"/>
      <c r="G209" s="23"/>
      <c r="H209" s="23"/>
      <c r="I209" s="23">
        <v>0</v>
      </c>
      <c r="J209" s="23"/>
      <c r="K209" s="23">
        <v>0</v>
      </c>
      <c r="L209" s="23"/>
      <c r="M209" s="23"/>
      <c r="N209" s="23"/>
      <c r="O209" s="23"/>
      <c r="P209" s="23">
        <v>0</v>
      </c>
      <c r="Q209" s="23">
        <v>0</v>
      </c>
      <c r="R209" s="23">
        <v>0</v>
      </c>
      <c r="S209" s="23"/>
      <c r="T209" s="23"/>
      <c r="U209" s="23"/>
      <c r="V209" s="23"/>
      <c r="W209" s="23"/>
      <c r="X209" s="23"/>
      <c r="Y209" s="23"/>
      <c r="Z209" s="23"/>
      <c r="AA209" s="17" t="e">
        <f>SUM(F209:M209)+#REF!+#REF!+#REF!+#REF!</f>
        <v>#REF!</v>
      </c>
    </row>
    <row r="210" spans="2:69" s="11" customFormat="1" ht="12.75" customHeight="1">
      <c r="B210" s="14" t="s">
        <v>341</v>
      </c>
      <c r="C210" s="14"/>
      <c r="D210" s="14"/>
      <c r="E210" s="15"/>
      <c r="F210" s="16">
        <f>SUM(F211:F215)</f>
        <v>0</v>
      </c>
      <c r="G210" s="16">
        <f>SUM(G211:G215)</f>
        <v>0</v>
      </c>
      <c r="H210" s="16">
        <f>SUM(H211:H215)</f>
        <v>0</v>
      </c>
      <c r="I210" s="16">
        <v>0</v>
      </c>
      <c r="J210" s="16">
        <f>SUM(J211:J215)</f>
        <v>0</v>
      </c>
      <c r="K210" s="16">
        <v>0</v>
      </c>
      <c r="L210" s="16">
        <f>SUM(L211:L215)</f>
        <v>0</v>
      </c>
      <c r="M210" s="16">
        <f>SUM(M211:M215)</f>
        <v>0</v>
      </c>
      <c r="N210" s="16">
        <f>SUM(N211:N215)</f>
        <v>0</v>
      </c>
      <c r="O210" s="16">
        <f>SUM(O211:O215)</f>
        <v>0</v>
      </c>
      <c r="P210" s="16">
        <v>0</v>
      </c>
      <c r="Q210" s="16">
        <v>0</v>
      </c>
      <c r="R210" s="16">
        <v>0</v>
      </c>
      <c r="S210" s="16">
        <f>SUM(S211:S215)</f>
        <v>0</v>
      </c>
      <c r="T210" s="16">
        <f>SUM(T211:T215)</f>
        <v>127</v>
      </c>
      <c r="U210" s="16">
        <f>SUM(U211:U215)</f>
        <v>0</v>
      </c>
      <c r="V210" s="16">
        <f>SUM(V211:V215)</f>
        <v>0</v>
      </c>
      <c r="W210" s="16">
        <f>SUM(W211:W215)</f>
        <v>1605.225</v>
      </c>
      <c r="X210" s="16">
        <f>SUM(X211:X215)</f>
        <v>1958.998</v>
      </c>
      <c r="Y210" s="16">
        <f>SUM(Y211:Y215)</f>
        <v>0</v>
      </c>
      <c r="Z210" s="16">
        <f>SUM(Z211:Z215)</f>
        <v>0</v>
      </c>
      <c r="AA210" s="17">
        <f>SUM(F210:Z210)</f>
        <v>3691.223</v>
      </c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</row>
    <row r="211" spans="2:27" s="11" customFormat="1" ht="12.75" customHeight="1" hidden="1">
      <c r="B211" s="15"/>
      <c r="C211" s="15"/>
      <c r="D211" s="15"/>
      <c r="E211" s="15"/>
      <c r="F211" s="16"/>
      <c r="G211" s="16"/>
      <c r="H211" s="16"/>
      <c r="I211" s="16">
        <v>0</v>
      </c>
      <c r="J211" s="16"/>
      <c r="K211" s="16">
        <v>0</v>
      </c>
      <c r="L211" s="16"/>
      <c r="M211" s="16"/>
      <c r="N211" s="16"/>
      <c r="O211" s="16"/>
      <c r="P211" s="16">
        <v>0</v>
      </c>
      <c r="Q211" s="16">
        <v>0</v>
      </c>
      <c r="R211" s="16">
        <v>0</v>
      </c>
      <c r="S211" s="16"/>
      <c r="T211" s="16"/>
      <c r="U211" s="16"/>
      <c r="V211" s="16"/>
      <c r="W211" s="16"/>
      <c r="X211" s="16"/>
      <c r="Y211" s="16"/>
      <c r="Z211" s="16"/>
      <c r="AA211" s="17">
        <f>SUM(F211:Z211)</f>
        <v>0</v>
      </c>
    </row>
    <row r="212" spans="1:27" s="11" customFormat="1" ht="24">
      <c r="A212" s="19"/>
      <c r="B212" s="20" t="s">
        <v>336</v>
      </c>
      <c r="C212" s="11" t="s">
        <v>3</v>
      </c>
      <c r="D212" s="11" t="s">
        <v>4</v>
      </c>
      <c r="E212" s="20" t="s">
        <v>335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1603</v>
      </c>
      <c r="Y212" s="21">
        <v>0</v>
      </c>
      <c r="Z212" s="21">
        <v>0</v>
      </c>
      <c r="AA212" s="17">
        <f>SUM(F212:Z212)</f>
        <v>1603</v>
      </c>
    </row>
    <row r="213" spans="1:27" s="11" customFormat="1" ht="12">
      <c r="A213" s="19"/>
      <c r="B213" s="20" t="s">
        <v>338</v>
      </c>
      <c r="C213" s="11" t="s">
        <v>3</v>
      </c>
      <c r="D213" s="11" t="s">
        <v>4</v>
      </c>
      <c r="E213" s="20" t="s">
        <v>337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1605.225</v>
      </c>
      <c r="X213" s="21">
        <v>355.998</v>
      </c>
      <c r="Y213" s="21">
        <v>0</v>
      </c>
      <c r="Z213" s="21">
        <v>0</v>
      </c>
      <c r="AA213" s="17">
        <f>SUM(F213:Z213)</f>
        <v>1961.223</v>
      </c>
    </row>
    <row r="214" spans="1:27" s="11" customFormat="1" ht="60">
      <c r="A214" s="19"/>
      <c r="B214" s="20" t="s">
        <v>340</v>
      </c>
      <c r="C214" s="11" t="s">
        <v>3</v>
      </c>
      <c r="D214" s="11" t="s">
        <v>4</v>
      </c>
      <c r="E214" s="20" t="s">
        <v>339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127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17">
        <f>SUM(F214:Z214)</f>
        <v>127</v>
      </c>
    </row>
    <row r="215" spans="1:27" s="11" customFormat="1" ht="12" hidden="1">
      <c r="A215" s="19"/>
      <c r="B215" s="22"/>
      <c r="C215" s="22"/>
      <c r="D215" s="22"/>
      <c r="E215" s="22"/>
      <c r="F215" s="23"/>
      <c r="G215" s="23"/>
      <c r="H215" s="23"/>
      <c r="I215" s="23">
        <v>0</v>
      </c>
      <c r="J215" s="23"/>
      <c r="K215" s="23">
        <v>0</v>
      </c>
      <c r="L215" s="23"/>
      <c r="M215" s="23"/>
      <c r="N215" s="23"/>
      <c r="O215" s="23"/>
      <c r="P215" s="23">
        <v>0</v>
      </c>
      <c r="Q215" s="23">
        <v>0</v>
      </c>
      <c r="R215" s="23">
        <v>0</v>
      </c>
      <c r="S215" s="23"/>
      <c r="T215" s="23"/>
      <c r="U215" s="23"/>
      <c r="V215" s="23"/>
      <c r="W215" s="23"/>
      <c r="X215" s="23"/>
      <c r="Y215" s="23"/>
      <c r="Z215" s="23"/>
      <c r="AA215" s="17" t="e">
        <f>SUM(F215:M215)+#REF!+#REF!+#REF!+#REF!</f>
        <v>#REF!</v>
      </c>
    </row>
    <row r="216" spans="2:69" s="11" customFormat="1" ht="12.75" customHeight="1">
      <c r="B216" s="14" t="s">
        <v>368</v>
      </c>
      <c r="C216" s="14"/>
      <c r="D216" s="14"/>
      <c r="E216" s="15"/>
      <c r="F216" s="16">
        <f>SUM(F217:F231)</f>
        <v>0</v>
      </c>
      <c r="G216" s="16">
        <f>SUM(G217:G231)</f>
        <v>44963.897999999994</v>
      </c>
      <c r="H216" s="16">
        <f>SUM(H217:H231)</f>
        <v>0</v>
      </c>
      <c r="I216" s="16">
        <v>66530.52</v>
      </c>
      <c r="J216" s="16">
        <f>SUM(J217:J231)</f>
        <v>1666</v>
      </c>
      <c r="K216" s="16">
        <v>149375.94290999998</v>
      </c>
      <c r="L216" s="16">
        <f>SUM(L217:L231)</f>
        <v>319.3239</v>
      </c>
      <c r="M216" s="16">
        <f>SUM(M217:M231)</f>
        <v>0</v>
      </c>
      <c r="N216" s="16">
        <f>SUM(N217:N231)</f>
        <v>9007.84314</v>
      </c>
      <c r="O216" s="16">
        <f>SUM(O217:O231)</f>
        <v>0</v>
      </c>
      <c r="P216" s="16">
        <v>0</v>
      </c>
      <c r="Q216" s="16">
        <v>90</v>
      </c>
      <c r="R216" s="16">
        <v>0</v>
      </c>
      <c r="S216" s="16">
        <f>SUM(S217:S231)</f>
        <v>0</v>
      </c>
      <c r="T216" s="16">
        <f>SUM(T217:T231)</f>
        <v>380</v>
      </c>
      <c r="U216" s="16">
        <f>SUM(U217:U231)</f>
        <v>0</v>
      </c>
      <c r="V216" s="16">
        <f>SUM(V217:V231)</f>
        <v>0</v>
      </c>
      <c r="W216" s="16">
        <f>SUM(W217:W231)</f>
        <v>7481.25</v>
      </c>
      <c r="X216" s="16">
        <f>SUM(X217:X231)</f>
        <v>4341.924</v>
      </c>
      <c r="Y216" s="16">
        <f>SUM(Y217:Y231)</f>
        <v>0</v>
      </c>
      <c r="Z216" s="16">
        <f>SUM(Z217:Z231)</f>
        <v>73.53333</v>
      </c>
      <c r="AA216" s="17">
        <f>SUM(F216:Z216)</f>
        <v>284230.23528</v>
      </c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</row>
    <row r="217" spans="2:27" s="11" customFormat="1" ht="12.75" customHeight="1" hidden="1">
      <c r="B217" s="15"/>
      <c r="C217" s="15"/>
      <c r="D217" s="15"/>
      <c r="E217" s="15"/>
      <c r="F217" s="16"/>
      <c r="G217" s="16"/>
      <c r="H217" s="16"/>
      <c r="I217" s="16">
        <v>0</v>
      </c>
      <c r="J217" s="16"/>
      <c r="K217" s="16">
        <v>0</v>
      </c>
      <c r="L217" s="16"/>
      <c r="M217" s="16"/>
      <c r="N217" s="16"/>
      <c r="O217" s="16"/>
      <c r="P217" s="16">
        <v>0</v>
      </c>
      <c r="Q217" s="16">
        <v>0</v>
      </c>
      <c r="R217" s="16">
        <v>0</v>
      </c>
      <c r="S217" s="16"/>
      <c r="T217" s="16"/>
      <c r="U217" s="16"/>
      <c r="V217" s="16"/>
      <c r="W217" s="16"/>
      <c r="X217" s="16"/>
      <c r="Y217" s="16"/>
      <c r="Z217" s="16"/>
      <c r="AA217" s="17">
        <f>SUM(F217:Z217)</f>
        <v>0</v>
      </c>
    </row>
    <row r="218" spans="1:27" s="11" customFormat="1" ht="12">
      <c r="A218" s="19"/>
      <c r="B218" s="20" t="s">
        <v>343</v>
      </c>
      <c r="C218" s="11" t="s">
        <v>3</v>
      </c>
      <c r="D218" s="11" t="s">
        <v>4</v>
      </c>
      <c r="E218" s="20" t="s">
        <v>342</v>
      </c>
      <c r="F218" s="21">
        <v>0</v>
      </c>
      <c r="G218" s="21">
        <v>4071.25</v>
      </c>
      <c r="H218" s="21">
        <v>0</v>
      </c>
      <c r="I218" s="21">
        <v>6553.16</v>
      </c>
      <c r="J218" s="21">
        <v>0</v>
      </c>
      <c r="K218" s="21">
        <v>11956.67116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90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1472.83</v>
      </c>
      <c r="Y218" s="21">
        <v>0</v>
      </c>
      <c r="Z218" s="21">
        <v>0</v>
      </c>
      <c r="AA218" s="17">
        <f>SUM(F218:Z218)</f>
        <v>24143.911160000003</v>
      </c>
    </row>
    <row r="219" spans="1:27" s="11" customFormat="1" ht="12">
      <c r="A219" s="19"/>
      <c r="B219" s="20" t="s">
        <v>345</v>
      </c>
      <c r="C219" s="11" t="s">
        <v>3</v>
      </c>
      <c r="D219" s="11" t="s">
        <v>4</v>
      </c>
      <c r="E219" s="20" t="s">
        <v>344</v>
      </c>
      <c r="F219" s="21">
        <v>0</v>
      </c>
      <c r="G219" s="21">
        <v>7868.8</v>
      </c>
      <c r="H219" s="21">
        <v>0</v>
      </c>
      <c r="I219" s="21">
        <v>7494.96</v>
      </c>
      <c r="J219" s="21">
        <v>350</v>
      </c>
      <c r="K219" s="21">
        <v>21441.19511</v>
      </c>
      <c r="L219" s="21">
        <v>319.3239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17">
        <f>SUM(F219:Z219)</f>
        <v>37474.279010000006</v>
      </c>
    </row>
    <row r="220" spans="1:27" s="11" customFormat="1" ht="12">
      <c r="A220" s="19"/>
      <c r="B220" s="20" t="s">
        <v>347</v>
      </c>
      <c r="C220" s="11" t="s">
        <v>3</v>
      </c>
      <c r="D220" s="11" t="s">
        <v>4</v>
      </c>
      <c r="E220" s="20" t="s">
        <v>346</v>
      </c>
      <c r="F220" s="21">
        <v>0</v>
      </c>
      <c r="G220" s="21">
        <v>3507.2</v>
      </c>
      <c r="H220" s="21">
        <v>0</v>
      </c>
      <c r="I220" s="21">
        <v>5865</v>
      </c>
      <c r="J220" s="21">
        <v>301</v>
      </c>
      <c r="K220" s="21">
        <v>15508.74789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17">
        <f>SUM(F220:Z220)</f>
        <v>25181.947890000003</v>
      </c>
    </row>
    <row r="221" spans="1:27" s="11" customFormat="1" ht="12">
      <c r="A221" s="19"/>
      <c r="B221" s="20" t="s">
        <v>349</v>
      </c>
      <c r="C221" s="11" t="s">
        <v>3</v>
      </c>
      <c r="D221" s="11" t="s">
        <v>4</v>
      </c>
      <c r="E221" s="20" t="s">
        <v>348</v>
      </c>
      <c r="F221" s="21">
        <v>0</v>
      </c>
      <c r="G221" s="21">
        <v>3841.9</v>
      </c>
      <c r="H221" s="21">
        <v>0</v>
      </c>
      <c r="I221" s="21">
        <v>5236</v>
      </c>
      <c r="J221" s="21">
        <v>0</v>
      </c>
      <c r="K221" s="21">
        <v>8943.54308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17">
        <f>SUM(F221:Z221)</f>
        <v>18021.443079999997</v>
      </c>
    </row>
    <row r="222" spans="1:27" s="11" customFormat="1" ht="12">
      <c r="A222" s="19"/>
      <c r="B222" s="20" t="s">
        <v>351</v>
      </c>
      <c r="C222" s="11" t="s">
        <v>3</v>
      </c>
      <c r="D222" s="11" t="s">
        <v>4</v>
      </c>
      <c r="E222" s="20" t="s">
        <v>350</v>
      </c>
      <c r="F222" s="21">
        <v>0</v>
      </c>
      <c r="G222" s="21">
        <v>8910.8</v>
      </c>
      <c r="H222" s="21">
        <v>0</v>
      </c>
      <c r="I222" s="21">
        <v>14430</v>
      </c>
      <c r="J222" s="21">
        <v>567</v>
      </c>
      <c r="K222" s="21">
        <v>34728.565180000005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1721.538</v>
      </c>
      <c r="Y222" s="21">
        <v>0</v>
      </c>
      <c r="Z222" s="21">
        <v>73.53333</v>
      </c>
      <c r="AA222" s="17">
        <f>SUM(F222:Z222)</f>
        <v>60431.43651000001</v>
      </c>
    </row>
    <row r="223" spans="1:27" s="11" customFormat="1" ht="12">
      <c r="A223" s="19"/>
      <c r="B223" s="20" t="s">
        <v>353</v>
      </c>
      <c r="C223" s="11" t="s">
        <v>3</v>
      </c>
      <c r="D223" s="11" t="s">
        <v>4</v>
      </c>
      <c r="E223" s="20" t="s">
        <v>352</v>
      </c>
      <c r="F223" s="21">
        <v>0</v>
      </c>
      <c r="G223" s="21">
        <v>4646.4</v>
      </c>
      <c r="H223" s="21">
        <v>0</v>
      </c>
      <c r="I223" s="21">
        <v>5684.8</v>
      </c>
      <c r="J223" s="21">
        <v>14</v>
      </c>
      <c r="K223" s="21">
        <v>11569.66262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17">
        <f>SUM(F223:Z223)</f>
        <v>21914.86262</v>
      </c>
    </row>
    <row r="224" spans="1:27" s="11" customFormat="1" ht="12">
      <c r="A224" s="19"/>
      <c r="B224" s="20" t="s">
        <v>355</v>
      </c>
      <c r="C224" s="11" t="s">
        <v>3</v>
      </c>
      <c r="D224" s="11" t="s">
        <v>4</v>
      </c>
      <c r="E224" s="20" t="s">
        <v>354</v>
      </c>
      <c r="F224" s="21">
        <v>0</v>
      </c>
      <c r="G224" s="21">
        <v>6862.7</v>
      </c>
      <c r="H224" s="21">
        <v>0</v>
      </c>
      <c r="I224" s="21">
        <v>11801</v>
      </c>
      <c r="J224" s="21">
        <v>336</v>
      </c>
      <c r="K224" s="21">
        <v>27713.480340000002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509.998</v>
      </c>
      <c r="Y224" s="21">
        <v>0</v>
      </c>
      <c r="Z224" s="21">
        <v>0</v>
      </c>
      <c r="AA224" s="17">
        <f>SUM(F224:Z224)</f>
        <v>47223.178340000006</v>
      </c>
    </row>
    <row r="225" spans="1:27" s="11" customFormat="1" ht="12">
      <c r="A225" s="19"/>
      <c r="B225" s="20" t="s">
        <v>357</v>
      </c>
      <c r="C225" s="11" t="s">
        <v>3</v>
      </c>
      <c r="D225" s="11" t="s">
        <v>4</v>
      </c>
      <c r="E225" s="20" t="s">
        <v>356</v>
      </c>
      <c r="F225" s="21">
        <v>0</v>
      </c>
      <c r="G225" s="21">
        <v>4534.112</v>
      </c>
      <c r="H225" s="21">
        <v>0</v>
      </c>
      <c r="I225" s="21">
        <v>9465.6</v>
      </c>
      <c r="J225" s="21">
        <v>98</v>
      </c>
      <c r="K225" s="21">
        <v>16015.4326</v>
      </c>
      <c r="L225" s="21">
        <v>0</v>
      </c>
      <c r="M225" s="21">
        <v>0</v>
      </c>
      <c r="N225" s="21">
        <v>9007.84314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17">
        <f>SUM(F225:Z225)</f>
        <v>39120.98774</v>
      </c>
    </row>
    <row r="226" spans="1:27" s="11" customFormat="1" ht="24">
      <c r="A226" s="19"/>
      <c r="B226" s="20" t="s">
        <v>359</v>
      </c>
      <c r="C226" s="11" t="s">
        <v>3</v>
      </c>
      <c r="D226" s="11" t="s">
        <v>4</v>
      </c>
      <c r="E226" s="20" t="s">
        <v>358</v>
      </c>
      <c r="F226" s="21">
        <v>0</v>
      </c>
      <c r="G226" s="21">
        <v>624</v>
      </c>
      <c r="H226" s="21">
        <v>0</v>
      </c>
      <c r="I226" s="21">
        <v>0</v>
      </c>
      <c r="J226" s="21">
        <v>0</v>
      </c>
      <c r="K226" s="21">
        <v>1028.385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17">
        <f>SUM(F226:Z226)</f>
        <v>1652.385</v>
      </c>
    </row>
    <row r="227" spans="1:27" s="11" customFormat="1" ht="24">
      <c r="A227" s="19"/>
      <c r="B227" s="20" t="s">
        <v>361</v>
      </c>
      <c r="C227" s="11" t="s">
        <v>3</v>
      </c>
      <c r="D227" s="11" t="s">
        <v>4</v>
      </c>
      <c r="E227" s="20" t="s">
        <v>360</v>
      </c>
      <c r="F227" s="21">
        <v>0</v>
      </c>
      <c r="G227" s="21">
        <v>96.736</v>
      </c>
      <c r="H227" s="21">
        <v>0</v>
      </c>
      <c r="I227" s="21">
        <v>0</v>
      </c>
      <c r="J227" s="21">
        <v>0</v>
      </c>
      <c r="K227" s="21">
        <v>470.25993000000005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17">
        <f>SUM(F227:Z227)</f>
        <v>566.99593</v>
      </c>
    </row>
    <row r="228" spans="1:27" s="11" customFormat="1" ht="12">
      <c r="A228" s="19"/>
      <c r="B228" s="20" t="s">
        <v>363</v>
      </c>
      <c r="C228" s="11" t="s">
        <v>3</v>
      </c>
      <c r="D228" s="11" t="s">
        <v>4</v>
      </c>
      <c r="E228" s="20" t="s">
        <v>362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637.558</v>
      </c>
      <c r="Y228" s="21">
        <v>0</v>
      </c>
      <c r="Z228" s="21">
        <v>0</v>
      </c>
      <c r="AA228" s="17">
        <f>SUM(F228:Z228)</f>
        <v>637.558</v>
      </c>
    </row>
    <row r="229" spans="1:27" s="11" customFormat="1" ht="12">
      <c r="A229" s="19"/>
      <c r="B229" s="20" t="s">
        <v>365</v>
      </c>
      <c r="C229" s="11" t="s">
        <v>3</v>
      </c>
      <c r="D229" s="11" t="s">
        <v>4</v>
      </c>
      <c r="E229" s="20" t="s">
        <v>364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7481.25</v>
      </c>
      <c r="X229" s="21">
        <v>0</v>
      </c>
      <c r="Y229" s="21">
        <v>0</v>
      </c>
      <c r="Z229" s="21">
        <v>0</v>
      </c>
      <c r="AA229" s="17">
        <f>SUM(F229:Z229)</f>
        <v>7481.25</v>
      </c>
    </row>
    <row r="230" spans="1:27" s="11" customFormat="1" ht="48">
      <c r="A230" s="19"/>
      <c r="B230" s="20" t="s">
        <v>367</v>
      </c>
      <c r="C230" s="11" t="s">
        <v>3</v>
      </c>
      <c r="D230" s="11" t="s">
        <v>4</v>
      </c>
      <c r="E230" s="20" t="s">
        <v>366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380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17">
        <f>SUM(F230:Z230)</f>
        <v>380</v>
      </c>
    </row>
    <row r="231" spans="1:27" s="11" customFormat="1" ht="12" hidden="1">
      <c r="A231" s="19"/>
      <c r="B231" s="22"/>
      <c r="C231" s="22"/>
      <c r="D231" s="22"/>
      <c r="E231" s="22"/>
      <c r="F231" s="23"/>
      <c r="G231" s="23"/>
      <c r="H231" s="23"/>
      <c r="I231" s="23">
        <v>0</v>
      </c>
      <c r="J231" s="23"/>
      <c r="K231" s="23">
        <v>0</v>
      </c>
      <c r="L231" s="23"/>
      <c r="M231" s="23"/>
      <c r="N231" s="23"/>
      <c r="O231" s="23"/>
      <c r="P231" s="23">
        <v>0</v>
      </c>
      <c r="Q231" s="23">
        <v>0</v>
      </c>
      <c r="R231" s="23">
        <v>0</v>
      </c>
      <c r="S231" s="23"/>
      <c r="T231" s="23"/>
      <c r="U231" s="23"/>
      <c r="V231" s="23"/>
      <c r="W231" s="23"/>
      <c r="X231" s="23"/>
      <c r="Y231" s="23"/>
      <c r="Z231" s="23"/>
      <c r="AA231" s="17" t="e">
        <f>SUM(F231:M231)+#REF!+#REF!+#REF!+#REF!</f>
        <v>#REF!</v>
      </c>
    </row>
    <row r="232" spans="2:69" s="11" customFormat="1" ht="12.75" customHeight="1">
      <c r="B232" s="14" t="s">
        <v>369</v>
      </c>
      <c r="C232" s="14"/>
      <c r="D232" s="14"/>
      <c r="E232" s="15"/>
      <c r="F232" s="16">
        <f>SUM(F233:F234)</f>
        <v>0</v>
      </c>
      <c r="G232" s="16">
        <f>SUM(G233:G234)</f>
        <v>0</v>
      </c>
      <c r="H232" s="16">
        <f>SUM(H233:H234)</f>
        <v>0</v>
      </c>
      <c r="I232" s="16">
        <v>0</v>
      </c>
      <c r="J232" s="16">
        <f>SUM(J233:J234)</f>
        <v>0</v>
      </c>
      <c r="K232" s="16">
        <v>0</v>
      </c>
      <c r="L232" s="16">
        <f>SUM(L233:L234)</f>
        <v>0</v>
      </c>
      <c r="M232" s="16">
        <f>SUM(M233:M234)</f>
        <v>0</v>
      </c>
      <c r="N232" s="16">
        <f>SUM(N233:N234)</f>
        <v>0</v>
      </c>
      <c r="O232" s="16">
        <f>SUM(O233:O234)</f>
        <v>0</v>
      </c>
      <c r="P232" s="16">
        <v>0</v>
      </c>
      <c r="Q232" s="16">
        <v>0</v>
      </c>
      <c r="R232" s="16">
        <v>0</v>
      </c>
      <c r="S232" s="16">
        <f>SUM(S233:S234)</f>
        <v>0</v>
      </c>
      <c r="T232" s="16">
        <f>SUM(T233:T234)</f>
        <v>0</v>
      </c>
      <c r="U232" s="16">
        <f>SUM(U233:U234)</f>
        <v>0</v>
      </c>
      <c r="V232" s="16">
        <f>SUM(V233:V234)</f>
        <v>0</v>
      </c>
      <c r="W232" s="16">
        <f>SUM(W233:W234)</f>
        <v>0</v>
      </c>
      <c r="X232" s="16">
        <f>SUM(X233:X234)</f>
        <v>0</v>
      </c>
      <c r="Y232" s="16">
        <f>SUM(Y233:Y234)</f>
        <v>0</v>
      </c>
      <c r="Z232" s="16">
        <f>SUM(Z233:Z234)</f>
        <v>0</v>
      </c>
      <c r="AA232" s="17">
        <f>SUM(F232:Z232)</f>
        <v>0</v>
      </c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</row>
    <row r="233" spans="2:27" s="11" customFormat="1" ht="12.75" customHeight="1" hidden="1">
      <c r="B233" s="15"/>
      <c r="C233" s="15"/>
      <c r="D233" s="15"/>
      <c r="E233" s="15"/>
      <c r="F233" s="16"/>
      <c r="G233" s="16"/>
      <c r="H233" s="16"/>
      <c r="I233" s="16">
        <v>0</v>
      </c>
      <c r="J233" s="16"/>
      <c r="K233" s="16">
        <v>0</v>
      </c>
      <c r="L233" s="16"/>
      <c r="M233" s="16"/>
      <c r="N233" s="16"/>
      <c r="O233" s="16"/>
      <c r="P233" s="16">
        <v>0</v>
      </c>
      <c r="Q233" s="16">
        <v>0</v>
      </c>
      <c r="R233" s="16">
        <v>0</v>
      </c>
      <c r="S233" s="16"/>
      <c r="T233" s="16"/>
      <c r="U233" s="16"/>
      <c r="V233" s="16"/>
      <c r="W233" s="16"/>
      <c r="X233" s="16"/>
      <c r="Y233" s="16"/>
      <c r="Z233" s="16"/>
      <c r="AA233" s="17">
        <f>SUM(F233:Z233)</f>
        <v>0</v>
      </c>
    </row>
    <row r="234" spans="1:27" s="11" customFormat="1" ht="12" hidden="1">
      <c r="A234" s="19"/>
      <c r="B234" s="22"/>
      <c r="C234" s="22"/>
      <c r="D234" s="22"/>
      <c r="E234" s="22"/>
      <c r="F234" s="23"/>
      <c r="G234" s="23"/>
      <c r="H234" s="23"/>
      <c r="I234" s="23">
        <v>0</v>
      </c>
      <c r="J234" s="23"/>
      <c r="K234" s="23">
        <v>0</v>
      </c>
      <c r="L234" s="23"/>
      <c r="M234" s="23"/>
      <c r="N234" s="23"/>
      <c r="O234" s="23"/>
      <c r="P234" s="23">
        <v>0</v>
      </c>
      <c r="Q234" s="23">
        <v>0</v>
      </c>
      <c r="R234" s="23">
        <v>0</v>
      </c>
      <c r="S234" s="23"/>
      <c r="T234" s="23"/>
      <c r="U234" s="23"/>
      <c r="V234" s="23"/>
      <c r="W234" s="23"/>
      <c r="X234" s="23"/>
      <c r="Y234" s="23"/>
      <c r="Z234" s="23"/>
      <c r="AA234" s="17" t="e">
        <f>SUM(F234:M234)+#REF!+#REF!+#REF!+#REF!</f>
        <v>#REF!</v>
      </c>
    </row>
    <row r="235" spans="2:69" s="11" customFormat="1" ht="12.75" customHeight="1">
      <c r="B235" s="14" t="s">
        <v>380</v>
      </c>
      <c r="C235" s="14"/>
      <c r="D235" s="14"/>
      <c r="E235" s="15"/>
      <c r="F235" s="16">
        <f>SUM(F236:F242)</f>
        <v>486.475</v>
      </c>
      <c r="G235" s="16">
        <f>SUM(G236:G242)</f>
        <v>17455.550000000003</v>
      </c>
      <c r="H235" s="16">
        <f>SUM(H236:H242)</f>
        <v>0</v>
      </c>
      <c r="I235" s="16">
        <v>15279.599999999999</v>
      </c>
      <c r="J235" s="16">
        <f>SUM(J236:J242)</f>
        <v>385</v>
      </c>
      <c r="K235" s="16">
        <v>25004.28173</v>
      </c>
      <c r="L235" s="16">
        <f>SUM(L236:L242)</f>
        <v>303.42316</v>
      </c>
      <c r="M235" s="16">
        <f>SUM(M236:M242)</f>
        <v>0</v>
      </c>
      <c r="N235" s="16">
        <f>SUM(N236:N242)</f>
        <v>0</v>
      </c>
      <c r="O235" s="16">
        <f>SUM(O236:O242)</f>
        <v>0</v>
      </c>
      <c r="P235" s="16">
        <v>0</v>
      </c>
      <c r="Q235" s="16">
        <v>0</v>
      </c>
      <c r="R235" s="16">
        <v>0</v>
      </c>
      <c r="S235" s="16">
        <f>SUM(S236:S242)</f>
        <v>0</v>
      </c>
      <c r="T235" s="16">
        <f>SUM(T236:T242)</f>
        <v>439</v>
      </c>
      <c r="U235" s="16">
        <f>SUM(U236:U242)</f>
        <v>0</v>
      </c>
      <c r="V235" s="16">
        <f>SUM(V236:V242)</f>
        <v>0</v>
      </c>
      <c r="W235" s="16">
        <f>SUM(W236:W242)</f>
        <v>0</v>
      </c>
      <c r="X235" s="16">
        <f>SUM(X236:X242)</f>
        <v>1661.146</v>
      </c>
      <c r="Y235" s="16">
        <f>SUM(Y236:Y242)</f>
        <v>0</v>
      </c>
      <c r="Z235" s="16">
        <f>SUM(Z236:Z242)</f>
        <v>0</v>
      </c>
      <c r="AA235" s="17">
        <f>SUM(F235:Z235)</f>
        <v>61014.47589</v>
      </c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</row>
    <row r="236" spans="2:27" s="11" customFormat="1" ht="12.75" customHeight="1" hidden="1">
      <c r="B236" s="15"/>
      <c r="C236" s="15"/>
      <c r="D236" s="15"/>
      <c r="E236" s="15"/>
      <c r="F236" s="16"/>
      <c r="G236" s="16"/>
      <c r="H236" s="16"/>
      <c r="I236" s="16">
        <v>0</v>
      </c>
      <c r="J236" s="16"/>
      <c r="K236" s="16">
        <v>0</v>
      </c>
      <c r="L236" s="16"/>
      <c r="M236" s="16"/>
      <c r="N236" s="16"/>
      <c r="O236" s="16"/>
      <c r="P236" s="16">
        <v>0</v>
      </c>
      <c r="Q236" s="16">
        <v>0</v>
      </c>
      <c r="R236" s="16">
        <v>0</v>
      </c>
      <c r="S236" s="16"/>
      <c r="T236" s="16"/>
      <c r="U236" s="16"/>
      <c r="V236" s="16"/>
      <c r="W236" s="16"/>
      <c r="X236" s="16"/>
      <c r="Y236" s="16"/>
      <c r="Z236" s="16"/>
      <c r="AA236" s="17">
        <f>SUM(F236:Z236)</f>
        <v>0</v>
      </c>
    </row>
    <row r="237" spans="1:27" s="11" customFormat="1" ht="12">
      <c r="A237" s="19"/>
      <c r="B237" s="20" t="s">
        <v>371</v>
      </c>
      <c r="C237" s="11" t="s">
        <v>3</v>
      </c>
      <c r="D237" s="11" t="s">
        <v>4</v>
      </c>
      <c r="E237" s="20" t="s">
        <v>370</v>
      </c>
      <c r="F237" s="21">
        <v>0</v>
      </c>
      <c r="G237" s="21">
        <v>8607.2</v>
      </c>
      <c r="H237" s="21">
        <v>0</v>
      </c>
      <c r="I237" s="21">
        <v>8853.6</v>
      </c>
      <c r="J237" s="21">
        <v>210</v>
      </c>
      <c r="K237" s="21">
        <v>10875.82745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876.298</v>
      </c>
      <c r="Y237" s="21">
        <v>0</v>
      </c>
      <c r="Z237" s="21">
        <v>0</v>
      </c>
      <c r="AA237" s="17">
        <f>SUM(F237:Z237)</f>
        <v>29422.925450000002</v>
      </c>
    </row>
    <row r="238" spans="1:27" s="11" customFormat="1" ht="12">
      <c r="A238" s="19"/>
      <c r="B238" s="20" t="s">
        <v>373</v>
      </c>
      <c r="C238" s="11" t="s">
        <v>3</v>
      </c>
      <c r="D238" s="11" t="s">
        <v>4</v>
      </c>
      <c r="E238" s="20" t="s">
        <v>372</v>
      </c>
      <c r="F238" s="21">
        <v>0</v>
      </c>
      <c r="G238" s="21">
        <v>8589.6</v>
      </c>
      <c r="H238" s="21">
        <v>0</v>
      </c>
      <c r="I238" s="21">
        <v>6426</v>
      </c>
      <c r="J238" s="21">
        <v>175</v>
      </c>
      <c r="K238" s="21">
        <v>14128.45428</v>
      </c>
      <c r="L238" s="21">
        <v>303.42316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784.848</v>
      </c>
      <c r="Y238" s="21">
        <v>0</v>
      </c>
      <c r="Z238" s="21">
        <v>0</v>
      </c>
      <c r="AA238" s="17">
        <f>SUM(F238:Z238)</f>
        <v>30407.32544</v>
      </c>
    </row>
    <row r="239" spans="1:27" s="11" customFormat="1" ht="24">
      <c r="A239" s="19"/>
      <c r="B239" s="20" t="s">
        <v>375</v>
      </c>
      <c r="C239" s="11" t="s">
        <v>3</v>
      </c>
      <c r="D239" s="11" t="s">
        <v>4</v>
      </c>
      <c r="E239" s="20" t="s">
        <v>374</v>
      </c>
      <c r="F239" s="21">
        <v>0</v>
      </c>
      <c r="G239" s="21">
        <v>258.75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17">
        <f>SUM(F239:Z239)</f>
        <v>258.75</v>
      </c>
    </row>
    <row r="240" spans="1:27" s="11" customFormat="1" ht="24">
      <c r="A240" s="19"/>
      <c r="B240" s="20" t="s">
        <v>377</v>
      </c>
      <c r="C240" s="11" t="s">
        <v>3</v>
      </c>
      <c r="D240" s="11" t="s">
        <v>4</v>
      </c>
      <c r="E240" s="20" t="s">
        <v>376</v>
      </c>
      <c r="F240" s="21">
        <v>486.475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17">
        <f>SUM(F240:Z240)</f>
        <v>486.475</v>
      </c>
    </row>
    <row r="241" spans="1:27" s="11" customFormat="1" ht="48">
      <c r="A241" s="19"/>
      <c r="B241" s="20" t="s">
        <v>379</v>
      </c>
      <c r="C241" s="11" t="s">
        <v>3</v>
      </c>
      <c r="D241" s="11" t="s">
        <v>4</v>
      </c>
      <c r="E241" s="20" t="s">
        <v>378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439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17">
        <f>SUM(F241:Z241)</f>
        <v>439</v>
      </c>
    </row>
    <row r="242" spans="1:27" s="11" customFormat="1" ht="12" hidden="1">
      <c r="A242" s="19"/>
      <c r="B242" s="22"/>
      <c r="C242" s="22"/>
      <c r="D242" s="22"/>
      <c r="E242" s="22"/>
      <c r="F242" s="23"/>
      <c r="G242" s="23"/>
      <c r="H242" s="23"/>
      <c r="I242" s="23">
        <v>0</v>
      </c>
      <c r="J242" s="23"/>
      <c r="K242" s="23">
        <v>0</v>
      </c>
      <c r="L242" s="23"/>
      <c r="M242" s="23"/>
      <c r="N242" s="23"/>
      <c r="O242" s="23"/>
      <c r="P242" s="23">
        <v>0</v>
      </c>
      <c r="Q242" s="23">
        <v>0</v>
      </c>
      <c r="R242" s="23">
        <v>0</v>
      </c>
      <c r="S242" s="23"/>
      <c r="T242" s="23"/>
      <c r="U242" s="23"/>
      <c r="V242" s="23"/>
      <c r="W242" s="23"/>
      <c r="X242" s="23"/>
      <c r="Y242" s="23"/>
      <c r="Z242" s="23"/>
      <c r="AA242" s="17" t="e">
        <f>SUM(F242:M242)+#REF!+#REF!+#REF!+#REF!</f>
        <v>#REF!</v>
      </c>
    </row>
    <row r="243" spans="2:69" s="11" customFormat="1" ht="12.75" customHeight="1">
      <c r="B243" s="14" t="s">
        <v>397</v>
      </c>
      <c r="C243" s="14"/>
      <c r="D243" s="14"/>
      <c r="E243" s="15"/>
      <c r="F243" s="16">
        <f>SUM(F244:F253)</f>
        <v>0</v>
      </c>
      <c r="G243" s="16">
        <f>SUM(G244:G253)</f>
        <v>10148.8</v>
      </c>
      <c r="H243" s="16">
        <f>SUM(H244:H253)</f>
        <v>0</v>
      </c>
      <c r="I243" s="16">
        <v>12743.07016</v>
      </c>
      <c r="J243" s="16">
        <f>SUM(J244:J253)</f>
        <v>0</v>
      </c>
      <c r="K243" s="16">
        <v>14290.89884</v>
      </c>
      <c r="L243" s="16">
        <f>SUM(L244:L253)</f>
        <v>0</v>
      </c>
      <c r="M243" s="16">
        <f>SUM(M244:M253)</f>
        <v>0</v>
      </c>
      <c r="N243" s="16">
        <f>SUM(N244:N253)</f>
        <v>0</v>
      </c>
      <c r="O243" s="16">
        <f>SUM(O244:O253)</f>
        <v>0</v>
      </c>
      <c r="P243" s="16">
        <v>0</v>
      </c>
      <c r="Q243" s="16">
        <v>0</v>
      </c>
      <c r="R243" s="16">
        <v>0</v>
      </c>
      <c r="S243" s="16">
        <f>SUM(S244:S253)</f>
        <v>0</v>
      </c>
      <c r="T243" s="16">
        <f>SUM(T244:T253)</f>
        <v>303.75</v>
      </c>
      <c r="U243" s="16">
        <f>SUM(U244:U253)</f>
        <v>0</v>
      </c>
      <c r="V243" s="16">
        <f>SUM(V244:V253)</f>
        <v>0</v>
      </c>
      <c r="W243" s="16">
        <f>SUM(W244:W253)</f>
        <v>0</v>
      </c>
      <c r="X243" s="16">
        <f>SUM(X244:X253)</f>
        <v>0</v>
      </c>
      <c r="Y243" s="16">
        <f>SUM(Y244:Y253)</f>
        <v>0</v>
      </c>
      <c r="Z243" s="16">
        <f>SUM(Z244:Z253)</f>
        <v>76.6</v>
      </c>
      <c r="AA243" s="17">
        <f>SUM(F243:Z243)</f>
        <v>37563.119</v>
      </c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</row>
    <row r="244" spans="2:27" s="11" customFormat="1" ht="12.75" customHeight="1" hidden="1">
      <c r="B244" s="15"/>
      <c r="C244" s="15"/>
      <c r="D244" s="15"/>
      <c r="E244" s="15"/>
      <c r="F244" s="16"/>
      <c r="G244" s="16"/>
      <c r="H244" s="16"/>
      <c r="I244" s="16">
        <v>0</v>
      </c>
      <c r="J244" s="16"/>
      <c r="K244" s="16">
        <v>0</v>
      </c>
      <c r="L244" s="16"/>
      <c r="M244" s="16"/>
      <c r="N244" s="16"/>
      <c r="O244" s="16"/>
      <c r="P244" s="16">
        <v>0</v>
      </c>
      <c r="Q244" s="16">
        <v>0</v>
      </c>
      <c r="R244" s="16">
        <v>0</v>
      </c>
      <c r="S244" s="16"/>
      <c r="T244" s="16"/>
      <c r="U244" s="16"/>
      <c r="V244" s="16"/>
      <c r="W244" s="16"/>
      <c r="X244" s="16"/>
      <c r="Y244" s="16"/>
      <c r="Z244" s="16"/>
      <c r="AA244" s="17">
        <f>SUM(F244:Z244)</f>
        <v>0</v>
      </c>
    </row>
    <row r="245" spans="1:27" s="11" customFormat="1" ht="12">
      <c r="A245" s="19"/>
      <c r="B245" s="20" t="s">
        <v>382</v>
      </c>
      <c r="C245" s="11" t="s">
        <v>3</v>
      </c>
      <c r="D245" s="11" t="s">
        <v>4</v>
      </c>
      <c r="E245" s="20" t="s">
        <v>381</v>
      </c>
      <c r="F245" s="21">
        <v>0</v>
      </c>
      <c r="G245" s="21">
        <v>3857.45</v>
      </c>
      <c r="H245" s="21">
        <v>0</v>
      </c>
      <c r="I245" s="21">
        <v>5271.305</v>
      </c>
      <c r="J245" s="21">
        <v>0</v>
      </c>
      <c r="K245" s="21">
        <v>4673.745440000001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76.6</v>
      </c>
      <c r="AA245" s="17">
        <f>SUM(F245:Z245)</f>
        <v>13879.100440000002</v>
      </c>
    </row>
    <row r="246" spans="1:27" s="11" customFormat="1" ht="12">
      <c r="A246" s="19"/>
      <c r="B246" s="20" t="s">
        <v>384</v>
      </c>
      <c r="C246" s="11" t="s">
        <v>3</v>
      </c>
      <c r="D246" s="11" t="s">
        <v>4</v>
      </c>
      <c r="E246" s="20" t="s">
        <v>383</v>
      </c>
      <c r="F246" s="21">
        <v>0</v>
      </c>
      <c r="G246" s="21">
        <v>5409.35</v>
      </c>
      <c r="H246" s="21">
        <v>0</v>
      </c>
      <c r="I246" s="21">
        <v>6158.25</v>
      </c>
      <c r="J246" s="21">
        <v>0</v>
      </c>
      <c r="K246" s="21">
        <v>9617.1534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17">
        <f>SUM(F246:Z246)</f>
        <v>21184.7534</v>
      </c>
    </row>
    <row r="247" spans="1:27" s="11" customFormat="1" ht="12">
      <c r="A247" s="19"/>
      <c r="B247" s="20" t="s">
        <v>386</v>
      </c>
      <c r="C247" s="11" t="s">
        <v>3</v>
      </c>
      <c r="D247" s="11" t="s">
        <v>4</v>
      </c>
      <c r="E247" s="20" t="s">
        <v>385</v>
      </c>
      <c r="F247" s="21">
        <v>0</v>
      </c>
      <c r="G247" s="21">
        <v>750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17">
        <f>SUM(F247:Z247)</f>
        <v>750</v>
      </c>
    </row>
    <row r="248" spans="1:27" s="11" customFormat="1" ht="24">
      <c r="A248" s="19"/>
      <c r="B248" s="20" t="s">
        <v>388</v>
      </c>
      <c r="C248" s="11" t="s">
        <v>3</v>
      </c>
      <c r="D248" s="11" t="s">
        <v>4</v>
      </c>
      <c r="E248" s="20" t="s">
        <v>387</v>
      </c>
      <c r="F248" s="21">
        <v>0</v>
      </c>
      <c r="G248" s="21">
        <v>42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17">
        <f>SUM(F248:Z248)</f>
        <v>42</v>
      </c>
    </row>
    <row r="249" spans="1:27" s="11" customFormat="1" ht="24">
      <c r="A249" s="19"/>
      <c r="B249" s="20" t="s">
        <v>390</v>
      </c>
      <c r="C249" s="11" t="s">
        <v>3</v>
      </c>
      <c r="D249" s="11" t="s">
        <v>4</v>
      </c>
      <c r="E249" s="20" t="s">
        <v>389</v>
      </c>
      <c r="F249" s="21">
        <v>0</v>
      </c>
      <c r="G249" s="21">
        <v>40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17">
        <f>SUM(F249:Z249)</f>
        <v>40</v>
      </c>
    </row>
    <row r="250" spans="1:27" s="11" customFormat="1" ht="24">
      <c r="A250" s="19"/>
      <c r="B250" s="20" t="s">
        <v>392</v>
      </c>
      <c r="C250" s="11" t="s">
        <v>3</v>
      </c>
      <c r="D250" s="11" t="s">
        <v>4</v>
      </c>
      <c r="E250" s="20" t="s">
        <v>391</v>
      </c>
      <c r="F250" s="21">
        <v>0</v>
      </c>
      <c r="G250" s="21">
        <v>50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17">
        <f>SUM(F250:Z250)</f>
        <v>50</v>
      </c>
    </row>
    <row r="251" spans="1:27" s="11" customFormat="1" ht="12">
      <c r="A251" s="19"/>
      <c r="B251" s="20" t="s">
        <v>394</v>
      </c>
      <c r="C251" s="11" t="s">
        <v>3</v>
      </c>
      <c r="D251" s="11" t="s">
        <v>4</v>
      </c>
      <c r="E251" s="20" t="s">
        <v>393</v>
      </c>
      <c r="F251" s="21">
        <v>0</v>
      </c>
      <c r="G251" s="21">
        <v>0</v>
      </c>
      <c r="H251" s="21">
        <v>0</v>
      </c>
      <c r="I251" s="21">
        <v>1313.51516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17">
        <f>SUM(F251:Z251)</f>
        <v>1313.51516</v>
      </c>
    </row>
    <row r="252" spans="1:27" s="11" customFormat="1" ht="48">
      <c r="A252" s="19"/>
      <c r="B252" s="20" t="s">
        <v>396</v>
      </c>
      <c r="C252" s="11" t="s">
        <v>3</v>
      </c>
      <c r="D252" s="11" t="s">
        <v>4</v>
      </c>
      <c r="E252" s="20" t="s">
        <v>395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303.75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17">
        <f>SUM(F252:Z252)</f>
        <v>303.75</v>
      </c>
    </row>
    <row r="253" spans="1:27" s="11" customFormat="1" ht="12" hidden="1">
      <c r="A253" s="19"/>
      <c r="B253" s="22"/>
      <c r="C253" s="22"/>
      <c r="D253" s="22"/>
      <c r="E253" s="22"/>
      <c r="F253" s="23"/>
      <c r="G253" s="23"/>
      <c r="H253" s="23"/>
      <c r="I253" s="23">
        <v>0</v>
      </c>
      <c r="J253" s="23"/>
      <c r="K253" s="23">
        <v>0</v>
      </c>
      <c r="L253" s="23"/>
      <c r="M253" s="23"/>
      <c r="N253" s="23"/>
      <c r="O253" s="23"/>
      <c r="P253" s="23">
        <v>0</v>
      </c>
      <c r="Q253" s="23">
        <v>0</v>
      </c>
      <c r="R253" s="23">
        <v>0</v>
      </c>
      <c r="S253" s="23"/>
      <c r="T253" s="23"/>
      <c r="U253" s="23"/>
      <c r="V253" s="23"/>
      <c r="W253" s="23"/>
      <c r="X253" s="23"/>
      <c r="Y253" s="23"/>
      <c r="Z253" s="23"/>
      <c r="AA253" s="17" t="e">
        <f>SUM(F253:M253)+#REF!+#REF!+#REF!+#REF!</f>
        <v>#REF!</v>
      </c>
    </row>
    <row r="254" spans="2:69" s="11" customFormat="1" ht="12.75" customHeight="1">
      <c r="B254" s="14" t="s">
        <v>422</v>
      </c>
      <c r="C254" s="14"/>
      <c r="D254" s="14"/>
      <c r="E254" s="15"/>
      <c r="F254" s="16">
        <f>SUM(F255:F268)</f>
        <v>0</v>
      </c>
      <c r="G254" s="16">
        <f>SUM(G255:G268)</f>
        <v>34296.827</v>
      </c>
      <c r="H254" s="16">
        <f>SUM(H255:H268)</f>
        <v>0</v>
      </c>
      <c r="I254" s="16">
        <v>27948.2</v>
      </c>
      <c r="J254" s="16">
        <f>SUM(J255:J268)</f>
        <v>10379</v>
      </c>
      <c r="K254" s="16">
        <v>57624.52332</v>
      </c>
      <c r="L254" s="16">
        <f>SUM(L255:L268)</f>
        <v>0</v>
      </c>
      <c r="M254" s="16">
        <f>SUM(M255:M268)</f>
        <v>0</v>
      </c>
      <c r="N254" s="16">
        <f>SUM(N255:N268)</f>
        <v>0</v>
      </c>
      <c r="O254" s="16">
        <f>SUM(O255:O268)</f>
        <v>0</v>
      </c>
      <c r="P254" s="16">
        <v>0</v>
      </c>
      <c r="Q254" s="16">
        <v>4436.41612</v>
      </c>
      <c r="R254" s="16">
        <v>4956.76943</v>
      </c>
      <c r="S254" s="16">
        <f>SUM(S255:S268)</f>
        <v>0</v>
      </c>
      <c r="T254" s="16">
        <f>SUM(T255:T268)</f>
        <v>377.75</v>
      </c>
      <c r="U254" s="16">
        <f>SUM(U255:U268)</f>
        <v>4945.91425</v>
      </c>
      <c r="V254" s="16">
        <f>SUM(V255:V268)</f>
        <v>0</v>
      </c>
      <c r="W254" s="16">
        <f>SUM(W255:W268)</f>
        <v>0</v>
      </c>
      <c r="X254" s="16">
        <f>SUM(X255:X268)</f>
        <v>3484.639</v>
      </c>
      <c r="Y254" s="16">
        <f>SUM(Y255:Y268)</f>
        <v>0</v>
      </c>
      <c r="Z254" s="16">
        <f>SUM(Z255:Z268)</f>
        <v>22.906660000000002</v>
      </c>
      <c r="AA254" s="17">
        <f>SUM(F254:Z254)</f>
        <v>148472.94578000004</v>
      </c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</row>
    <row r="255" spans="2:27" s="11" customFormat="1" ht="12.75" customHeight="1" hidden="1">
      <c r="B255" s="15"/>
      <c r="C255" s="15"/>
      <c r="D255" s="15"/>
      <c r="E255" s="15"/>
      <c r="F255" s="16"/>
      <c r="G255" s="16"/>
      <c r="H255" s="16"/>
      <c r="I255" s="16">
        <v>0</v>
      </c>
      <c r="J255" s="16"/>
      <c r="K255" s="16">
        <v>0</v>
      </c>
      <c r="L255" s="16"/>
      <c r="M255" s="16"/>
      <c r="N255" s="16"/>
      <c r="O255" s="16"/>
      <c r="P255" s="16">
        <v>0</v>
      </c>
      <c r="Q255" s="16">
        <v>0</v>
      </c>
      <c r="R255" s="16">
        <v>0</v>
      </c>
      <c r="S255" s="16"/>
      <c r="T255" s="16"/>
      <c r="U255" s="16"/>
      <c r="V255" s="16"/>
      <c r="W255" s="16"/>
      <c r="X255" s="16"/>
      <c r="Y255" s="16"/>
      <c r="Z255" s="16"/>
      <c r="AA255" s="17">
        <f>SUM(F255:Z255)</f>
        <v>0</v>
      </c>
    </row>
    <row r="256" spans="1:27" s="11" customFormat="1" ht="48">
      <c r="A256" s="19"/>
      <c r="B256" s="20" t="s">
        <v>399</v>
      </c>
      <c r="C256" s="11" t="s">
        <v>3</v>
      </c>
      <c r="D256" s="11" t="s">
        <v>4</v>
      </c>
      <c r="E256" s="20" t="s">
        <v>398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377.75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17">
        <f>SUM(F256:Z256)</f>
        <v>377.75</v>
      </c>
    </row>
    <row r="257" spans="1:27" s="11" customFormat="1" ht="12">
      <c r="A257" s="19"/>
      <c r="B257" s="20" t="s">
        <v>401</v>
      </c>
      <c r="C257" s="11" t="s">
        <v>3</v>
      </c>
      <c r="D257" s="11" t="s">
        <v>4</v>
      </c>
      <c r="E257" s="20" t="s">
        <v>400</v>
      </c>
      <c r="F257" s="21">
        <v>0</v>
      </c>
      <c r="G257" s="21">
        <v>8689.2</v>
      </c>
      <c r="H257" s="21">
        <v>0</v>
      </c>
      <c r="I257" s="21">
        <v>8568</v>
      </c>
      <c r="J257" s="21">
        <v>0</v>
      </c>
      <c r="K257" s="21">
        <v>6439.509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3484.639</v>
      </c>
      <c r="Y257" s="21">
        <v>0</v>
      </c>
      <c r="Z257" s="21">
        <v>16.66666</v>
      </c>
      <c r="AA257" s="17">
        <f>SUM(F257:Z257)</f>
        <v>27198.01466</v>
      </c>
    </row>
    <row r="258" spans="1:27" s="11" customFormat="1" ht="24">
      <c r="A258" s="19"/>
      <c r="B258" s="20" t="s">
        <v>403</v>
      </c>
      <c r="C258" s="11" t="s">
        <v>3</v>
      </c>
      <c r="D258" s="11" t="s">
        <v>4</v>
      </c>
      <c r="E258" s="20" t="s">
        <v>402</v>
      </c>
      <c r="F258" s="21">
        <v>0</v>
      </c>
      <c r="G258" s="21">
        <v>12974.137</v>
      </c>
      <c r="H258" s="21">
        <v>0</v>
      </c>
      <c r="I258" s="21">
        <v>11026.2</v>
      </c>
      <c r="J258" s="21">
        <v>357</v>
      </c>
      <c r="K258" s="21">
        <v>36020.51072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17">
        <f>SUM(F258:Z258)</f>
        <v>60377.84772</v>
      </c>
    </row>
    <row r="259" spans="1:27" s="11" customFormat="1" ht="24">
      <c r="A259" s="19"/>
      <c r="B259" s="20" t="s">
        <v>405</v>
      </c>
      <c r="C259" s="11" t="s">
        <v>3</v>
      </c>
      <c r="D259" s="11" t="s">
        <v>4</v>
      </c>
      <c r="E259" s="20" t="s">
        <v>404</v>
      </c>
      <c r="F259" s="21">
        <v>0</v>
      </c>
      <c r="G259" s="21">
        <v>0</v>
      </c>
      <c r="H259" s="21">
        <v>0</v>
      </c>
      <c r="I259" s="21">
        <v>0</v>
      </c>
      <c r="J259" s="21">
        <v>574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17">
        <f>SUM(F259:Z259)</f>
        <v>574</v>
      </c>
    </row>
    <row r="260" spans="1:27" s="11" customFormat="1" ht="24">
      <c r="A260" s="19"/>
      <c r="B260" s="20" t="s">
        <v>407</v>
      </c>
      <c r="C260" s="11" t="s">
        <v>3</v>
      </c>
      <c r="D260" s="11" t="s">
        <v>4</v>
      </c>
      <c r="E260" s="20" t="s">
        <v>406</v>
      </c>
      <c r="F260" s="21">
        <v>0</v>
      </c>
      <c r="G260" s="21">
        <v>0</v>
      </c>
      <c r="H260" s="21">
        <v>0</v>
      </c>
      <c r="I260" s="21">
        <v>0</v>
      </c>
      <c r="J260" s="21">
        <v>98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17">
        <f>SUM(F260:Z260)</f>
        <v>98</v>
      </c>
    </row>
    <row r="261" spans="1:27" s="11" customFormat="1" ht="24">
      <c r="A261" s="19"/>
      <c r="B261" s="20" t="s">
        <v>409</v>
      </c>
      <c r="C261" s="11" t="s">
        <v>3</v>
      </c>
      <c r="D261" s="11" t="s">
        <v>4</v>
      </c>
      <c r="E261" s="20" t="s">
        <v>408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4436.41612</v>
      </c>
      <c r="R261" s="21">
        <v>3856.56836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17">
        <f>SUM(F261:Z261)</f>
        <v>8292.98448</v>
      </c>
    </row>
    <row r="262" spans="1:27" s="11" customFormat="1" ht="24">
      <c r="A262" s="19"/>
      <c r="B262" s="20" t="s">
        <v>411</v>
      </c>
      <c r="C262" s="11" t="s">
        <v>3</v>
      </c>
      <c r="D262" s="11" t="s">
        <v>4</v>
      </c>
      <c r="E262" s="20" t="s">
        <v>410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235.75737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17">
        <f>SUM(F262:Z262)</f>
        <v>235.75737</v>
      </c>
    </row>
    <row r="263" spans="1:27" s="11" customFormat="1" ht="12">
      <c r="A263" s="19"/>
      <c r="B263" s="20" t="s">
        <v>413</v>
      </c>
      <c r="C263" s="11" t="s">
        <v>3</v>
      </c>
      <c r="D263" s="11" t="s">
        <v>4</v>
      </c>
      <c r="E263" s="20" t="s">
        <v>412</v>
      </c>
      <c r="F263" s="21">
        <v>0</v>
      </c>
      <c r="G263" s="21">
        <v>3350.8</v>
      </c>
      <c r="H263" s="21">
        <v>0</v>
      </c>
      <c r="I263" s="21">
        <v>0</v>
      </c>
      <c r="J263" s="21">
        <v>9350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1">
        <v>6.24</v>
      </c>
      <c r="AA263" s="17">
        <f>SUM(F263:Z263)</f>
        <v>12707.039999999999</v>
      </c>
    </row>
    <row r="264" spans="1:27" s="11" customFormat="1" ht="12">
      <c r="A264" s="19"/>
      <c r="B264" s="20" t="s">
        <v>415</v>
      </c>
      <c r="C264" s="11" t="s">
        <v>3</v>
      </c>
      <c r="D264" s="11" t="s">
        <v>4</v>
      </c>
      <c r="E264" s="20" t="s">
        <v>414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4945.91425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17">
        <f>SUM(F264:Z264)</f>
        <v>4945.91425</v>
      </c>
    </row>
    <row r="265" spans="1:27" s="11" customFormat="1" ht="24">
      <c r="A265" s="19"/>
      <c r="B265" s="20" t="s">
        <v>417</v>
      </c>
      <c r="C265" s="11" t="s">
        <v>3</v>
      </c>
      <c r="D265" s="11" t="s">
        <v>4</v>
      </c>
      <c r="E265" s="20" t="s">
        <v>416</v>
      </c>
      <c r="F265" s="21">
        <v>0</v>
      </c>
      <c r="G265" s="21">
        <v>1352.6</v>
      </c>
      <c r="H265" s="21">
        <v>0</v>
      </c>
      <c r="I265" s="21">
        <v>6008</v>
      </c>
      <c r="J265" s="21">
        <v>0</v>
      </c>
      <c r="K265" s="21">
        <v>6127.029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17">
        <f>SUM(F265:Z265)</f>
        <v>13487.629</v>
      </c>
    </row>
    <row r="266" spans="1:27" s="11" customFormat="1" ht="12">
      <c r="A266" s="19"/>
      <c r="B266" s="20" t="s">
        <v>419</v>
      </c>
      <c r="C266" s="11" t="s">
        <v>3</v>
      </c>
      <c r="D266" s="11" t="s">
        <v>4</v>
      </c>
      <c r="E266" s="20" t="s">
        <v>418</v>
      </c>
      <c r="F266" s="21">
        <v>0</v>
      </c>
      <c r="G266" s="21">
        <v>4417.91</v>
      </c>
      <c r="H266" s="21">
        <v>0</v>
      </c>
      <c r="I266" s="21">
        <v>2346</v>
      </c>
      <c r="J266" s="21">
        <v>0</v>
      </c>
      <c r="K266" s="21">
        <v>1782.33088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17">
        <f>SUM(F266:Z266)</f>
        <v>8546.24088</v>
      </c>
    </row>
    <row r="267" spans="1:27" s="11" customFormat="1" ht="12" thickBot="1">
      <c r="A267" s="19"/>
      <c r="B267" s="20" t="s">
        <v>421</v>
      </c>
      <c r="C267" s="11" t="s">
        <v>3</v>
      </c>
      <c r="D267" s="11" t="s">
        <v>4</v>
      </c>
      <c r="E267" s="20" t="s">
        <v>420</v>
      </c>
      <c r="F267" s="21">
        <v>0</v>
      </c>
      <c r="G267" s="21">
        <v>3512.18</v>
      </c>
      <c r="H267" s="21">
        <v>0</v>
      </c>
      <c r="I267" s="21">
        <v>0</v>
      </c>
      <c r="J267" s="21">
        <v>0</v>
      </c>
      <c r="K267" s="21">
        <v>7255.14372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864.4437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17">
        <f>SUM(F267:Z267)</f>
        <v>11631.76742</v>
      </c>
    </row>
    <row r="268" spans="1:27" s="11" customFormat="1" ht="12" hidden="1" thickBot="1">
      <c r="A268" s="19"/>
      <c r="B268" s="22"/>
      <c r="C268" s="22"/>
      <c r="D268" s="22"/>
      <c r="E268" s="22"/>
      <c r="F268" s="23"/>
      <c r="G268" s="23"/>
      <c r="H268" s="23"/>
      <c r="I268" s="23">
        <v>0</v>
      </c>
      <c r="J268" s="23"/>
      <c r="K268" s="23">
        <v>0</v>
      </c>
      <c r="L268" s="23"/>
      <c r="M268" s="23"/>
      <c r="N268" s="23"/>
      <c r="O268" s="23"/>
      <c r="P268" s="23">
        <v>0</v>
      </c>
      <c r="Q268" s="23">
        <v>0</v>
      </c>
      <c r="R268" s="23">
        <v>0</v>
      </c>
      <c r="S268" s="23"/>
      <c r="T268" s="23"/>
      <c r="U268" s="23"/>
      <c r="V268" s="23"/>
      <c r="W268" s="23"/>
      <c r="X268" s="23"/>
      <c r="Y268" s="23"/>
      <c r="Z268" s="23"/>
      <c r="AA268" s="17" t="e">
        <f>SUM(F268:M268)+#REF!+#REF!+#REF!+#REF!</f>
        <v>#REF!</v>
      </c>
    </row>
    <row r="269" spans="1:27" s="11" customFormat="1" ht="12" hidden="1" thickBot="1">
      <c r="A269" s="19"/>
      <c r="B269" s="24"/>
      <c r="C269" s="24"/>
      <c r="D269" s="24"/>
      <c r="E269" s="24"/>
      <c r="F269" s="25"/>
      <c r="G269" s="25"/>
      <c r="H269" s="25"/>
      <c r="I269" s="25">
        <v>0</v>
      </c>
      <c r="J269" s="25"/>
      <c r="K269" s="25">
        <v>0</v>
      </c>
      <c r="L269" s="25"/>
      <c r="M269" s="25"/>
      <c r="N269" s="25"/>
      <c r="O269" s="25"/>
      <c r="P269" s="25">
        <v>0</v>
      </c>
      <c r="Q269" s="25">
        <v>0</v>
      </c>
      <c r="R269" s="25">
        <v>0</v>
      </c>
      <c r="S269" s="25"/>
      <c r="T269" s="25"/>
      <c r="U269" s="25"/>
      <c r="V269" s="25"/>
      <c r="W269" s="25"/>
      <c r="X269" s="25"/>
      <c r="Y269" s="25"/>
      <c r="Z269" s="25"/>
      <c r="AA269" s="26"/>
    </row>
    <row r="270" spans="1:27" s="11" customFormat="1" ht="12" thickBot="1">
      <c r="A270" s="19"/>
      <c r="B270" s="27" t="s">
        <v>0</v>
      </c>
      <c r="C270" s="28"/>
      <c r="D270" s="28"/>
      <c r="E270" s="29"/>
      <c r="F270" s="30">
        <f>SUM(F9:F269)/2</f>
        <v>8054.925380000001</v>
      </c>
      <c r="G270" s="30">
        <f>SUM(G9:G269)/2</f>
        <v>569042.6340000003</v>
      </c>
      <c r="H270" s="30">
        <f>SUM(H9:H269)/2</f>
        <v>34800.672</v>
      </c>
      <c r="I270" s="30">
        <v>503440.81016000017</v>
      </c>
      <c r="J270" s="30">
        <f>SUM(J9:J269)/2</f>
        <v>21556.5</v>
      </c>
      <c r="K270" s="30">
        <v>915305.5094500002</v>
      </c>
      <c r="L270" s="30">
        <f>SUM(L9:L269)/2</f>
        <v>4817.00748</v>
      </c>
      <c r="M270" s="30">
        <f>SUM(M9:M269)/2</f>
        <v>25961.25973</v>
      </c>
      <c r="N270" s="30">
        <f>SUM(N9:N269)/2</f>
        <v>36472.54902</v>
      </c>
      <c r="O270" s="30">
        <f>SUM(O9:O269)/2</f>
        <v>1583.13725</v>
      </c>
      <c r="P270" s="30">
        <v>39693.1</v>
      </c>
      <c r="Q270" s="30">
        <v>46005.15954</v>
      </c>
      <c r="R270" s="30">
        <v>38393.02947999999</v>
      </c>
      <c r="S270" s="30">
        <f>SUM(S9:S269)/2</f>
        <v>243.442</v>
      </c>
      <c r="T270" s="30">
        <f>SUM(T9:T269)/2</f>
        <v>7687.215549999998</v>
      </c>
      <c r="U270" s="30">
        <f>SUM(U9:U269)/2</f>
        <v>4991.62161</v>
      </c>
      <c r="V270" s="30">
        <f>SUM(V9:V269)/2</f>
        <v>274.24166</v>
      </c>
      <c r="W270" s="30">
        <f>SUM(W9:W269)/2</f>
        <v>37115.136</v>
      </c>
      <c r="X270" s="30">
        <f>SUM(X9:X269)/2</f>
        <v>112255.03599999996</v>
      </c>
      <c r="Y270" s="30">
        <f>SUM(Y9:Y269)/2</f>
        <v>275.86199999999997</v>
      </c>
      <c r="Z270" s="30">
        <f>SUM(Z9:Z269)/2</f>
        <v>418.6893</v>
      </c>
      <c r="AA270" s="31">
        <f>SUM(F270:Z270)</f>
        <v>2408387.5376100005</v>
      </c>
    </row>
    <row r="271" s="1" customFormat="1" ht="9.75"/>
    <row r="272" s="1" customFormat="1" ht="9.75">
      <c r="AA272" s="7"/>
    </row>
    <row r="273" s="1" customFormat="1" ht="9.75">
      <c r="AA273" s="35"/>
    </row>
    <row r="274" s="1" customFormat="1" ht="9.75"/>
    <row r="275" s="1" customFormat="1" ht="9.75"/>
    <row r="276" s="1" customFormat="1" ht="9.75"/>
    <row r="277" s="1" customFormat="1" ht="9.75"/>
    <row r="278" s="1" customFormat="1" ht="9.75"/>
    <row r="279" s="1" customFormat="1" ht="9.75"/>
    <row r="280" s="1" customFormat="1" ht="9.75"/>
    <row r="281" s="1" customFormat="1" ht="9.75"/>
    <row r="282" s="1" customFormat="1" ht="9.75"/>
    <row r="283" s="1" customFormat="1" ht="9.75"/>
    <row r="284" s="1" customFormat="1" ht="9.75"/>
    <row r="285" s="1" customFormat="1" ht="9.75"/>
    <row r="286" s="1" customFormat="1" ht="9.75"/>
    <row r="287" s="1" customFormat="1" ht="9.75"/>
    <row r="288" s="1" customFormat="1" ht="9.75"/>
    <row r="289" s="1" customFormat="1" ht="9.75"/>
    <row r="290" s="1" customFormat="1" ht="9.75"/>
    <row r="291" s="1" customFormat="1" ht="9.75"/>
  </sheetData>
  <sheetProtection/>
  <mergeCells count="2">
    <mergeCell ref="B3:N3"/>
    <mergeCell ref="B4:P4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Ирина Николаевна Зикеева</cp:lastModifiedBy>
  <cp:lastPrinted>2023-04-07T13:11:51Z</cp:lastPrinted>
  <dcterms:created xsi:type="dcterms:W3CDTF">2006-08-25T09:40:47Z</dcterms:created>
  <dcterms:modified xsi:type="dcterms:W3CDTF">2023-04-07T13:14:21Z</dcterms:modified>
  <cp:category/>
  <cp:version/>
  <cp:contentType/>
  <cp:contentStatus/>
</cp:coreProperties>
</file>