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220" windowHeight="8460" activeTab="0"/>
  </bookViews>
  <sheets>
    <sheet name="анализ за12 мес. 2013-2014" sheetId="1" r:id="rId1"/>
    <sheet name="без муницип.бюдж" sheetId="2" r:id="rId2"/>
  </sheets>
  <definedNames>
    <definedName name="Район_delme">#REF!</definedName>
  </definedNames>
  <calcPr fullCalcOnLoad="1"/>
</workbook>
</file>

<file path=xl/sharedStrings.xml><?xml version="1.0" encoding="utf-8"?>
<sst xmlns="http://schemas.openxmlformats.org/spreadsheetml/2006/main" count="81" uniqueCount="33">
  <si>
    <t>Сланцевский</t>
  </si>
  <si>
    <t>Тихвинский</t>
  </si>
  <si>
    <t>Тосненский</t>
  </si>
  <si>
    <t>г. Сосновый Бор</t>
  </si>
  <si>
    <t>Итого</t>
  </si>
  <si>
    <t>Местный бюджет</t>
  </si>
  <si>
    <t>Сравнительный анализ</t>
  </si>
  <si>
    <t>% роста</t>
  </si>
  <si>
    <t>Наименование хозяйства</t>
  </si>
  <si>
    <t>Федеральный бюджет</t>
  </si>
  <si>
    <t>Всего</t>
  </si>
  <si>
    <t>Областной бюджет</t>
  </si>
  <si>
    <t>delme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</si>
  <si>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</si>
  <si>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</si>
  <si>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</si>
  <si>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</si>
  <si>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</si>
  <si>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</si>
  <si>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</si>
  <si>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</si>
  <si>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</si>
  <si>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</si>
  <si>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</si>
  <si>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</si>
  <si>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</si>
  <si>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</si>
  <si>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</si>
  <si>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за 2013 год</t>
  </si>
  <si>
    <t>за 2014 год</t>
  </si>
  <si>
    <t>финансирования сельскохозяйственных товаропроизводителей из федерального и областного бюджетов за  2013 и 2014 гг, тысяч рублей</t>
  </si>
  <si>
    <t>прочие</t>
  </si>
  <si>
    <t>финансирования сельскохозяйственных товаропроизводителей за  2013 и 2014 гг, тысяч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</si>
</sst>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_-* #,##0.0_р_._-;\-* #,##0.0_р_._-;_-* &quot;-&quot;??_р_._-;_-@_-"/>
    <numFmt numFmtId="169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wrapText="1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center"/>
    </xf>
    <xf numFmtId="169" fontId="5" fillId="0" borderId="10" xfId="60" applyNumberFormat="1" applyFont="1" applyBorder="1" applyAlignment="1">
      <alignment/>
    </xf>
    <xf numFmtId="169" fontId="6" fillId="0" borderId="10" xfId="6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Zeros="0" tabSelected="1" zoomScalePageLayoutView="0" workbookViewId="0" topLeftCell="A1">
      <selection activeCell="N10" sqref="N10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10" width="10.625" style="0" customWidth="1"/>
    <col min="11" max="11" width="11.375" style="0" customWidth="1"/>
  </cols>
  <sheetData>
    <row r="1" spans="2:8" ht="12.75">
      <c r="B1" s="24"/>
      <c r="C1" s="24"/>
      <c r="D1" s="24"/>
      <c r="E1" s="24"/>
      <c r="F1" s="24"/>
      <c r="G1" s="24"/>
      <c r="H1" s="24"/>
    </row>
    <row r="2" spans="2:11" ht="15">
      <c r="B2" s="25" t="s">
        <v>6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26" t="s">
        <v>8</v>
      </c>
      <c r="C6" s="6" t="s">
        <v>9</v>
      </c>
      <c r="D6" s="6"/>
      <c r="E6" s="6" t="s">
        <v>11</v>
      </c>
      <c r="F6" s="6"/>
      <c r="G6" s="6" t="s">
        <v>5</v>
      </c>
      <c r="H6" s="6"/>
      <c r="I6" s="20" t="s">
        <v>10</v>
      </c>
      <c r="J6" s="20"/>
      <c r="K6" s="21" t="s">
        <v>7</v>
      </c>
    </row>
    <row r="7" spans="2:11" s="4" customFormat="1" ht="12">
      <c r="B7" s="26"/>
      <c r="C7" s="15" t="s">
        <v>28</v>
      </c>
      <c r="D7" s="15" t="s">
        <v>29</v>
      </c>
      <c r="E7" s="15" t="s">
        <v>28</v>
      </c>
      <c r="F7" s="15" t="s">
        <v>29</v>
      </c>
      <c r="G7" s="15" t="s">
        <v>28</v>
      </c>
      <c r="H7" s="15" t="s">
        <v>29</v>
      </c>
      <c r="I7" s="15" t="s">
        <v>28</v>
      </c>
      <c r="J7" s="15" t="s">
        <v>29</v>
      </c>
      <c r="K7" s="22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s="4" customFormat="1" ht="13.5" customHeight="1">
      <c r="B9" s="3" t="s">
        <v>13</v>
      </c>
      <c r="C9" s="8">
        <v>5544.264</v>
      </c>
      <c r="D9" s="8">
        <v>179238.47926</v>
      </c>
      <c r="E9" s="8">
        <v>18582</v>
      </c>
      <c r="F9" s="8">
        <v>27856.40194</v>
      </c>
      <c r="G9" s="8">
        <v>490</v>
      </c>
      <c r="H9" s="8">
        <v>262.9</v>
      </c>
      <c r="I9" s="8">
        <f>C9+E9+G9</f>
        <v>24616.264</v>
      </c>
      <c r="J9" s="8">
        <f>D9+F9+H9</f>
        <v>207357.7812</v>
      </c>
      <c r="K9" s="12">
        <f>J9/I9*100</f>
        <v>842.3608927821053</v>
      </c>
    </row>
    <row r="10" spans="2:11" s="4" customFormat="1" ht="13.5" customHeight="1">
      <c r="B10" s="3" t="s">
        <v>14</v>
      </c>
      <c r="C10" s="8">
        <v>173424.29300000003</v>
      </c>
      <c r="D10" s="8">
        <v>177419.58456</v>
      </c>
      <c r="E10" s="8">
        <v>286127</v>
      </c>
      <c r="F10" s="8">
        <v>315281.23430000007</v>
      </c>
      <c r="G10" s="8">
        <v>6000</v>
      </c>
      <c r="H10" s="8">
        <v>7330</v>
      </c>
      <c r="I10" s="8">
        <f aca="true" t="shared" si="0" ref="I10:J28">C10+E10+G10</f>
        <v>465551.29300000006</v>
      </c>
      <c r="J10" s="8">
        <f t="shared" si="0"/>
        <v>500030.81886000006</v>
      </c>
      <c r="K10" s="12">
        <f aca="true" t="shared" si="1" ref="K10:K28">J10/I10*100</f>
        <v>107.40617121645496</v>
      </c>
    </row>
    <row r="11" spans="2:11" s="4" customFormat="1" ht="13.5" customHeight="1">
      <c r="B11" s="3" t="s">
        <v>15</v>
      </c>
      <c r="C11" s="8">
        <v>78730.353</v>
      </c>
      <c r="D11" s="8">
        <v>52116.547060000004</v>
      </c>
      <c r="E11" s="8">
        <v>124536</v>
      </c>
      <c r="F11" s="8">
        <v>145026.89555000002</v>
      </c>
      <c r="G11" s="8">
        <v>7223</v>
      </c>
      <c r="H11" s="8">
        <v>8100</v>
      </c>
      <c r="I11" s="8">
        <f t="shared" si="0"/>
        <v>210489.353</v>
      </c>
      <c r="J11" s="8">
        <f t="shared" si="0"/>
        <v>205243.44261000003</v>
      </c>
      <c r="K11" s="12">
        <f t="shared" si="1"/>
        <v>97.50775499319437</v>
      </c>
    </row>
    <row r="12" spans="2:11" s="4" customFormat="1" ht="13.5" customHeight="1">
      <c r="B12" s="3" t="s">
        <v>16</v>
      </c>
      <c r="C12" s="8">
        <v>187919.72400000002</v>
      </c>
      <c r="D12" s="8">
        <v>786066.9959399999</v>
      </c>
      <c r="E12" s="8">
        <v>189223</v>
      </c>
      <c r="F12" s="8">
        <v>246031.40271999995</v>
      </c>
      <c r="G12" s="8">
        <v>29980</v>
      </c>
      <c r="H12" s="8">
        <v>29247</v>
      </c>
      <c r="I12" s="8">
        <f t="shared" si="0"/>
        <v>407122.72400000005</v>
      </c>
      <c r="J12" s="8">
        <f t="shared" si="0"/>
        <v>1061345.39866</v>
      </c>
      <c r="K12" s="12">
        <f t="shared" si="1"/>
        <v>260.6942172699748</v>
      </c>
    </row>
    <row r="13" spans="2:11" s="4" customFormat="1" ht="13.5" customHeight="1">
      <c r="B13" s="3" t="s">
        <v>17</v>
      </c>
      <c r="C13" s="8">
        <v>309790.89</v>
      </c>
      <c r="D13" s="8">
        <v>167562.87187000003</v>
      </c>
      <c r="E13" s="8">
        <v>154232</v>
      </c>
      <c r="F13" s="8">
        <v>141547.5305</v>
      </c>
      <c r="G13" s="8">
        <v>19820</v>
      </c>
      <c r="H13" s="8">
        <v>17650.7</v>
      </c>
      <c r="I13" s="8">
        <f t="shared" si="0"/>
        <v>483842.89</v>
      </c>
      <c r="J13" s="8">
        <f t="shared" si="0"/>
        <v>326761.10237000004</v>
      </c>
      <c r="K13" s="12">
        <f t="shared" si="1"/>
        <v>67.53454667278463</v>
      </c>
    </row>
    <row r="14" spans="2:11" s="4" customFormat="1" ht="13.5" customHeight="1">
      <c r="B14" s="3" t="s">
        <v>18</v>
      </c>
      <c r="C14" s="8">
        <v>276615.326</v>
      </c>
      <c r="D14" s="8">
        <v>205192.83156000002</v>
      </c>
      <c r="E14" s="8">
        <v>269125</v>
      </c>
      <c r="F14" s="8">
        <v>257963.59585</v>
      </c>
      <c r="G14" s="8">
        <v>2460</v>
      </c>
      <c r="H14" s="8">
        <v>2722</v>
      </c>
      <c r="I14" s="8">
        <f t="shared" si="0"/>
        <v>548200.326</v>
      </c>
      <c r="J14" s="8">
        <f t="shared" si="0"/>
        <v>465878.42741</v>
      </c>
      <c r="K14" s="12">
        <f t="shared" si="1"/>
        <v>84.98324523251013</v>
      </c>
    </row>
    <row r="15" spans="2:11" s="4" customFormat="1" ht="13.5" customHeight="1">
      <c r="B15" s="3" t="s">
        <v>19</v>
      </c>
      <c r="C15" s="8">
        <v>42656.229</v>
      </c>
      <c r="D15" s="8">
        <v>74698.73300000001</v>
      </c>
      <c r="E15" s="8">
        <v>80212</v>
      </c>
      <c r="F15" s="8">
        <v>100677.48151000003</v>
      </c>
      <c r="G15" s="8">
        <v>1130</v>
      </c>
      <c r="H15" s="8">
        <v>5528</v>
      </c>
      <c r="I15" s="8">
        <f t="shared" si="0"/>
        <v>123998.22899999999</v>
      </c>
      <c r="J15" s="8">
        <f t="shared" si="0"/>
        <v>180904.21451000002</v>
      </c>
      <c r="K15" s="12">
        <f t="shared" si="1"/>
        <v>145.89257924804718</v>
      </c>
    </row>
    <row r="16" spans="2:11" s="4" customFormat="1" ht="13.5" customHeight="1">
      <c r="B16" s="3" t="s">
        <v>20</v>
      </c>
      <c r="C16" s="8">
        <v>27149.815000000002</v>
      </c>
      <c r="D16" s="8">
        <v>20472.22092</v>
      </c>
      <c r="E16" s="8">
        <v>52121</v>
      </c>
      <c r="F16" s="8">
        <v>47299.11201999999</v>
      </c>
      <c r="G16" s="8">
        <v>4900</v>
      </c>
      <c r="H16" s="8">
        <v>6760.2</v>
      </c>
      <c r="I16" s="8">
        <f t="shared" si="0"/>
        <v>84170.815</v>
      </c>
      <c r="J16" s="8">
        <f t="shared" si="0"/>
        <v>74531.53293999999</v>
      </c>
      <c r="K16" s="12">
        <f t="shared" si="1"/>
        <v>88.5479520900445</v>
      </c>
    </row>
    <row r="17" spans="2:11" s="4" customFormat="1" ht="13.5" customHeight="1">
      <c r="B17" s="3" t="s">
        <v>21</v>
      </c>
      <c r="C17" s="8">
        <v>820640.244</v>
      </c>
      <c r="D17" s="8">
        <v>637199.0327099999</v>
      </c>
      <c r="E17" s="8">
        <v>217989</v>
      </c>
      <c r="F17" s="8">
        <v>191795.18388</v>
      </c>
      <c r="G17" s="8">
        <v>2629</v>
      </c>
      <c r="H17" s="8">
        <v>3351.1</v>
      </c>
      <c r="I17" s="8">
        <f t="shared" si="0"/>
        <v>1041258.244</v>
      </c>
      <c r="J17" s="8">
        <f t="shared" si="0"/>
        <v>832345.31659</v>
      </c>
      <c r="K17" s="12">
        <f t="shared" si="1"/>
        <v>79.93649235299596</v>
      </c>
    </row>
    <row r="18" spans="2:11" s="4" customFormat="1" ht="13.5" customHeight="1">
      <c r="B18" s="3" t="s">
        <v>22</v>
      </c>
      <c r="C18" s="8">
        <v>21567.364999999998</v>
      </c>
      <c r="D18" s="8">
        <v>21360.52634</v>
      </c>
      <c r="E18" s="8">
        <v>33961</v>
      </c>
      <c r="F18" s="8">
        <v>48334.20450000001</v>
      </c>
      <c r="G18" s="8">
        <v>172</v>
      </c>
      <c r="H18" s="8">
        <v>324.2</v>
      </c>
      <c r="I18" s="8">
        <f t="shared" si="0"/>
        <v>55700.365</v>
      </c>
      <c r="J18" s="8">
        <f t="shared" si="0"/>
        <v>70018.93084</v>
      </c>
      <c r="K18" s="12">
        <f t="shared" si="1"/>
        <v>125.70641294720421</v>
      </c>
    </row>
    <row r="19" spans="2:11" s="4" customFormat="1" ht="13.5" customHeight="1">
      <c r="B19" s="3" t="s">
        <v>23</v>
      </c>
      <c r="C19" s="8">
        <v>96235.005</v>
      </c>
      <c r="D19" s="8">
        <v>71644.90319999999</v>
      </c>
      <c r="E19" s="8">
        <v>90685</v>
      </c>
      <c r="F19" s="8">
        <v>94544.34045</v>
      </c>
      <c r="G19" s="8">
        <v>520</v>
      </c>
      <c r="H19" s="8">
        <v>1556</v>
      </c>
      <c r="I19" s="8">
        <f t="shared" si="0"/>
        <v>187440.005</v>
      </c>
      <c r="J19" s="8">
        <f t="shared" si="0"/>
        <v>167745.24365</v>
      </c>
      <c r="K19" s="12">
        <f t="shared" si="1"/>
        <v>89.49276524507134</v>
      </c>
    </row>
    <row r="20" spans="2:11" s="4" customFormat="1" ht="13.5" customHeight="1">
      <c r="B20" s="3" t="s">
        <v>24</v>
      </c>
      <c r="C20" s="8">
        <v>65473.058000000005</v>
      </c>
      <c r="D20" s="8">
        <v>198224.39229999998</v>
      </c>
      <c r="E20" s="8">
        <v>177423</v>
      </c>
      <c r="F20" s="8">
        <v>283595.08265</v>
      </c>
      <c r="G20" s="8">
        <v>9750</v>
      </c>
      <c r="H20" s="8">
        <v>15000</v>
      </c>
      <c r="I20" s="8">
        <f t="shared" si="0"/>
        <v>252646.05800000002</v>
      </c>
      <c r="J20" s="8">
        <f t="shared" si="0"/>
        <v>496819.47494999995</v>
      </c>
      <c r="K20" s="12">
        <f t="shared" si="1"/>
        <v>196.64643845343508</v>
      </c>
    </row>
    <row r="21" spans="2:11" s="4" customFormat="1" ht="13.5" customHeight="1">
      <c r="B21" s="3" t="s">
        <v>25</v>
      </c>
      <c r="C21" s="8">
        <v>5548.338</v>
      </c>
      <c r="D21" s="8">
        <v>55.009</v>
      </c>
      <c r="E21" s="8">
        <v>11719</v>
      </c>
      <c r="F21" s="8">
        <v>689.1769999999999</v>
      </c>
      <c r="G21" s="8"/>
      <c r="H21" s="8"/>
      <c r="I21" s="8">
        <f t="shared" si="0"/>
        <v>17267.338</v>
      </c>
      <c r="J21" s="8">
        <f t="shared" si="0"/>
        <v>744.1859999999999</v>
      </c>
      <c r="K21" s="12">
        <f t="shared" si="1"/>
        <v>4.309789962992558</v>
      </c>
    </row>
    <row r="22" spans="2:11" s="4" customFormat="1" ht="13.5" customHeight="1">
      <c r="B22" s="3" t="s">
        <v>26</v>
      </c>
      <c r="C22" s="8">
        <v>208279.476</v>
      </c>
      <c r="D22" s="8">
        <v>233068.38166</v>
      </c>
      <c r="E22" s="8">
        <v>314471</v>
      </c>
      <c r="F22" s="8">
        <v>385014.84419000003</v>
      </c>
      <c r="G22" s="8">
        <v>6500</v>
      </c>
      <c r="H22" s="8">
        <v>5962.5</v>
      </c>
      <c r="I22" s="8">
        <f t="shared" si="0"/>
        <v>529250.476</v>
      </c>
      <c r="J22" s="8">
        <f t="shared" si="0"/>
        <v>624045.72585</v>
      </c>
      <c r="K22" s="12">
        <f t="shared" si="1"/>
        <v>117.91122618659678</v>
      </c>
    </row>
    <row r="23" spans="2:11" s="4" customFormat="1" ht="13.5" customHeight="1">
      <c r="B23" s="3" t="s">
        <v>27</v>
      </c>
      <c r="C23" s="8">
        <v>0</v>
      </c>
      <c r="D23" s="8">
        <v>0</v>
      </c>
      <c r="E23" s="8">
        <v>3676</v>
      </c>
      <c r="F23" s="8">
        <v>533.985</v>
      </c>
      <c r="G23" s="8"/>
      <c r="H23" s="8"/>
      <c r="I23" s="8">
        <f t="shared" si="0"/>
        <v>3676</v>
      </c>
      <c r="J23" s="8">
        <f t="shared" si="0"/>
        <v>533.985</v>
      </c>
      <c r="K23" s="12">
        <f t="shared" si="1"/>
        <v>14.526251360174102</v>
      </c>
    </row>
    <row r="24" spans="2:11" s="4" customFormat="1" ht="13.5" customHeight="1">
      <c r="B24" s="3" t="s">
        <v>0</v>
      </c>
      <c r="C24" s="8">
        <v>56320.631</v>
      </c>
      <c r="D24" s="8">
        <v>41732.20965</v>
      </c>
      <c r="E24" s="8">
        <v>54810</v>
      </c>
      <c r="F24" s="8">
        <v>44176.2291</v>
      </c>
      <c r="G24" s="8">
        <v>230</v>
      </c>
      <c r="H24" s="8">
        <v>2868</v>
      </c>
      <c r="I24" s="8">
        <f t="shared" si="0"/>
        <v>111360.631</v>
      </c>
      <c r="J24" s="8">
        <f t="shared" si="0"/>
        <v>88776.43875</v>
      </c>
      <c r="K24" s="12">
        <f t="shared" si="1"/>
        <v>79.71976986193621</v>
      </c>
    </row>
    <row r="25" spans="2:11" s="4" customFormat="1" ht="13.5" customHeight="1">
      <c r="B25" s="3" t="s">
        <v>1</v>
      </c>
      <c r="C25" s="8">
        <v>43839.194</v>
      </c>
      <c r="D25" s="8">
        <v>24819.52848</v>
      </c>
      <c r="E25" s="8">
        <v>57784</v>
      </c>
      <c r="F25" s="8">
        <v>61468.93973</v>
      </c>
      <c r="G25" s="8">
        <v>3500</v>
      </c>
      <c r="H25" s="8">
        <v>5000</v>
      </c>
      <c r="I25" s="8">
        <f t="shared" si="0"/>
        <v>105123.194</v>
      </c>
      <c r="J25" s="8">
        <f t="shared" si="0"/>
        <v>91288.46820999999</v>
      </c>
      <c r="K25" s="12">
        <f t="shared" si="1"/>
        <v>86.83951156392754</v>
      </c>
    </row>
    <row r="26" spans="2:11" s="4" customFormat="1" ht="13.5" customHeight="1">
      <c r="B26" s="3" t="s">
        <v>2</v>
      </c>
      <c r="C26" s="8">
        <v>269286.091</v>
      </c>
      <c r="D26" s="8">
        <v>161974.84849</v>
      </c>
      <c r="E26" s="8">
        <v>201594</v>
      </c>
      <c r="F26" s="8">
        <v>210085.20681</v>
      </c>
      <c r="G26" s="8">
        <v>2500</v>
      </c>
      <c r="H26" s="8">
        <v>2567.4</v>
      </c>
      <c r="I26" s="8">
        <f t="shared" si="0"/>
        <v>473380.091</v>
      </c>
      <c r="J26" s="8">
        <f t="shared" si="0"/>
        <v>374627.45530000003</v>
      </c>
      <c r="K26" s="12">
        <f t="shared" si="1"/>
        <v>79.13882785154985</v>
      </c>
    </row>
    <row r="27" spans="2:11" s="4" customFormat="1" ht="13.5" customHeight="1">
      <c r="B27" s="3" t="s">
        <v>3</v>
      </c>
      <c r="C27" s="8">
        <v>20605.58</v>
      </c>
      <c r="D27" s="8">
        <v>3982.7059999999997</v>
      </c>
      <c r="E27" s="8">
        <v>9450.142</v>
      </c>
      <c r="F27" s="8">
        <v>6871.21</v>
      </c>
      <c r="G27" s="8">
        <v>400</v>
      </c>
      <c r="H27" s="8">
        <v>400</v>
      </c>
      <c r="I27" s="8">
        <f t="shared" si="0"/>
        <v>30455.722</v>
      </c>
      <c r="J27" s="8">
        <f t="shared" si="0"/>
        <v>11253.916</v>
      </c>
      <c r="K27" s="12">
        <f t="shared" si="1"/>
        <v>36.95172946482765</v>
      </c>
    </row>
    <row r="28" spans="2:11" s="4" customFormat="1" ht="13.5" customHeight="1">
      <c r="B28" s="3" t="s">
        <v>31</v>
      </c>
      <c r="C28" s="8"/>
      <c r="D28" s="8">
        <v>0</v>
      </c>
      <c r="E28" s="8">
        <v>84111</v>
      </c>
      <c r="F28" s="8">
        <v>77162.35514999999</v>
      </c>
      <c r="G28" s="8"/>
      <c r="H28" s="8"/>
      <c r="I28" s="8">
        <f t="shared" si="0"/>
        <v>84111</v>
      </c>
      <c r="J28" s="8">
        <f t="shared" si="0"/>
        <v>77162.35514999999</v>
      </c>
      <c r="K28" s="12">
        <f t="shared" si="1"/>
        <v>91.73872044084601</v>
      </c>
    </row>
    <row r="29" spans="2:11" ht="12.75" customHeight="1" hidden="1">
      <c r="B29" s="3"/>
      <c r="C29" s="9"/>
      <c r="D29" s="9"/>
      <c r="E29" s="9"/>
      <c r="F29" s="9"/>
      <c r="G29" s="9"/>
      <c r="H29" s="9"/>
      <c r="I29" s="9"/>
      <c r="J29" s="9"/>
      <c r="K29" s="12"/>
    </row>
    <row r="30" spans="2:11" ht="12.75" customHeight="1" hidden="1">
      <c r="B30" s="1"/>
      <c r="C30" s="10"/>
      <c r="D30" s="10" t="s">
        <v>12</v>
      </c>
      <c r="E30" s="10"/>
      <c r="F30" s="10" t="s">
        <v>12</v>
      </c>
      <c r="G30" s="9"/>
      <c r="H30" s="9"/>
      <c r="I30" s="9"/>
      <c r="J30" s="9"/>
      <c r="K30" s="12"/>
    </row>
    <row r="31" spans="2:11" ht="12.75" customHeight="1" hidden="1">
      <c r="B31" s="1"/>
      <c r="C31" s="10"/>
      <c r="D31" s="10"/>
      <c r="E31" s="10"/>
      <c r="F31" s="10"/>
      <c r="G31" s="9"/>
      <c r="H31" s="9"/>
      <c r="I31" s="9"/>
      <c r="J31" s="9"/>
      <c r="K31" s="12"/>
    </row>
    <row r="32" spans="2:11" ht="12.75" customHeight="1" hidden="1">
      <c r="B32" s="1"/>
      <c r="C32" s="10"/>
      <c r="D32" s="10"/>
      <c r="E32" s="10"/>
      <c r="F32" s="10"/>
      <c r="G32" s="9"/>
      <c r="H32" s="9"/>
      <c r="I32" s="9"/>
      <c r="J32" s="9"/>
      <c r="K32" s="12"/>
    </row>
    <row r="33" spans="2:11" ht="12.75" customHeight="1" hidden="1">
      <c r="B33" s="1"/>
      <c r="C33" s="10"/>
      <c r="D33" s="10"/>
      <c r="E33" s="10"/>
      <c r="F33" s="10"/>
      <c r="G33" s="9"/>
      <c r="H33" s="9"/>
      <c r="I33" s="9"/>
      <c r="J33" s="9"/>
      <c r="K33" s="12"/>
    </row>
    <row r="34" spans="2:11" ht="12.75" customHeight="1" hidden="1">
      <c r="B34" s="1"/>
      <c r="C34" s="10"/>
      <c r="D34" s="10"/>
      <c r="E34" s="10">
        <v>5</v>
      </c>
      <c r="F34" s="10"/>
      <c r="G34" s="9"/>
      <c r="H34" s="9"/>
      <c r="I34" s="9"/>
      <c r="J34" s="9"/>
      <c r="K34" s="12"/>
    </row>
    <row r="35" spans="2:11" ht="12.75" customHeight="1" hidden="1">
      <c r="B35" s="1"/>
      <c r="C35" s="10"/>
      <c r="D35" s="10" t="s">
        <v>12</v>
      </c>
      <c r="E35" s="10"/>
      <c r="F35" s="10" t="s">
        <v>12</v>
      </c>
      <c r="G35" s="9"/>
      <c r="H35" s="9"/>
      <c r="I35" s="9"/>
      <c r="J35" s="9"/>
      <c r="K35" s="12"/>
    </row>
    <row r="36" spans="2:11" ht="12.75" customHeight="1" hidden="1">
      <c r="B36" s="1"/>
      <c r="C36" s="10"/>
      <c r="D36" s="10"/>
      <c r="E36" s="10"/>
      <c r="F36" s="10"/>
      <c r="G36" s="9"/>
      <c r="H36" s="9"/>
      <c r="I36" s="9"/>
      <c r="J36" s="9"/>
      <c r="K36" s="12"/>
    </row>
    <row r="37" spans="2:11" ht="12.75" customHeight="1" hidden="1">
      <c r="B37" s="1"/>
      <c r="C37" s="10"/>
      <c r="D37" s="10"/>
      <c r="E37" s="10"/>
      <c r="F37" s="10"/>
      <c r="G37" s="9"/>
      <c r="H37" s="9"/>
      <c r="I37" s="9"/>
      <c r="J37" s="9"/>
      <c r="K37" s="12"/>
    </row>
    <row r="38" spans="2:11" ht="12.75" customHeight="1" hidden="1">
      <c r="B38" s="1"/>
      <c r="C38" s="10"/>
      <c r="D38" s="10"/>
      <c r="E38" s="10"/>
      <c r="F38" s="10"/>
      <c r="G38" s="9"/>
      <c r="H38" s="9"/>
      <c r="I38" s="9"/>
      <c r="J38" s="9"/>
      <c r="K38" s="12"/>
    </row>
    <row r="39" spans="2:11" ht="12.75" customHeight="1" hidden="1">
      <c r="B39" s="1"/>
      <c r="C39" s="11"/>
      <c r="D39" s="11"/>
      <c r="E39" s="11"/>
      <c r="F39" s="11"/>
      <c r="G39" s="9"/>
      <c r="H39" s="9"/>
      <c r="I39" s="9"/>
      <c r="J39" s="9"/>
      <c r="K39" s="12"/>
    </row>
    <row r="40" spans="2:11" ht="15">
      <c r="B40" s="2" t="s">
        <v>4</v>
      </c>
      <c r="C40" s="13">
        <f>SUM(C9:C28)</f>
        <v>2709625.876</v>
      </c>
      <c r="D40" s="13">
        <f>SUM(D9:D28)</f>
        <v>3056829.8019999997</v>
      </c>
      <c r="E40" s="13">
        <f aca="true" t="shared" si="2" ref="E40:J40">SUM(E9:E28)</f>
        <v>2431831.142</v>
      </c>
      <c r="F40" s="13">
        <f t="shared" si="2"/>
        <v>2685954.41285</v>
      </c>
      <c r="G40" s="13">
        <f t="shared" si="2"/>
        <v>98204</v>
      </c>
      <c r="H40" s="13">
        <f t="shared" si="2"/>
        <v>114630</v>
      </c>
      <c r="I40" s="13">
        <f t="shared" si="2"/>
        <v>5239661.018</v>
      </c>
      <c r="J40" s="13">
        <f t="shared" si="2"/>
        <v>5857414.214849999</v>
      </c>
      <c r="K40" s="14">
        <f>J40/I40*100</f>
        <v>111.78994585198944</v>
      </c>
    </row>
  </sheetData>
  <sheetProtection/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D3">
      <selection activeCell="K34" sqref="K34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3" width="13.625" style="0" customWidth="1"/>
    <col min="4" max="5" width="14.875" style="0" customWidth="1"/>
    <col min="6" max="6" width="15.75390625" style="0" customWidth="1"/>
    <col min="7" max="10" width="13.625" style="0" customWidth="1"/>
    <col min="11" max="11" width="11.75390625" style="0" customWidth="1"/>
    <col min="12" max="12" width="13.625" style="0" customWidth="1"/>
    <col min="13" max="13" width="13.75390625" style="0" customWidth="1"/>
    <col min="14" max="14" width="15.625" style="0" customWidth="1"/>
  </cols>
  <sheetData>
    <row r="1" spans="2:11" ht="12.75">
      <c r="B1" s="24"/>
      <c r="C1" s="24"/>
      <c r="D1" s="24"/>
      <c r="E1" s="24"/>
      <c r="F1" s="24"/>
      <c r="G1" s="24"/>
      <c r="H1" s="24"/>
      <c r="I1" s="24"/>
      <c r="J1" s="24"/>
      <c r="K1" s="17"/>
    </row>
    <row r="2" spans="2:14" ht="15">
      <c r="B2" s="2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27" customHeight="1">
      <c r="B3" s="29" t="s">
        <v>30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1" ht="12.7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4" s="4" customFormat="1" ht="17.25" customHeight="1">
      <c r="B6" s="26" t="s">
        <v>8</v>
      </c>
      <c r="C6" s="27" t="s">
        <v>9</v>
      </c>
      <c r="D6" s="28"/>
      <c r="E6" s="21" t="s">
        <v>7</v>
      </c>
      <c r="F6" s="27" t="s">
        <v>11</v>
      </c>
      <c r="G6" s="28"/>
      <c r="H6" s="21" t="s">
        <v>7</v>
      </c>
      <c r="I6" s="27" t="s">
        <v>5</v>
      </c>
      <c r="J6" s="28"/>
      <c r="K6" s="21" t="s">
        <v>7</v>
      </c>
      <c r="L6" s="20" t="s">
        <v>10</v>
      </c>
      <c r="M6" s="20"/>
      <c r="N6" s="21" t="s">
        <v>7</v>
      </c>
    </row>
    <row r="7" spans="2:14" s="4" customFormat="1" ht="12">
      <c r="B7" s="26"/>
      <c r="C7" s="15" t="s">
        <v>28</v>
      </c>
      <c r="D7" s="15" t="s">
        <v>29</v>
      </c>
      <c r="E7" s="22"/>
      <c r="F7" s="15" t="s">
        <v>28</v>
      </c>
      <c r="G7" s="15" t="s">
        <v>29</v>
      </c>
      <c r="H7" s="22"/>
      <c r="I7" s="15" t="s">
        <v>28</v>
      </c>
      <c r="J7" s="15" t="s">
        <v>29</v>
      </c>
      <c r="K7" s="22"/>
      <c r="L7" s="15" t="s">
        <v>28</v>
      </c>
      <c r="M7" s="15" t="s">
        <v>29</v>
      </c>
      <c r="N7" s="22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</row>
    <row r="9" spans="2:14" s="4" customFormat="1" ht="13.5" customHeight="1">
      <c r="B9" s="3" t="s">
        <v>13</v>
      </c>
      <c r="C9" s="18">
        <v>5544.264</v>
      </c>
      <c r="D9" s="18">
        <v>179238.47926</v>
      </c>
      <c r="E9" s="18">
        <f>D9/C9*100</f>
        <v>3232.8633567954193</v>
      </c>
      <c r="F9" s="18">
        <v>18582</v>
      </c>
      <c r="G9" s="18">
        <v>27856.40194</v>
      </c>
      <c r="H9" s="18">
        <f>G9/F9*100</f>
        <v>149.91067667635346</v>
      </c>
      <c r="I9" s="8">
        <v>490</v>
      </c>
      <c r="J9" s="8">
        <v>262.9</v>
      </c>
      <c r="K9" s="18">
        <f>J9/I9*100</f>
        <v>53.6530612244898</v>
      </c>
      <c r="L9" s="18">
        <f aca="true" t="shared" si="0" ref="L9:L28">C9+F9+I9</f>
        <v>24616.264</v>
      </c>
      <c r="M9" s="18">
        <f aca="true" t="shared" si="1" ref="M9:M28">D9+G9+J9</f>
        <v>207357.7812</v>
      </c>
      <c r="N9" s="12">
        <f>M9/L9*100</f>
        <v>842.3608927821053</v>
      </c>
    </row>
    <row r="10" spans="2:14" s="4" customFormat="1" ht="13.5" customHeight="1">
      <c r="B10" s="3" t="s">
        <v>14</v>
      </c>
      <c r="C10" s="18">
        <v>173424.29300000003</v>
      </c>
      <c r="D10" s="18">
        <v>177419.58456</v>
      </c>
      <c r="E10" s="18">
        <f aca="true" t="shared" si="2" ref="E10:E29">D10/C10*100</f>
        <v>102.30376695841565</v>
      </c>
      <c r="F10" s="18">
        <v>286127</v>
      </c>
      <c r="G10" s="18">
        <v>315281.23430000007</v>
      </c>
      <c r="H10" s="18">
        <f aca="true" t="shared" si="3" ref="H10:H29">G10/F10*100</f>
        <v>110.18926361371003</v>
      </c>
      <c r="I10" s="8">
        <v>6000</v>
      </c>
      <c r="J10" s="8">
        <v>7330</v>
      </c>
      <c r="K10" s="18">
        <f aca="true" t="shared" si="4" ref="K10:K29">J10/I10*100</f>
        <v>122.16666666666667</v>
      </c>
      <c r="L10" s="18">
        <f t="shared" si="0"/>
        <v>465551.29300000006</v>
      </c>
      <c r="M10" s="18">
        <f t="shared" si="1"/>
        <v>500030.81886000006</v>
      </c>
      <c r="N10" s="12">
        <f aca="true" t="shared" si="5" ref="N10:N28">M10/L10*100</f>
        <v>107.40617121645496</v>
      </c>
    </row>
    <row r="11" spans="2:14" s="4" customFormat="1" ht="13.5" customHeight="1">
      <c r="B11" s="3" t="s">
        <v>15</v>
      </c>
      <c r="C11" s="18">
        <v>78730.353</v>
      </c>
      <c r="D11" s="18">
        <v>52116.547060000004</v>
      </c>
      <c r="E11" s="18">
        <f t="shared" si="2"/>
        <v>66.19625731895297</v>
      </c>
      <c r="F11" s="18">
        <v>124536</v>
      </c>
      <c r="G11" s="18">
        <v>145026.89555000002</v>
      </c>
      <c r="H11" s="18">
        <f t="shared" si="3"/>
        <v>116.45379291931653</v>
      </c>
      <c r="I11" s="8">
        <v>7223</v>
      </c>
      <c r="J11" s="8">
        <v>8100</v>
      </c>
      <c r="K11" s="18">
        <f t="shared" si="4"/>
        <v>112.14176934791638</v>
      </c>
      <c r="L11" s="18">
        <f t="shared" si="0"/>
        <v>210489.353</v>
      </c>
      <c r="M11" s="18">
        <f t="shared" si="1"/>
        <v>205243.44261000003</v>
      </c>
      <c r="N11" s="12">
        <f t="shared" si="5"/>
        <v>97.50775499319437</v>
      </c>
    </row>
    <row r="12" spans="2:14" s="4" customFormat="1" ht="13.5" customHeight="1">
      <c r="B12" s="3" t="s">
        <v>16</v>
      </c>
      <c r="C12" s="18">
        <v>187919.72400000002</v>
      </c>
      <c r="D12" s="18">
        <v>786066.9959399999</v>
      </c>
      <c r="E12" s="18">
        <f t="shared" si="2"/>
        <v>418.29935634643647</v>
      </c>
      <c r="F12" s="18">
        <v>189223</v>
      </c>
      <c r="G12" s="18">
        <v>246031.40271999995</v>
      </c>
      <c r="H12" s="18">
        <f t="shared" si="3"/>
        <v>130.02193323221803</v>
      </c>
      <c r="I12" s="8">
        <v>29980</v>
      </c>
      <c r="J12" s="8">
        <v>29247</v>
      </c>
      <c r="K12" s="18">
        <f t="shared" si="4"/>
        <v>97.55503669112741</v>
      </c>
      <c r="L12" s="18">
        <f t="shared" si="0"/>
        <v>407122.72400000005</v>
      </c>
      <c r="M12" s="18">
        <f t="shared" si="1"/>
        <v>1061345.39866</v>
      </c>
      <c r="N12" s="12">
        <f t="shared" si="5"/>
        <v>260.6942172699748</v>
      </c>
    </row>
    <row r="13" spans="2:14" s="4" customFormat="1" ht="13.5" customHeight="1">
      <c r="B13" s="3" t="s">
        <v>17</v>
      </c>
      <c r="C13" s="18">
        <v>309790.89</v>
      </c>
      <c r="D13" s="18">
        <v>167562.87187000003</v>
      </c>
      <c r="E13" s="18">
        <f t="shared" si="2"/>
        <v>54.08902497746142</v>
      </c>
      <c r="F13" s="18">
        <v>154232</v>
      </c>
      <c r="G13" s="18">
        <v>141547.5305</v>
      </c>
      <c r="H13" s="18">
        <f t="shared" si="3"/>
        <v>91.77572131593962</v>
      </c>
      <c r="I13" s="8">
        <v>19820</v>
      </c>
      <c r="J13" s="8">
        <v>17650.7</v>
      </c>
      <c r="K13" s="18">
        <f t="shared" si="4"/>
        <v>89.05499495459132</v>
      </c>
      <c r="L13" s="18">
        <f t="shared" si="0"/>
        <v>483842.89</v>
      </c>
      <c r="M13" s="18">
        <f t="shared" si="1"/>
        <v>326761.10237000004</v>
      </c>
      <c r="N13" s="12">
        <f t="shared" si="5"/>
        <v>67.53454667278463</v>
      </c>
    </row>
    <row r="14" spans="2:14" s="4" customFormat="1" ht="13.5" customHeight="1">
      <c r="B14" s="3" t="s">
        <v>18</v>
      </c>
      <c r="C14" s="18">
        <v>276615.326</v>
      </c>
      <c r="D14" s="18">
        <v>205192.83156000002</v>
      </c>
      <c r="E14" s="18">
        <f t="shared" si="2"/>
        <v>74.17984915268217</v>
      </c>
      <c r="F14" s="18">
        <v>269125</v>
      </c>
      <c r="G14" s="18">
        <v>257963.59585</v>
      </c>
      <c r="H14" s="18">
        <f t="shared" si="3"/>
        <v>95.85270630747794</v>
      </c>
      <c r="I14" s="8">
        <v>2460</v>
      </c>
      <c r="J14" s="8">
        <v>2722</v>
      </c>
      <c r="K14" s="18">
        <f t="shared" si="4"/>
        <v>110.65040650406503</v>
      </c>
      <c r="L14" s="18">
        <f t="shared" si="0"/>
        <v>548200.326</v>
      </c>
      <c r="M14" s="18">
        <f t="shared" si="1"/>
        <v>465878.42741</v>
      </c>
      <c r="N14" s="12">
        <f t="shared" si="5"/>
        <v>84.98324523251013</v>
      </c>
    </row>
    <row r="15" spans="2:14" s="4" customFormat="1" ht="13.5" customHeight="1">
      <c r="B15" s="3" t="s">
        <v>19</v>
      </c>
      <c r="C15" s="18">
        <v>42656.229</v>
      </c>
      <c r="D15" s="18">
        <v>74698.73300000001</v>
      </c>
      <c r="E15" s="18">
        <f t="shared" si="2"/>
        <v>175.11799507640492</v>
      </c>
      <c r="F15" s="18">
        <v>80212</v>
      </c>
      <c r="G15" s="18">
        <v>100677.48151000003</v>
      </c>
      <c r="H15" s="18">
        <f t="shared" si="3"/>
        <v>125.51423915374262</v>
      </c>
      <c r="I15" s="8">
        <v>1130</v>
      </c>
      <c r="J15" s="8">
        <v>5528</v>
      </c>
      <c r="K15" s="18">
        <f t="shared" si="4"/>
        <v>489.2035398230089</v>
      </c>
      <c r="L15" s="18">
        <f t="shared" si="0"/>
        <v>123998.22899999999</v>
      </c>
      <c r="M15" s="18">
        <f t="shared" si="1"/>
        <v>180904.21451000002</v>
      </c>
      <c r="N15" s="12">
        <f t="shared" si="5"/>
        <v>145.89257924804718</v>
      </c>
    </row>
    <row r="16" spans="2:14" s="4" customFormat="1" ht="13.5" customHeight="1">
      <c r="B16" s="3" t="s">
        <v>20</v>
      </c>
      <c r="C16" s="18">
        <v>27149.815000000002</v>
      </c>
      <c r="D16" s="18">
        <v>20472.22092</v>
      </c>
      <c r="E16" s="18">
        <f t="shared" si="2"/>
        <v>75.40464242574028</v>
      </c>
      <c r="F16" s="18">
        <v>52121</v>
      </c>
      <c r="G16" s="18">
        <v>47299.11201999999</v>
      </c>
      <c r="H16" s="18">
        <f t="shared" si="3"/>
        <v>90.74866564340668</v>
      </c>
      <c r="I16" s="8">
        <v>4900</v>
      </c>
      <c r="J16" s="8">
        <v>6760.2</v>
      </c>
      <c r="K16" s="18">
        <f t="shared" si="4"/>
        <v>137.96326530612245</v>
      </c>
      <c r="L16" s="18">
        <f t="shared" si="0"/>
        <v>84170.815</v>
      </c>
      <c r="M16" s="18">
        <f t="shared" si="1"/>
        <v>74531.53293999999</v>
      </c>
      <c r="N16" s="12">
        <f t="shared" si="5"/>
        <v>88.5479520900445</v>
      </c>
    </row>
    <row r="17" spans="2:14" s="4" customFormat="1" ht="13.5" customHeight="1">
      <c r="B17" s="3" t="s">
        <v>21</v>
      </c>
      <c r="C17" s="18">
        <v>820640.244</v>
      </c>
      <c r="D17" s="18">
        <v>637199.0327099999</v>
      </c>
      <c r="E17" s="18">
        <f t="shared" si="2"/>
        <v>77.64657380244199</v>
      </c>
      <c r="F17" s="18">
        <v>217989</v>
      </c>
      <c r="G17" s="18">
        <v>191795.18388</v>
      </c>
      <c r="H17" s="18">
        <f t="shared" si="3"/>
        <v>87.98388170045277</v>
      </c>
      <c r="I17" s="8">
        <v>2629</v>
      </c>
      <c r="J17" s="8">
        <v>3351.1</v>
      </c>
      <c r="K17" s="18">
        <f t="shared" si="4"/>
        <v>127.46671738303536</v>
      </c>
      <c r="L17" s="18">
        <f t="shared" si="0"/>
        <v>1041258.244</v>
      </c>
      <c r="M17" s="18">
        <f t="shared" si="1"/>
        <v>832345.31659</v>
      </c>
      <c r="N17" s="12">
        <f t="shared" si="5"/>
        <v>79.93649235299596</v>
      </c>
    </row>
    <row r="18" spans="2:14" s="4" customFormat="1" ht="13.5" customHeight="1">
      <c r="B18" s="3" t="s">
        <v>22</v>
      </c>
      <c r="C18" s="18">
        <v>21567.364999999998</v>
      </c>
      <c r="D18" s="18">
        <v>21360.52634</v>
      </c>
      <c r="E18" s="18">
        <f t="shared" si="2"/>
        <v>99.04096462409757</v>
      </c>
      <c r="F18" s="18">
        <v>33961</v>
      </c>
      <c r="G18" s="18">
        <v>48334.20450000001</v>
      </c>
      <c r="H18" s="18">
        <f t="shared" si="3"/>
        <v>142.32267748299523</v>
      </c>
      <c r="I18" s="8">
        <v>172</v>
      </c>
      <c r="J18" s="8">
        <v>324.2</v>
      </c>
      <c r="K18" s="18">
        <f t="shared" si="4"/>
        <v>188.48837209302326</v>
      </c>
      <c r="L18" s="18">
        <f t="shared" si="0"/>
        <v>55700.365</v>
      </c>
      <c r="M18" s="18">
        <f t="shared" si="1"/>
        <v>70018.93084</v>
      </c>
      <c r="N18" s="12">
        <f t="shared" si="5"/>
        <v>125.70641294720421</v>
      </c>
    </row>
    <row r="19" spans="2:14" s="4" customFormat="1" ht="13.5" customHeight="1">
      <c r="B19" s="3" t="s">
        <v>23</v>
      </c>
      <c r="C19" s="18">
        <v>96235.005</v>
      </c>
      <c r="D19" s="18">
        <v>71644.90319999999</v>
      </c>
      <c r="E19" s="18">
        <f t="shared" si="2"/>
        <v>74.44786146163757</v>
      </c>
      <c r="F19" s="18">
        <v>90685</v>
      </c>
      <c r="G19" s="18">
        <v>94544.34045</v>
      </c>
      <c r="H19" s="18">
        <f t="shared" si="3"/>
        <v>104.25576495561559</v>
      </c>
      <c r="I19" s="8">
        <v>520</v>
      </c>
      <c r="J19" s="8">
        <v>1556</v>
      </c>
      <c r="K19" s="18">
        <f t="shared" si="4"/>
        <v>299.2307692307692</v>
      </c>
      <c r="L19" s="18">
        <f t="shared" si="0"/>
        <v>187440.005</v>
      </c>
      <c r="M19" s="18">
        <f t="shared" si="1"/>
        <v>167745.24365</v>
      </c>
      <c r="N19" s="12">
        <f t="shared" si="5"/>
        <v>89.49276524507134</v>
      </c>
    </row>
    <row r="20" spans="2:14" s="4" customFormat="1" ht="13.5" customHeight="1">
      <c r="B20" s="3" t="s">
        <v>24</v>
      </c>
      <c r="C20" s="18">
        <v>65473.058000000005</v>
      </c>
      <c r="D20" s="18">
        <v>198224.39229999998</v>
      </c>
      <c r="E20" s="18">
        <f t="shared" si="2"/>
        <v>302.7571925844673</v>
      </c>
      <c r="F20" s="18">
        <v>177423</v>
      </c>
      <c r="G20" s="18">
        <v>283595.08265</v>
      </c>
      <c r="H20" s="18">
        <f t="shared" si="3"/>
        <v>159.84121711953918</v>
      </c>
      <c r="I20" s="8">
        <v>9750</v>
      </c>
      <c r="J20" s="8">
        <v>15000</v>
      </c>
      <c r="K20" s="18">
        <f t="shared" si="4"/>
        <v>153.84615384615387</v>
      </c>
      <c r="L20" s="18">
        <f t="shared" si="0"/>
        <v>252646.05800000002</v>
      </c>
      <c r="M20" s="18">
        <f t="shared" si="1"/>
        <v>496819.47494999995</v>
      </c>
      <c r="N20" s="12">
        <f t="shared" si="5"/>
        <v>196.64643845343508</v>
      </c>
    </row>
    <row r="21" spans="2:14" s="4" customFormat="1" ht="13.5" customHeight="1">
      <c r="B21" s="3" t="s">
        <v>25</v>
      </c>
      <c r="C21" s="18">
        <v>5548.338</v>
      </c>
      <c r="D21" s="18">
        <v>55.009</v>
      </c>
      <c r="E21" s="18">
        <f t="shared" si="2"/>
        <v>0.9914500522498809</v>
      </c>
      <c r="F21" s="18">
        <v>11719</v>
      </c>
      <c r="G21" s="18">
        <v>689.1769999999999</v>
      </c>
      <c r="H21" s="18">
        <f t="shared" si="3"/>
        <v>5.880851608499018</v>
      </c>
      <c r="I21" s="8"/>
      <c r="J21" s="8"/>
      <c r="K21" s="18"/>
      <c r="L21" s="18">
        <f t="shared" si="0"/>
        <v>17267.338</v>
      </c>
      <c r="M21" s="18">
        <f t="shared" si="1"/>
        <v>744.1859999999999</v>
      </c>
      <c r="N21" s="12">
        <f t="shared" si="5"/>
        <v>4.309789962992558</v>
      </c>
    </row>
    <row r="22" spans="2:14" s="4" customFormat="1" ht="13.5" customHeight="1">
      <c r="B22" s="3" t="s">
        <v>26</v>
      </c>
      <c r="C22" s="18">
        <v>208279.476</v>
      </c>
      <c r="D22" s="18">
        <v>233068.38166</v>
      </c>
      <c r="E22" s="18">
        <f t="shared" si="2"/>
        <v>111.9017515004695</v>
      </c>
      <c r="F22" s="18">
        <v>314471</v>
      </c>
      <c r="G22" s="18">
        <v>385014.84419000003</v>
      </c>
      <c r="H22" s="18">
        <f t="shared" si="3"/>
        <v>122.43254360179476</v>
      </c>
      <c r="I22" s="8">
        <v>6500</v>
      </c>
      <c r="J22" s="8">
        <v>5962.5</v>
      </c>
      <c r="K22" s="18">
        <f t="shared" si="4"/>
        <v>91.73076923076923</v>
      </c>
      <c r="L22" s="18">
        <f t="shared" si="0"/>
        <v>529250.476</v>
      </c>
      <c r="M22" s="18">
        <f t="shared" si="1"/>
        <v>624045.72585</v>
      </c>
      <c r="N22" s="12">
        <f t="shared" si="5"/>
        <v>117.91122618659678</v>
      </c>
    </row>
    <row r="23" spans="2:14" s="4" customFormat="1" ht="13.5" customHeight="1">
      <c r="B23" s="3" t="s">
        <v>27</v>
      </c>
      <c r="C23" s="18">
        <v>0</v>
      </c>
      <c r="D23" s="18">
        <v>0</v>
      </c>
      <c r="E23" s="18"/>
      <c r="F23" s="18">
        <v>3676</v>
      </c>
      <c r="G23" s="18">
        <v>533.985</v>
      </c>
      <c r="H23" s="18">
        <f t="shared" si="3"/>
        <v>14.526251360174102</v>
      </c>
      <c r="I23" s="8"/>
      <c r="J23" s="8"/>
      <c r="K23" s="18"/>
      <c r="L23" s="18">
        <f t="shared" si="0"/>
        <v>3676</v>
      </c>
      <c r="M23" s="18">
        <f t="shared" si="1"/>
        <v>533.985</v>
      </c>
      <c r="N23" s="12">
        <f t="shared" si="5"/>
        <v>14.526251360174102</v>
      </c>
    </row>
    <row r="24" spans="2:14" s="4" customFormat="1" ht="13.5" customHeight="1">
      <c r="B24" s="3" t="s">
        <v>0</v>
      </c>
      <c r="C24" s="18">
        <v>56320.631</v>
      </c>
      <c r="D24" s="18">
        <v>41732.20965</v>
      </c>
      <c r="E24" s="18">
        <f t="shared" si="2"/>
        <v>74.09755343472625</v>
      </c>
      <c r="F24" s="18">
        <v>54810</v>
      </c>
      <c r="G24" s="18">
        <v>44176.2291</v>
      </c>
      <c r="H24" s="18">
        <f t="shared" si="3"/>
        <v>80.59884893267652</v>
      </c>
      <c r="I24" s="8">
        <v>230</v>
      </c>
      <c r="J24" s="8">
        <v>2868</v>
      </c>
      <c r="K24" s="18">
        <f t="shared" si="4"/>
        <v>1246.9565217391305</v>
      </c>
      <c r="L24" s="18">
        <f t="shared" si="0"/>
        <v>111360.631</v>
      </c>
      <c r="M24" s="18">
        <f t="shared" si="1"/>
        <v>88776.43875</v>
      </c>
      <c r="N24" s="12">
        <f t="shared" si="5"/>
        <v>79.71976986193621</v>
      </c>
    </row>
    <row r="25" spans="2:14" s="4" customFormat="1" ht="13.5" customHeight="1">
      <c r="B25" s="3" t="s">
        <v>1</v>
      </c>
      <c r="C25" s="18">
        <v>43839.194</v>
      </c>
      <c r="D25" s="18">
        <v>24819.52848</v>
      </c>
      <c r="E25" s="18">
        <f t="shared" si="2"/>
        <v>56.614928823737046</v>
      </c>
      <c r="F25" s="18">
        <v>57784</v>
      </c>
      <c r="G25" s="18">
        <v>61468.93973</v>
      </c>
      <c r="H25" s="18">
        <f t="shared" si="3"/>
        <v>106.37709353800359</v>
      </c>
      <c r="I25" s="8">
        <v>3500</v>
      </c>
      <c r="J25" s="8">
        <v>5000</v>
      </c>
      <c r="K25" s="18">
        <f t="shared" si="4"/>
        <v>142.85714285714286</v>
      </c>
      <c r="L25" s="18">
        <f t="shared" si="0"/>
        <v>105123.194</v>
      </c>
      <c r="M25" s="18">
        <f t="shared" si="1"/>
        <v>91288.46820999999</v>
      </c>
      <c r="N25" s="12">
        <f t="shared" si="5"/>
        <v>86.83951156392754</v>
      </c>
    </row>
    <row r="26" spans="2:14" s="4" customFormat="1" ht="13.5" customHeight="1">
      <c r="B26" s="3" t="s">
        <v>2</v>
      </c>
      <c r="C26" s="18">
        <v>269286.091</v>
      </c>
      <c r="D26" s="18">
        <v>161974.84849</v>
      </c>
      <c r="E26" s="18">
        <f t="shared" si="2"/>
        <v>60.14972696454641</v>
      </c>
      <c r="F26" s="18">
        <v>201594</v>
      </c>
      <c r="G26" s="18">
        <v>210085.20681</v>
      </c>
      <c r="H26" s="18">
        <f t="shared" si="3"/>
        <v>104.21203349802077</v>
      </c>
      <c r="I26" s="8">
        <v>2500</v>
      </c>
      <c r="J26" s="8">
        <v>2567.4</v>
      </c>
      <c r="K26" s="18">
        <f t="shared" si="4"/>
        <v>102.69600000000001</v>
      </c>
      <c r="L26" s="18">
        <f t="shared" si="0"/>
        <v>473380.091</v>
      </c>
      <c r="M26" s="18">
        <f t="shared" si="1"/>
        <v>374627.45530000003</v>
      </c>
      <c r="N26" s="12">
        <f t="shared" si="5"/>
        <v>79.13882785154985</v>
      </c>
    </row>
    <row r="27" spans="2:14" s="4" customFormat="1" ht="13.5" customHeight="1">
      <c r="B27" s="3" t="s">
        <v>3</v>
      </c>
      <c r="C27" s="18">
        <v>20605.58</v>
      </c>
      <c r="D27" s="18">
        <v>3982.7059999999997</v>
      </c>
      <c r="E27" s="18">
        <f t="shared" si="2"/>
        <v>19.328288745087495</v>
      </c>
      <c r="F27" s="18">
        <v>9450.142</v>
      </c>
      <c r="G27" s="18">
        <v>6871.21</v>
      </c>
      <c r="H27" s="18">
        <f t="shared" si="3"/>
        <v>72.71012435580333</v>
      </c>
      <c r="I27" s="8">
        <v>400</v>
      </c>
      <c r="J27" s="8">
        <v>400</v>
      </c>
      <c r="K27" s="18">
        <f t="shared" si="4"/>
        <v>100</v>
      </c>
      <c r="L27" s="18">
        <f t="shared" si="0"/>
        <v>30455.722</v>
      </c>
      <c r="M27" s="18">
        <f t="shared" si="1"/>
        <v>11253.916</v>
      </c>
      <c r="N27" s="12">
        <f t="shared" si="5"/>
        <v>36.95172946482765</v>
      </c>
    </row>
    <row r="28" spans="2:14" s="4" customFormat="1" ht="13.5" customHeight="1">
      <c r="B28" s="3" t="s">
        <v>31</v>
      </c>
      <c r="C28" s="18"/>
      <c r="D28" s="18">
        <v>0</v>
      </c>
      <c r="E28" s="18"/>
      <c r="F28" s="18">
        <v>84111</v>
      </c>
      <c r="G28" s="18">
        <v>77162.35514999999</v>
      </c>
      <c r="H28" s="18">
        <f t="shared" si="3"/>
        <v>91.73872044084601</v>
      </c>
      <c r="I28" s="8"/>
      <c r="J28" s="18"/>
      <c r="K28" s="18"/>
      <c r="L28" s="18">
        <f t="shared" si="0"/>
        <v>84111</v>
      </c>
      <c r="M28" s="18">
        <f t="shared" si="1"/>
        <v>77162.35514999999</v>
      </c>
      <c r="N28" s="12">
        <f t="shared" si="5"/>
        <v>91.73872044084601</v>
      </c>
    </row>
    <row r="29" spans="2:14" ht="15">
      <c r="B29" s="2" t="s">
        <v>4</v>
      </c>
      <c r="C29" s="19">
        <f>SUM(C9:C28)</f>
        <v>2709625.876</v>
      </c>
      <c r="D29" s="19">
        <f>SUM(D9:D28)</f>
        <v>3056829.8019999997</v>
      </c>
      <c r="E29" s="18">
        <f t="shared" si="2"/>
        <v>112.81372196343757</v>
      </c>
      <c r="F29" s="19">
        <f aca="true" t="shared" si="6" ref="F29:M29">SUM(F9:F28)</f>
        <v>2431831.142</v>
      </c>
      <c r="G29" s="19">
        <f t="shared" si="6"/>
        <v>2685954.41285</v>
      </c>
      <c r="H29" s="18">
        <f t="shared" si="3"/>
        <v>110.44987320299724</v>
      </c>
      <c r="I29" s="19">
        <f t="shared" si="6"/>
        <v>98204</v>
      </c>
      <c r="J29" s="19">
        <f t="shared" si="6"/>
        <v>114630</v>
      </c>
      <c r="K29" s="18">
        <f t="shared" si="4"/>
        <v>116.7264062563643</v>
      </c>
      <c r="L29" s="19">
        <f t="shared" si="6"/>
        <v>5239661.018</v>
      </c>
      <c r="M29" s="19">
        <f t="shared" si="6"/>
        <v>5857414.214849999</v>
      </c>
      <c r="N29" s="14">
        <f>M29/L29*100</f>
        <v>111.78994585198944</v>
      </c>
    </row>
    <row r="31" spans="4:5" ht="12.75">
      <c r="D31" s="16"/>
      <c r="E31" s="16"/>
    </row>
  </sheetData>
  <sheetProtection/>
  <mergeCells count="12">
    <mergeCell ref="C6:D6"/>
    <mergeCell ref="F6:G6"/>
    <mergeCell ref="I6:J6"/>
    <mergeCell ref="K6:K7"/>
    <mergeCell ref="B1:J1"/>
    <mergeCell ref="B2:N2"/>
    <mergeCell ref="B3:N3"/>
    <mergeCell ref="B6:B7"/>
    <mergeCell ref="L6:M6"/>
    <mergeCell ref="N6:N7"/>
    <mergeCell ref="E6:E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Любовь Л. Мацаян</cp:lastModifiedBy>
  <cp:lastPrinted>2015-01-22T16:09:10Z</cp:lastPrinted>
  <dcterms:created xsi:type="dcterms:W3CDTF">2008-10-31T16:00:43Z</dcterms:created>
  <dcterms:modified xsi:type="dcterms:W3CDTF">2015-01-28T12:46:31Z</dcterms:modified>
  <cp:category/>
  <cp:version/>
  <cp:contentType/>
  <cp:contentStatus/>
</cp:coreProperties>
</file>