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860" windowWidth="24240" windowHeight="10530" tabRatio="601" activeTab="1"/>
  </bookViews>
  <sheets>
    <sheet name="2020" sheetId="11" r:id="rId1"/>
    <sheet name="2021" sheetId="12" r:id="rId2"/>
  </sheets>
  <definedNames>
    <definedName name="_xlnm._FilterDatabase" localSheetId="0" hidden="1">'2020'!$A$2:$D$9</definedName>
    <definedName name="_xlnm._FilterDatabase" localSheetId="1" hidden="1">'2021'!$A$2:$E$17</definedName>
    <definedName name="_xlnm.Print_Area" localSheetId="0">'2020'!$A$1:$R$9</definedName>
    <definedName name="_xlnm.Print_Area" localSheetId="1">'2021'!$A$1:$F$16</definedName>
  </definedNames>
  <calcPr calcId="145621"/>
</workbook>
</file>

<file path=xl/calcChain.xml><?xml version="1.0" encoding="utf-8"?>
<calcChain xmlns="http://schemas.openxmlformats.org/spreadsheetml/2006/main">
  <c r="F16" i="12" l="1"/>
  <c r="L9" i="11"/>
  <c r="G11" i="12" l="1"/>
  <c r="H11" i="12"/>
  <c r="I25" i="12" l="1"/>
  <c r="I22" i="12"/>
  <c r="I21" i="12"/>
  <c r="U16" i="11"/>
  <c r="U13" i="11"/>
  <c r="U12" i="11"/>
</calcChain>
</file>

<file path=xl/sharedStrings.xml><?xml version="1.0" encoding="utf-8"?>
<sst xmlns="http://schemas.openxmlformats.org/spreadsheetml/2006/main" count="125" uniqueCount="79">
  <si>
    <t>№</t>
  </si>
  <si>
    <t>Дата регистрации</t>
  </si>
  <si>
    <t>принято</t>
  </si>
  <si>
    <t>отказано</t>
  </si>
  <si>
    <t>Регистрация заявок на участие в мероприятиях</t>
  </si>
  <si>
    <t>Регистрация заявок на предоставление субсидий</t>
  </si>
  <si>
    <t>номер уведомления</t>
  </si>
  <si>
    <t>дата</t>
  </si>
  <si>
    <t>-</t>
  </si>
  <si>
    <t>Фактические затраты (ориентировочные) тыс. руб.</t>
  </si>
  <si>
    <t>Доля субсидии, %</t>
  </si>
  <si>
    <t>Остаток субсидий на 2016 год 16 562,733 тыс. руб.</t>
  </si>
  <si>
    <t>11 092,091 т.р. - выплачено</t>
  </si>
  <si>
    <t>12 474,304 т.р. - выплачено</t>
  </si>
  <si>
    <t>Сметная стоимость</t>
  </si>
  <si>
    <t>Примечание (выплачено)</t>
  </si>
  <si>
    <t>9 265,217 т.р. - выплачено</t>
  </si>
  <si>
    <t>4 328,264 т.р. - выплачено</t>
  </si>
  <si>
    <t>2 910,093 т.р.  - выплачено</t>
  </si>
  <si>
    <t>В.В. Терентьев</t>
  </si>
  <si>
    <t>Наименование муниципального образования</t>
  </si>
  <si>
    <t>Название объекта</t>
  </si>
  <si>
    <t>Номер заявки</t>
  </si>
  <si>
    <t>+</t>
  </si>
  <si>
    <t>Бережковское сельское поселение Волховского муниципального района</t>
  </si>
  <si>
    <t>Наличие положительного заключения экспертизы</t>
  </si>
  <si>
    <t xml:space="preserve">Копия сметной документации </t>
  </si>
  <si>
    <t>Копия положительного заключения государственной экспертизы</t>
  </si>
  <si>
    <t>Выписка из бюджета муниципального образования (из сводной бюджетной росписи бюджета муниципального образования)</t>
  </si>
  <si>
    <t>Гарантийное письмо администрации муниципального образования об обязательстве предусмотреть в бюджете</t>
  </si>
  <si>
    <t xml:space="preserve">Акт обследования по утвержденной форме </t>
  </si>
  <si>
    <t>Копии правоустанавливающих документов на здание учреждения культуры</t>
  </si>
  <si>
    <t>Экспликация помещений здания учреждения культуры</t>
  </si>
  <si>
    <t>да</t>
  </si>
  <si>
    <t>в-05-5207/2020</t>
  </si>
  <si>
    <t>Капитальный ремонт МБУДОКС ИДЦ "Старая Ладога" по адресу Ленинградская область, Волховский район, с.Старая Ладога, ул. Советская, д.1</t>
  </si>
  <si>
    <t>в-05-5258\2020</t>
  </si>
  <si>
    <t>Колчановское сельское поселение Волховского муниципального района</t>
  </si>
  <si>
    <t>Русско-Высоцкое сельское поселение Ломоносовского муниципального района</t>
  </si>
  <si>
    <t>Староладожское сельское поселение Волховского муниципального района</t>
  </si>
  <si>
    <t>Капитальный ремонт здания Дома культуры с.Русско-Высоцкое (фасад) по адресу: Ленинградская область, Ломоносовский район, село Русско-Высоцкое, дом 3А</t>
  </si>
  <si>
    <t xml:space="preserve">Красносельское сельское поселение Выборгского района </t>
  </si>
  <si>
    <t>в-05-5274/2020</t>
  </si>
  <si>
    <t>Капитальный ремонт дома культуры, по адресу: Ленинградская область, Выборгский район, Красносельское сельское поселение, п.Красносельское, ул. Советская, д№.9А</t>
  </si>
  <si>
    <t>Усадищенское сельское поселение Волховского муниципального района</t>
  </si>
  <si>
    <t>Капитальный ремонт кровли Дома культуры по адресу: д.Усадище, д.134, Волховского муниципального района Ленинградской области</t>
  </si>
  <si>
    <t>в-05-5179/2020</t>
  </si>
  <si>
    <t>Мелегежское сельское поселение Тихвинского муниципального района</t>
  </si>
  <si>
    <t>Капитальный ремонт Андреевского центра культуры и досуга, в части кровли, пола, цокольной части (отмостка и крыльца), усиления наружных стен по адресу: Ленинградская область, Тихвинский муниципальный район, Мелегежское сельское поселение, д. Мелегежская Горка, 23</t>
  </si>
  <si>
    <t>в-10-5178/2020</t>
  </si>
  <si>
    <t>Капитальный ремонт МКУК "Ушакинский центр досуга и народного творчества" в части одежды сцены, звукового и светового оборудования сцены и зрительного зала, механики сцены, кресел</t>
  </si>
  <si>
    <t>в-05-5355/2020</t>
  </si>
  <si>
    <t>Капитальный ремонт здания спортивного зала МБУКС "Бережковский сельский дом культуры", расположенного по адресу: Ленинградская область, Волховский район, деревня Бережки, улица Придорожная, дом 46</t>
  </si>
  <si>
    <t>в-05-5268/2020</t>
  </si>
  <si>
    <t>Кипенское сельское поселение Ломоносовского муниципального района</t>
  </si>
  <si>
    <t>Капитальный ремонт здания дома культуры д.Кипень муниципального образования Кипенское сельское поселение по адресу: 188515, Ленинградская область, Ломоносовский район, д.Кипень, Ропшинское шоссе, д.7А</t>
  </si>
  <si>
    <t>в-05-5290/2020</t>
  </si>
  <si>
    <t xml:space="preserve">Хваловское сельское поселение Волховского муниципального района </t>
  </si>
  <si>
    <t>Капитальный ремонт МБУКС Хваловский Досуговый Центр ао адресу: Ленинградская область, Волховский район, Хваловское сельское поселение, д. Хвалово, д.127</t>
  </si>
  <si>
    <t>Оредежское сельское поселение Лужского муниципального района</t>
  </si>
  <si>
    <t>Пудостьское сельское поселение Гатчинского муниципального района</t>
  </si>
  <si>
    <t>в-05-5420/2020</t>
  </si>
  <si>
    <t>Самойловское сельское поселение Бокситогорского муниципального района</t>
  </si>
  <si>
    <t>Капитальный ремонт здания МБУ "Самойловский культурный центр" в части кровли, помещений 1 и 2 этажа, узла учета тепловой энергии, крыльца, сцены</t>
  </si>
  <si>
    <t>Скребловское сельское поселение Лужского муниципального района</t>
  </si>
  <si>
    <t>Капитальный ремонт части административного здания (Дома культуры): фасад здания и прилегающей территории по адресу: Ленинградская область, Лужский район, скребловское сельское поселение, пос. Межозерный</t>
  </si>
  <si>
    <t>ИТОГО</t>
  </si>
  <si>
    <t xml:space="preserve"> №1 от 15.04.2020</t>
  </si>
  <si>
    <t>Капитальный ремонт здания клуба по адресу: Ленинградская область, Лужский район, д.Мошковые Поляны, ул.Широкая, д.4</t>
  </si>
  <si>
    <t>Да/ реквизиты шапки сметы</t>
  </si>
  <si>
    <t>4 от 17.04.20</t>
  </si>
  <si>
    <t>2 от 17.04.20</t>
  </si>
  <si>
    <t>Капитальный ремонт здания дома культуры МБУКС "КСК-Алексино" с.Колчаново, в т.ч. Спортивного зала, кровли, приобретение и монтаж светового и звукового оборудования по адресу: Ленинградская область, Волховский муниципальный район, с.Колчаново, мкр.Алексино, д.17</t>
  </si>
  <si>
    <t>5 от 17.04.20</t>
  </si>
  <si>
    <t>Капитальный ремонт здания в части системы электроснабжения учреждения культуры "Пудостьский культурно-досуговый центр" муниципального казенного учреждения культуры "Пудостьский культурно-спортивный комплекс"(МКУК ПКСК) по адресу: РФ, Ленинградская область, Гатчинский район, пос.Пудость, ул.Половинкиной, д.89</t>
  </si>
  <si>
    <t>Тосненский район</t>
  </si>
  <si>
    <t>Сумма субсидий, тыс. руб.</t>
  </si>
  <si>
    <t xml:space="preserve">Итоги дополнительного отбора
муниципальных образований для предоставления субсидий бюджетам муниципальных образований Ленинградской области на мероприятия по капитальному ремонту объектов в рамках реализации основного мероприятия «Развитие сети учреждений культурно-досугового типа, социального назначения на сельских территориях» подпрограммы «Современный облик сельских территорий Ленинградской области»   в 2021 году
</t>
  </si>
  <si>
    <t xml:space="preserve">Итоги дополнительного отбора муниципальных образований для предоставления субсидий бюджетам муниципальных образований Ленинградской области на мероприятия по капитальному ремонту объектов в рамках реализации основного мероприятия «Развитие сети учреждений культурно-досугового типа, социального назначения на сельских территориях» подпрограммы «Современный облик сельских территорий Ленинградской области» в 2020 году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</si>
</sst>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8" formatCode="0.00000"/>
    <numFmt numFmtId="170" formatCode="#,##0.00000"/>
  </numFmts>
  <fonts count="1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0" borderId="1" xfId="0" applyFill="1" applyBorder="1"/>
    <xf numFmtId="0" fontId="0" fillId="0" borderId="0" xfId="0" applyFill="1"/>
    <xf numFmtId="0" fontId="0" fillId="0" borderId="4" xfId="0" applyFill="1" applyBorder="1"/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/>
    <xf numFmtId="14" fontId="7" fillId="0" borderId="0" xfId="0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70" fontId="6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2" borderId="1" xfId="0" applyFont="1" applyFill="1" applyBorder="1"/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1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14" fontId="14" fillId="2" borderId="5" xfId="1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2" borderId="4" xfId="0" applyFont="1" applyFill="1" applyBorder="1"/>
    <xf numFmtId="14" fontId="8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0" fontId="3" fillId="2" borderId="4" xfId="0" applyFont="1" applyFill="1" applyBorder="1" applyAlignment="1">
      <alignment horizontal="center" vertical="center" wrapText="1"/>
    </xf>
    <xf numFmtId="170" fontId="6" fillId="2" borderId="1" xfId="1" applyNumberFormat="1" applyFont="1" applyFill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8" fontId="6" fillId="3" borderId="1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"/>
  <sheetViews>
    <sheetView zoomScale="70" zoomScaleNormal="70" workbookViewId="0">
      <pane ySplit="4" topLeftCell="A5" activePane="bottomLeft" state="frozen"/>
      <selection pane="bottomLeft" activeCell="AC7" sqref="AC7"/>
    </sheetView>
  </sheetViews>
  <sheetFormatPr defaultRowHeight="15" outlineLevelCol="1" x14ac:dyDescent="0.25"/>
  <cols>
    <col min="1" max="1" width="4.28515625" customWidth="1"/>
    <col min="2" max="2" width="13.28515625" style="6" customWidth="1"/>
    <col min="3" max="3" width="26.42578125" customWidth="1"/>
    <col min="4" max="4" width="33.7109375" customWidth="1"/>
    <col min="5" max="11" width="33.7109375" hidden="1" customWidth="1" outlineLevel="1"/>
    <col min="12" max="12" width="22" customWidth="1" outlineLevel="1"/>
    <col min="13" max="13" width="13" style="6" hidden="1" customWidth="1" outlineLevel="1"/>
    <col min="14" max="17" width="13" hidden="1" customWidth="1" outlineLevel="1"/>
    <col min="18" max="18" width="12.5703125" hidden="1" customWidth="1" outlineLevel="1"/>
    <col min="19" max="20" width="9.140625" hidden="1" customWidth="1"/>
    <col min="21" max="21" width="12.140625" hidden="1" customWidth="1"/>
    <col min="22" max="22" width="9.140625" hidden="1" customWidth="1"/>
    <col min="23" max="23" width="18.5703125" hidden="1" customWidth="1"/>
  </cols>
  <sheetData>
    <row r="1" spans="1:23" ht="152.25" customHeight="1" x14ac:dyDescent="0.25">
      <c r="A1" s="44" t="s">
        <v>78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3" s="2" customFormat="1" ht="27" customHeight="1" x14ac:dyDescent="0.25">
      <c r="A2" s="46" t="s">
        <v>0</v>
      </c>
      <c r="B2" s="46" t="s">
        <v>1</v>
      </c>
      <c r="C2" s="47" t="s">
        <v>20</v>
      </c>
      <c r="D2" s="46" t="s">
        <v>21</v>
      </c>
      <c r="E2" s="13"/>
      <c r="F2" s="13"/>
      <c r="G2" s="13"/>
      <c r="H2" s="13"/>
      <c r="I2" s="13"/>
      <c r="J2" s="13"/>
      <c r="K2" s="13"/>
      <c r="L2" s="53" t="s">
        <v>76</v>
      </c>
      <c r="M2" s="46" t="s">
        <v>4</v>
      </c>
      <c r="N2" s="46"/>
      <c r="O2" s="46" t="s">
        <v>5</v>
      </c>
      <c r="P2" s="46"/>
      <c r="Q2" s="46"/>
      <c r="R2" s="46"/>
      <c r="S2" s="56" t="s">
        <v>9</v>
      </c>
      <c r="T2" s="56" t="s">
        <v>10</v>
      </c>
      <c r="U2" s="57" t="s">
        <v>14</v>
      </c>
      <c r="V2" s="56" t="s">
        <v>15</v>
      </c>
      <c r="W2" s="52" t="s">
        <v>25</v>
      </c>
    </row>
    <row r="3" spans="1:23" s="2" customFormat="1" x14ac:dyDescent="0.25">
      <c r="A3" s="46"/>
      <c r="B3" s="46"/>
      <c r="C3" s="48"/>
      <c r="D3" s="46"/>
      <c r="E3" s="13"/>
      <c r="F3" s="13"/>
      <c r="G3" s="13"/>
      <c r="H3" s="13"/>
      <c r="I3" s="13"/>
      <c r="J3" s="13"/>
      <c r="K3" s="13"/>
      <c r="L3" s="54"/>
      <c r="M3" s="46"/>
      <c r="N3" s="46"/>
      <c r="O3" s="46" t="s">
        <v>2</v>
      </c>
      <c r="P3" s="46"/>
      <c r="Q3" s="46" t="s">
        <v>3</v>
      </c>
      <c r="R3" s="46"/>
      <c r="S3" s="56"/>
      <c r="T3" s="56"/>
      <c r="U3" s="57"/>
      <c r="V3" s="56"/>
      <c r="W3" s="52"/>
    </row>
    <row r="4" spans="1:23" s="2" customFormat="1" ht="95.25" customHeight="1" x14ac:dyDescent="0.25">
      <c r="A4" s="46"/>
      <c r="B4" s="46"/>
      <c r="C4" s="49"/>
      <c r="D4" s="46"/>
      <c r="E4" s="13" t="s">
        <v>26</v>
      </c>
      <c r="F4" s="13" t="s">
        <v>27</v>
      </c>
      <c r="G4" s="13" t="s">
        <v>28</v>
      </c>
      <c r="H4" s="13" t="s">
        <v>29</v>
      </c>
      <c r="I4" s="13" t="s">
        <v>30</v>
      </c>
      <c r="J4" s="13" t="s">
        <v>31</v>
      </c>
      <c r="K4" s="13" t="s">
        <v>32</v>
      </c>
      <c r="L4" s="55"/>
      <c r="M4" s="13" t="s">
        <v>2</v>
      </c>
      <c r="N4" s="13" t="s">
        <v>3</v>
      </c>
      <c r="O4" s="13" t="s">
        <v>7</v>
      </c>
      <c r="P4" s="13" t="s">
        <v>6</v>
      </c>
      <c r="Q4" s="13" t="s">
        <v>7</v>
      </c>
      <c r="R4" s="13" t="s">
        <v>6</v>
      </c>
      <c r="S4" s="56"/>
      <c r="T4" s="56"/>
      <c r="U4" s="57"/>
      <c r="V4" s="56"/>
      <c r="W4" s="52"/>
    </row>
    <row r="5" spans="1:23" s="19" customFormat="1" ht="91.5" customHeight="1" x14ac:dyDescent="0.2">
      <c r="A5" s="9">
        <v>1</v>
      </c>
      <c r="B5" s="11">
        <v>43934</v>
      </c>
      <c r="C5" s="9" t="s">
        <v>24</v>
      </c>
      <c r="D5" s="9" t="s">
        <v>52</v>
      </c>
      <c r="E5" s="9" t="s">
        <v>69</v>
      </c>
      <c r="F5" s="9" t="s">
        <v>23</v>
      </c>
      <c r="G5" s="9" t="s">
        <v>8</v>
      </c>
      <c r="H5" s="9" t="s">
        <v>23</v>
      </c>
      <c r="I5" s="9" t="s">
        <v>33</v>
      </c>
      <c r="J5" s="9" t="s">
        <v>33</v>
      </c>
      <c r="K5" s="9" t="s">
        <v>33</v>
      </c>
      <c r="L5" s="10">
        <v>6803.3360000000002</v>
      </c>
      <c r="M5" s="9" t="s">
        <v>71</v>
      </c>
      <c r="N5" s="15"/>
      <c r="O5" s="15"/>
      <c r="P5" s="15"/>
      <c r="Q5" s="15"/>
      <c r="R5" s="15"/>
      <c r="S5" s="17"/>
      <c r="T5" s="17"/>
      <c r="U5" s="18"/>
      <c r="V5" s="17"/>
      <c r="W5" s="17"/>
    </row>
    <row r="6" spans="1:23" s="19" customFormat="1" ht="131.25" customHeight="1" x14ac:dyDescent="0.2">
      <c r="A6" s="9">
        <v>2</v>
      </c>
      <c r="B6" s="11">
        <v>43934</v>
      </c>
      <c r="C6" s="9" t="s">
        <v>60</v>
      </c>
      <c r="D6" s="39" t="s">
        <v>74</v>
      </c>
      <c r="E6" s="9" t="s">
        <v>23</v>
      </c>
      <c r="F6" s="9" t="s">
        <v>23</v>
      </c>
      <c r="G6" s="9" t="s">
        <v>23</v>
      </c>
      <c r="H6" s="9" t="s">
        <v>8</v>
      </c>
      <c r="I6" s="9" t="s">
        <v>23</v>
      </c>
      <c r="J6" s="9" t="s">
        <v>23</v>
      </c>
      <c r="K6" s="9" t="s">
        <v>23</v>
      </c>
      <c r="L6" s="10">
        <v>8300</v>
      </c>
      <c r="M6" s="9" t="s">
        <v>70</v>
      </c>
      <c r="N6" s="15"/>
      <c r="O6" s="15"/>
      <c r="P6" s="15"/>
      <c r="Q6" s="15"/>
      <c r="R6" s="15"/>
      <c r="S6" s="17"/>
      <c r="T6" s="17"/>
      <c r="U6" s="18"/>
      <c r="V6" s="17"/>
      <c r="W6" s="17"/>
    </row>
    <row r="7" spans="1:23" s="19" customFormat="1" ht="75.75" customHeight="1" x14ac:dyDescent="0.2">
      <c r="A7" s="9">
        <v>3</v>
      </c>
      <c r="B7" s="11">
        <v>43930</v>
      </c>
      <c r="C7" s="9" t="s">
        <v>38</v>
      </c>
      <c r="D7" s="9" t="s">
        <v>40</v>
      </c>
      <c r="E7" s="9" t="s">
        <v>23</v>
      </c>
      <c r="F7" s="9" t="s">
        <v>23</v>
      </c>
      <c r="G7" s="9" t="s">
        <v>23</v>
      </c>
      <c r="H7" s="9" t="s">
        <v>8</v>
      </c>
      <c r="I7" s="9" t="s">
        <v>23</v>
      </c>
      <c r="J7" s="9" t="s">
        <v>23</v>
      </c>
      <c r="K7" s="9" t="s">
        <v>23</v>
      </c>
      <c r="L7" s="38">
        <v>12093.59</v>
      </c>
      <c r="M7" s="9" t="s">
        <v>67</v>
      </c>
      <c r="N7" s="15"/>
      <c r="O7" s="15"/>
      <c r="P7" s="15"/>
      <c r="Q7" s="15"/>
      <c r="R7" s="15"/>
      <c r="S7" s="17"/>
      <c r="T7" s="17"/>
      <c r="U7" s="18"/>
      <c r="V7" s="17"/>
      <c r="W7" s="17"/>
    </row>
    <row r="8" spans="1:23" s="23" customFormat="1" ht="75.75" customHeight="1" x14ac:dyDescent="0.2">
      <c r="A8" s="9">
        <v>4</v>
      </c>
      <c r="B8" s="11">
        <v>43934</v>
      </c>
      <c r="C8" s="9" t="s">
        <v>59</v>
      </c>
      <c r="D8" s="9" t="s">
        <v>68</v>
      </c>
      <c r="E8" s="9" t="s">
        <v>23</v>
      </c>
      <c r="F8" s="9" t="s">
        <v>23</v>
      </c>
      <c r="G8" s="9" t="s">
        <v>23</v>
      </c>
      <c r="H8" s="9" t="s">
        <v>8</v>
      </c>
      <c r="I8" s="9" t="s">
        <v>23</v>
      </c>
      <c r="J8" s="9" t="s">
        <v>23</v>
      </c>
      <c r="K8" s="9" t="s">
        <v>23</v>
      </c>
      <c r="L8" s="10">
        <v>7825</v>
      </c>
      <c r="M8" s="9" t="s">
        <v>73</v>
      </c>
      <c r="N8" s="9"/>
      <c r="O8" s="9"/>
      <c r="P8" s="9"/>
      <c r="Q8" s="9"/>
      <c r="R8" s="9"/>
      <c r="S8" s="24"/>
      <c r="T8" s="24"/>
      <c r="U8" s="21"/>
      <c r="V8" s="24"/>
      <c r="W8" s="24"/>
    </row>
    <row r="9" spans="1:23" s="19" customFormat="1" ht="13.5" x14ac:dyDescent="0.2">
      <c r="A9" s="15"/>
      <c r="B9" s="15"/>
      <c r="C9" s="16"/>
      <c r="D9" s="9" t="s">
        <v>66</v>
      </c>
      <c r="E9" s="9"/>
      <c r="F9" s="25" t="s">
        <v>66</v>
      </c>
      <c r="G9" s="9"/>
      <c r="H9" s="9"/>
      <c r="I9" s="9"/>
      <c r="J9" s="9"/>
      <c r="K9" s="9"/>
      <c r="L9" s="10">
        <f>SUM(L5:L8)</f>
        <v>35021.925999999999</v>
      </c>
      <c r="M9" s="15"/>
      <c r="N9" s="15"/>
      <c r="O9" s="15"/>
      <c r="P9" s="15"/>
      <c r="Q9" s="15"/>
      <c r="R9" s="15"/>
      <c r="S9" s="17"/>
      <c r="T9" s="17"/>
      <c r="U9" s="18"/>
      <c r="V9" s="17"/>
      <c r="W9" s="17"/>
    </row>
    <row r="10" spans="1:23" s="2" customFormat="1" ht="42" x14ac:dyDescent="0.25">
      <c r="A10" s="4"/>
      <c r="B10" s="50"/>
      <c r="C10" s="50"/>
      <c r="D10" s="41"/>
      <c r="E10" s="28"/>
      <c r="F10" s="51" t="s">
        <v>19</v>
      </c>
      <c r="G10" s="51"/>
      <c r="H10" s="51"/>
      <c r="I10" s="4"/>
      <c r="J10" s="4"/>
      <c r="K10" s="4"/>
      <c r="L10" s="42"/>
      <c r="M10" s="7"/>
      <c r="N10" s="4"/>
      <c r="O10" s="5"/>
      <c r="P10" s="4"/>
      <c r="Q10" s="4"/>
      <c r="R10" s="4"/>
      <c r="S10" s="3"/>
      <c r="T10" s="1"/>
      <c r="U10" s="1">
        <v>15883.975</v>
      </c>
      <c r="V10" s="14" t="s">
        <v>13</v>
      </c>
    </row>
    <row r="11" spans="1:23" s="2" customFormat="1" ht="42" x14ac:dyDescent="0.25">
      <c r="A11" s="4"/>
      <c r="B11" s="7"/>
      <c r="C11" s="4"/>
      <c r="D11" s="4"/>
      <c r="E11" s="4"/>
      <c r="F11" s="4"/>
      <c r="G11" s="4"/>
      <c r="H11" s="4"/>
      <c r="I11" s="4"/>
      <c r="J11" s="4"/>
      <c r="K11" s="4"/>
      <c r="L11" s="4"/>
      <c r="M11" s="7"/>
      <c r="N11" s="4"/>
      <c r="O11" s="5"/>
      <c r="P11" s="4"/>
      <c r="Q11" s="4"/>
      <c r="R11" s="4"/>
      <c r="S11" s="3"/>
      <c r="T11" s="1"/>
      <c r="U11" s="1">
        <v>11066.909</v>
      </c>
      <c r="V11" s="14" t="s">
        <v>16</v>
      </c>
    </row>
    <row r="12" spans="1:23" s="2" customFormat="1" x14ac:dyDescent="0.25">
      <c r="A12" s="4"/>
      <c r="B12" s="7"/>
      <c r="C12" s="4"/>
      <c r="D12" s="4"/>
      <c r="E12" s="4"/>
      <c r="F12" s="4"/>
      <c r="G12" s="4"/>
      <c r="H12" s="4"/>
      <c r="I12" s="4"/>
      <c r="J12" s="4"/>
      <c r="K12" s="4"/>
      <c r="L12" s="4"/>
      <c r="M12" s="7"/>
      <c r="N12" s="4"/>
      <c r="O12" s="5"/>
      <c r="P12" s="4"/>
      <c r="Q12" s="4"/>
      <c r="R12" s="4"/>
      <c r="S12" s="3"/>
      <c r="T12" s="1">
        <v>0.95</v>
      </c>
      <c r="U12" s="1">
        <f>S12*T12</f>
        <v>0</v>
      </c>
      <c r="V12" s="14"/>
    </row>
    <row r="13" spans="1:23" s="2" customFormat="1" x14ac:dyDescent="0.25">
      <c r="A13" s="4"/>
      <c r="B13" s="7"/>
      <c r="C13" s="4"/>
      <c r="D13" s="4"/>
      <c r="E13" s="4"/>
      <c r="F13" s="4"/>
      <c r="G13" s="4"/>
      <c r="H13" s="4"/>
      <c r="I13" s="4"/>
      <c r="J13" s="4"/>
      <c r="K13" s="4"/>
      <c r="L13" s="4"/>
      <c r="M13" s="7"/>
      <c r="N13" s="4"/>
      <c r="O13" s="4"/>
      <c r="P13" s="4"/>
      <c r="Q13" s="4"/>
      <c r="R13" s="4"/>
      <c r="S13" s="3"/>
      <c r="T13" s="1">
        <v>0.95</v>
      </c>
      <c r="U13" s="1">
        <f>S13*T13</f>
        <v>0</v>
      </c>
      <c r="V13" s="14"/>
    </row>
    <row r="14" spans="1:23" s="2" customFormat="1" ht="42" x14ac:dyDescent="0.25">
      <c r="A14" s="4"/>
      <c r="B14" s="7"/>
      <c r="C14" s="4"/>
      <c r="D14" s="4"/>
      <c r="E14" s="4"/>
      <c r="F14" s="4"/>
      <c r="G14" s="4"/>
      <c r="H14" s="4"/>
      <c r="I14" s="4"/>
      <c r="J14" s="4"/>
      <c r="K14" s="4"/>
      <c r="L14" s="4"/>
      <c r="M14" s="7"/>
      <c r="N14" s="4"/>
      <c r="O14" s="4"/>
      <c r="P14" s="4"/>
      <c r="Q14" s="4"/>
      <c r="R14" s="4"/>
      <c r="S14" s="3"/>
      <c r="T14" s="1"/>
      <c r="U14" s="1">
        <v>5376.16</v>
      </c>
      <c r="V14" s="14" t="s">
        <v>17</v>
      </c>
    </row>
    <row r="15" spans="1:23" s="2" customFormat="1" x14ac:dyDescent="0.25">
      <c r="A15" s="4"/>
      <c r="B15" s="7"/>
      <c r="C15" s="4"/>
      <c r="D15" s="4"/>
      <c r="E15" s="4"/>
      <c r="F15" s="4"/>
      <c r="G15" s="4"/>
      <c r="H15" s="4"/>
      <c r="I15" s="4"/>
      <c r="J15" s="4"/>
      <c r="K15" s="4"/>
      <c r="L15" s="4"/>
      <c r="M15" s="7"/>
      <c r="N15" s="4"/>
      <c r="O15" s="5"/>
      <c r="P15" s="4"/>
      <c r="Q15" s="4"/>
      <c r="R15" s="4"/>
      <c r="S15" s="3"/>
      <c r="T15" s="1"/>
      <c r="U15" s="1"/>
      <c r="V15" s="14"/>
    </row>
    <row r="16" spans="1:23" s="2" customFormat="1" x14ac:dyDescent="0.25">
      <c r="A16" s="4"/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7"/>
      <c r="N16" s="4"/>
      <c r="O16" s="5"/>
      <c r="P16" s="4"/>
      <c r="Q16" s="4"/>
      <c r="R16" s="4"/>
      <c r="S16" s="3"/>
      <c r="T16" s="1"/>
      <c r="U16" s="1">
        <f>S16*T16</f>
        <v>0</v>
      </c>
      <c r="V16" s="14"/>
    </row>
    <row r="17" spans="1:22" s="2" customFormat="1" ht="42" x14ac:dyDescent="0.25">
      <c r="A17" s="4"/>
      <c r="B17" s="7"/>
      <c r="C17" s="4"/>
      <c r="D17" s="4"/>
      <c r="E17" s="4"/>
      <c r="F17" s="4"/>
      <c r="G17" s="4"/>
      <c r="H17" s="4"/>
      <c r="I17" s="4"/>
      <c r="J17" s="4"/>
      <c r="K17" s="4"/>
      <c r="L17" s="4"/>
      <c r="M17" s="7"/>
      <c r="N17" s="4"/>
      <c r="O17" s="5"/>
      <c r="P17" s="4"/>
      <c r="Q17" s="4"/>
      <c r="R17" s="4"/>
      <c r="S17" s="3"/>
      <c r="T17" s="1">
        <v>0.95</v>
      </c>
      <c r="U17" s="1">
        <v>3063.2559999999999</v>
      </c>
      <c r="V17" s="14" t="s">
        <v>18</v>
      </c>
    </row>
    <row r="18" spans="1:22" s="2" customFormat="1" x14ac:dyDescent="0.25">
      <c r="A18" s="4"/>
      <c r="B18" s="7"/>
      <c r="C18" s="4"/>
      <c r="D18" s="4"/>
      <c r="E18" s="4"/>
      <c r="F18" s="4"/>
      <c r="G18" s="4"/>
      <c r="H18" s="4"/>
      <c r="I18" s="4"/>
      <c r="J18" s="4"/>
      <c r="K18" s="4"/>
      <c r="L18" s="4"/>
      <c r="M18" s="7"/>
      <c r="N18" s="4"/>
      <c r="O18" s="5"/>
      <c r="P18" s="4"/>
      <c r="Q18" s="4"/>
      <c r="R18" s="4"/>
      <c r="S18" s="3"/>
      <c r="T18" s="1"/>
      <c r="U18" s="1"/>
      <c r="V18" s="14"/>
    </row>
    <row r="19" spans="1:22" x14ac:dyDescent="0.25">
      <c r="A19" s="4"/>
      <c r="B19" s="7"/>
      <c r="C19" s="4"/>
      <c r="D19" s="4"/>
      <c r="E19" s="4"/>
      <c r="F19" s="4"/>
      <c r="G19" s="4"/>
      <c r="H19" s="4"/>
      <c r="I19" s="4"/>
      <c r="J19" s="4"/>
      <c r="K19" s="4"/>
      <c r="L19" s="4"/>
      <c r="M19" s="7"/>
      <c r="N19" s="4"/>
      <c r="O19" s="5"/>
      <c r="P19" s="4"/>
      <c r="Q19" s="4"/>
      <c r="R19" s="4"/>
    </row>
  </sheetData>
  <autoFilter ref="A2:D9"/>
  <mergeCells count="17">
    <mergeCell ref="F10:H10"/>
    <mergeCell ref="B10:C10"/>
    <mergeCell ref="W2:W4"/>
    <mergeCell ref="O3:P3"/>
    <mergeCell ref="Q3:R3"/>
    <mergeCell ref="M2:N3"/>
    <mergeCell ref="O2:R2"/>
    <mergeCell ref="S2:S4"/>
    <mergeCell ref="T2:T4"/>
    <mergeCell ref="U2:U4"/>
    <mergeCell ref="V2:V4"/>
    <mergeCell ref="A1:R1"/>
    <mergeCell ref="A2:A4"/>
    <mergeCell ref="B2:B4"/>
    <mergeCell ref="C2:C4"/>
    <mergeCell ref="D2:D4"/>
    <mergeCell ref="L2:L4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zoomScale="70" zoomScaleNormal="70" workbookViewId="0">
      <pane ySplit="4" topLeftCell="A13" activePane="bottomLeft" state="frozen"/>
      <selection pane="bottomLeft" activeCell="F17" sqref="F17"/>
    </sheetView>
  </sheetViews>
  <sheetFormatPr defaultRowHeight="12.75" outlineLevelCol="1" x14ac:dyDescent="0.2"/>
  <cols>
    <col min="1" max="1" width="4.28515625" style="23" customWidth="1"/>
    <col min="2" max="2" width="13.28515625" style="35" customWidth="1"/>
    <col min="3" max="3" width="14.7109375" style="35" hidden="1" customWidth="1" outlineLevel="1"/>
    <col min="4" max="4" width="26.42578125" style="23" customWidth="1" collapsed="1"/>
    <col min="5" max="5" width="33.7109375" style="23" customWidth="1"/>
    <col min="6" max="6" width="22" style="23" customWidth="1" outlineLevel="1"/>
    <col min="7" max="8" width="9.140625" style="23" hidden="1" customWidth="1"/>
    <col min="9" max="9" width="12.140625" style="23" hidden="1" customWidth="1"/>
    <col min="10" max="10" width="9.140625" style="23" hidden="1" customWidth="1"/>
    <col min="11" max="11" width="18.5703125" style="23" hidden="1" customWidth="1"/>
    <col min="12" max="16384" width="9.140625" style="23"/>
  </cols>
  <sheetData>
    <row r="1" spans="1:15" ht="112.5" customHeight="1" x14ac:dyDescent="0.2">
      <c r="A1" s="60" t="s">
        <v>77</v>
      </c>
      <c r="B1" s="60"/>
      <c r="C1" s="60"/>
      <c r="D1" s="60"/>
      <c r="E1" s="60"/>
      <c r="F1" s="60"/>
      <c r="G1" s="29"/>
      <c r="H1" s="29"/>
      <c r="I1" s="29"/>
      <c r="J1" s="29"/>
      <c r="K1" s="29"/>
      <c r="L1" s="29"/>
      <c r="M1" s="29"/>
      <c r="N1" s="29"/>
      <c r="O1" s="29"/>
    </row>
    <row r="2" spans="1:15" ht="27" customHeight="1" x14ac:dyDescent="0.2">
      <c r="A2" s="59" t="s">
        <v>0</v>
      </c>
      <c r="B2" s="59" t="s">
        <v>1</v>
      </c>
      <c r="C2" s="59" t="s">
        <v>22</v>
      </c>
      <c r="D2" s="61" t="s">
        <v>20</v>
      </c>
      <c r="E2" s="59" t="s">
        <v>21</v>
      </c>
      <c r="F2" s="64" t="s">
        <v>76</v>
      </c>
      <c r="G2" s="62" t="s">
        <v>9</v>
      </c>
      <c r="H2" s="58" t="s">
        <v>10</v>
      </c>
      <c r="I2" s="63" t="s">
        <v>14</v>
      </c>
      <c r="J2" s="58" t="s">
        <v>15</v>
      </c>
      <c r="K2" s="58" t="s">
        <v>25</v>
      </c>
    </row>
    <row r="3" spans="1:15" x14ac:dyDescent="0.2">
      <c r="A3" s="59"/>
      <c r="B3" s="59"/>
      <c r="C3" s="59"/>
      <c r="D3" s="61"/>
      <c r="E3" s="59"/>
      <c r="F3" s="66"/>
      <c r="G3" s="62"/>
      <c r="H3" s="58"/>
      <c r="I3" s="63"/>
      <c r="J3" s="58"/>
      <c r="K3" s="58"/>
    </row>
    <row r="4" spans="1:15" ht="115.5" customHeight="1" x14ac:dyDescent="0.2">
      <c r="A4" s="59"/>
      <c r="B4" s="59"/>
      <c r="C4" s="59"/>
      <c r="D4" s="61"/>
      <c r="E4" s="59"/>
      <c r="F4" s="65"/>
      <c r="G4" s="62"/>
      <c r="H4" s="58"/>
      <c r="I4" s="63"/>
      <c r="J4" s="58"/>
      <c r="K4" s="58"/>
    </row>
    <row r="5" spans="1:15" ht="102" x14ac:dyDescent="0.2">
      <c r="A5" s="9">
        <v>1</v>
      </c>
      <c r="B5" s="11">
        <v>43931</v>
      </c>
      <c r="C5" s="8" t="s">
        <v>36</v>
      </c>
      <c r="D5" s="9" t="s">
        <v>37</v>
      </c>
      <c r="E5" s="9" t="s">
        <v>72</v>
      </c>
      <c r="F5" s="12">
        <v>17519.491000000002</v>
      </c>
      <c r="G5" s="36"/>
      <c r="H5" s="24"/>
      <c r="I5" s="21"/>
      <c r="J5" s="24"/>
      <c r="K5" s="24"/>
    </row>
    <row r="6" spans="1:15" ht="114.75" x14ac:dyDescent="0.2">
      <c r="A6" s="9">
        <v>2</v>
      </c>
      <c r="B6" s="11">
        <v>43930</v>
      </c>
      <c r="C6" s="8" t="s">
        <v>46</v>
      </c>
      <c r="D6" s="9" t="s">
        <v>47</v>
      </c>
      <c r="E6" s="9" t="s">
        <v>48</v>
      </c>
      <c r="F6" s="37">
        <v>7997.6</v>
      </c>
      <c r="G6" s="33"/>
      <c r="H6" s="20"/>
      <c r="I6" s="20"/>
      <c r="J6" s="21"/>
      <c r="K6" s="22"/>
    </row>
    <row r="7" spans="1:15" ht="75.75" customHeight="1" x14ac:dyDescent="0.2">
      <c r="A7" s="9">
        <v>3</v>
      </c>
      <c r="B7" s="11">
        <v>43930</v>
      </c>
      <c r="C7" s="8" t="s">
        <v>34</v>
      </c>
      <c r="D7" s="9" t="s">
        <v>39</v>
      </c>
      <c r="E7" s="9" t="s">
        <v>35</v>
      </c>
      <c r="F7" s="12">
        <v>14470.758</v>
      </c>
      <c r="G7" s="36"/>
      <c r="H7" s="24"/>
      <c r="I7" s="21"/>
      <c r="J7" s="24"/>
      <c r="K7" s="24"/>
    </row>
    <row r="8" spans="1:15" ht="99.75" customHeight="1" x14ac:dyDescent="0.2">
      <c r="A8" s="27">
        <v>4</v>
      </c>
      <c r="B8" s="11">
        <v>43934</v>
      </c>
      <c r="C8" s="8" t="s">
        <v>51</v>
      </c>
      <c r="D8" s="9" t="s">
        <v>44</v>
      </c>
      <c r="E8" s="9" t="s">
        <v>45</v>
      </c>
      <c r="F8" s="37">
        <v>7458.1970000000001</v>
      </c>
      <c r="G8" s="33"/>
      <c r="H8" s="20"/>
      <c r="I8" s="20"/>
      <c r="J8" s="21"/>
      <c r="K8" s="22"/>
    </row>
    <row r="9" spans="1:15" ht="75.75" customHeight="1" x14ac:dyDescent="0.2">
      <c r="A9" s="27">
        <v>5</v>
      </c>
      <c r="B9" s="11">
        <v>43930</v>
      </c>
      <c r="C9" s="8" t="s">
        <v>49</v>
      </c>
      <c r="D9" s="9" t="s">
        <v>75</v>
      </c>
      <c r="E9" s="9" t="s">
        <v>50</v>
      </c>
      <c r="F9" s="12">
        <v>18933.057000000001</v>
      </c>
      <c r="G9" s="36"/>
      <c r="H9" s="24"/>
      <c r="I9" s="21"/>
      <c r="J9" s="24"/>
      <c r="K9" s="24"/>
    </row>
    <row r="10" spans="1:15" ht="63.75" x14ac:dyDescent="0.2">
      <c r="A10" s="27">
        <v>6</v>
      </c>
      <c r="B10" s="11">
        <v>43931</v>
      </c>
      <c r="C10" s="8" t="s">
        <v>56</v>
      </c>
      <c r="D10" s="9" t="s">
        <v>57</v>
      </c>
      <c r="E10" s="9" t="s">
        <v>58</v>
      </c>
      <c r="F10" s="37">
        <v>16001.677</v>
      </c>
      <c r="G10" s="33"/>
      <c r="H10" s="20"/>
      <c r="I10" s="20"/>
      <c r="J10" s="21"/>
      <c r="K10" s="22"/>
    </row>
    <row r="11" spans="1:15" ht="93.75" customHeight="1" x14ac:dyDescent="0.2">
      <c r="A11" s="27">
        <v>7</v>
      </c>
      <c r="B11" s="11">
        <v>43934</v>
      </c>
      <c r="C11" s="27" t="s">
        <v>52</v>
      </c>
      <c r="D11" s="27" t="s">
        <v>24</v>
      </c>
      <c r="E11" s="27" t="s">
        <v>52</v>
      </c>
      <c r="F11" s="37">
        <v>6493.14</v>
      </c>
      <c r="G11" s="40">
        <f>13296.599-6062</f>
        <v>7234.5990000000002</v>
      </c>
      <c r="H11" s="26">
        <f>SUM(I11:K11)</f>
        <v>0</v>
      </c>
      <c r="I11" s="20"/>
      <c r="J11" s="30"/>
      <c r="K11" s="22"/>
    </row>
    <row r="12" spans="1:15" ht="75.75" customHeight="1" x14ac:dyDescent="0.2">
      <c r="A12" s="27">
        <v>8</v>
      </c>
      <c r="B12" s="11">
        <v>43931</v>
      </c>
      <c r="C12" s="8" t="s">
        <v>42</v>
      </c>
      <c r="D12" s="9" t="s">
        <v>41</v>
      </c>
      <c r="E12" s="9" t="s">
        <v>43</v>
      </c>
      <c r="F12" s="37">
        <v>45268.857000000004</v>
      </c>
      <c r="G12" s="36"/>
      <c r="H12" s="24"/>
      <c r="I12" s="21"/>
      <c r="J12" s="24"/>
      <c r="K12" s="24"/>
    </row>
    <row r="13" spans="1:15" ht="89.25" x14ac:dyDescent="0.2">
      <c r="A13" s="27">
        <v>9</v>
      </c>
      <c r="B13" s="11">
        <v>43931</v>
      </c>
      <c r="C13" s="8" t="s">
        <v>53</v>
      </c>
      <c r="D13" s="9" t="s">
        <v>54</v>
      </c>
      <c r="E13" s="9" t="s">
        <v>55</v>
      </c>
      <c r="F13" s="37">
        <v>29250.27</v>
      </c>
      <c r="G13" s="36"/>
      <c r="H13" s="24"/>
      <c r="I13" s="21"/>
      <c r="J13" s="24"/>
      <c r="K13" s="24"/>
    </row>
    <row r="14" spans="1:15" ht="72.75" customHeight="1" x14ac:dyDescent="0.2">
      <c r="A14" s="27">
        <v>10</v>
      </c>
      <c r="B14" s="8">
        <v>43934</v>
      </c>
      <c r="C14" s="8" t="s">
        <v>61</v>
      </c>
      <c r="D14" s="9" t="s">
        <v>62</v>
      </c>
      <c r="E14" s="9" t="s">
        <v>63</v>
      </c>
      <c r="F14" s="37">
        <v>7999.53</v>
      </c>
      <c r="G14" s="33"/>
      <c r="H14" s="20"/>
      <c r="I14" s="20"/>
      <c r="J14" s="21"/>
      <c r="K14" s="22"/>
    </row>
    <row r="15" spans="1:15" ht="96" customHeight="1" x14ac:dyDescent="0.2">
      <c r="A15" s="27">
        <v>11</v>
      </c>
      <c r="B15" s="8">
        <v>43934</v>
      </c>
      <c r="C15" s="8"/>
      <c r="D15" s="9" t="s">
        <v>64</v>
      </c>
      <c r="E15" s="9" t="s">
        <v>65</v>
      </c>
      <c r="F15" s="37">
        <v>2102.3935999999999</v>
      </c>
      <c r="G15" s="33"/>
      <c r="H15" s="20"/>
      <c r="I15" s="20"/>
      <c r="J15" s="21"/>
      <c r="K15" s="22"/>
    </row>
    <row r="16" spans="1:15" x14ac:dyDescent="0.2">
      <c r="A16" s="9"/>
      <c r="B16" s="8"/>
      <c r="C16" s="8"/>
      <c r="D16" s="9"/>
      <c r="E16" s="9"/>
      <c r="F16" s="37">
        <f>SUM(F5:F15)</f>
        <v>173494.9706</v>
      </c>
      <c r="G16" s="33"/>
      <c r="H16" s="20"/>
      <c r="I16" s="31"/>
      <c r="J16" s="21"/>
      <c r="K16" s="32"/>
    </row>
    <row r="17" spans="1:10" ht="63.75" x14ac:dyDescent="0.2">
      <c r="A17" s="28"/>
      <c r="B17" s="51"/>
      <c r="C17" s="51"/>
      <c r="D17" s="51"/>
      <c r="E17" s="28"/>
      <c r="F17" s="43"/>
      <c r="G17" s="33"/>
      <c r="H17" s="20">
        <v>0.95</v>
      </c>
      <c r="I17" s="20">
        <v>13777.545</v>
      </c>
      <c r="J17" s="21" t="s">
        <v>12</v>
      </c>
    </row>
    <row r="18" spans="1:10" ht="76.5" x14ac:dyDescent="0.2">
      <c r="A18" s="28"/>
      <c r="B18" s="34"/>
      <c r="C18" s="34"/>
      <c r="D18" s="28"/>
      <c r="E18" s="28"/>
      <c r="F18" s="28"/>
      <c r="G18" s="33"/>
      <c r="H18" s="20">
        <v>0.95</v>
      </c>
      <c r="I18" s="20">
        <v>12421.344999999999</v>
      </c>
      <c r="J18" s="21" t="s">
        <v>11</v>
      </c>
    </row>
    <row r="19" spans="1:10" ht="63.75" x14ac:dyDescent="0.2">
      <c r="A19" s="28"/>
      <c r="B19" s="34"/>
      <c r="C19" s="34"/>
      <c r="D19" s="28"/>
      <c r="E19" s="28"/>
      <c r="F19" s="28"/>
      <c r="G19" s="33"/>
      <c r="H19" s="20"/>
      <c r="I19" s="20">
        <v>15883.975</v>
      </c>
      <c r="J19" s="21" t="s">
        <v>13</v>
      </c>
    </row>
    <row r="20" spans="1:10" ht="51" x14ac:dyDescent="0.2">
      <c r="A20" s="28"/>
      <c r="B20" s="34"/>
      <c r="C20" s="34"/>
      <c r="D20" s="28"/>
      <c r="E20" s="28"/>
      <c r="F20" s="28"/>
      <c r="G20" s="33"/>
      <c r="H20" s="20"/>
      <c r="I20" s="20">
        <v>11066.909</v>
      </c>
      <c r="J20" s="21" t="s">
        <v>16</v>
      </c>
    </row>
    <row r="21" spans="1:10" x14ac:dyDescent="0.2">
      <c r="A21" s="28"/>
      <c r="B21" s="34"/>
      <c r="C21" s="34"/>
      <c r="D21" s="28"/>
      <c r="E21" s="28"/>
      <c r="F21" s="28"/>
      <c r="G21" s="33"/>
      <c r="H21" s="20">
        <v>0.95</v>
      </c>
      <c r="I21" s="20">
        <f t="shared" ref="I21:I22" si="0">G21*H21</f>
        <v>0</v>
      </c>
      <c r="J21" s="21"/>
    </row>
    <row r="22" spans="1:10" x14ac:dyDescent="0.2">
      <c r="A22" s="28"/>
      <c r="B22" s="34"/>
      <c r="C22" s="34"/>
      <c r="D22" s="28"/>
      <c r="E22" s="28"/>
      <c r="F22" s="28"/>
      <c r="G22" s="33"/>
      <c r="H22" s="20">
        <v>0.95</v>
      </c>
      <c r="I22" s="20">
        <f t="shared" si="0"/>
        <v>0</v>
      </c>
      <c r="J22" s="21"/>
    </row>
    <row r="23" spans="1:10" ht="51" x14ac:dyDescent="0.2">
      <c r="A23" s="28"/>
      <c r="B23" s="34"/>
      <c r="C23" s="34"/>
      <c r="D23" s="28"/>
      <c r="E23" s="28"/>
      <c r="F23" s="28"/>
      <c r="G23" s="33"/>
      <c r="H23" s="20"/>
      <c r="I23" s="20">
        <v>5376.16</v>
      </c>
      <c r="J23" s="21" t="s">
        <v>17</v>
      </c>
    </row>
    <row r="24" spans="1:10" x14ac:dyDescent="0.2">
      <c r="A24" s="28"/>
      <c r="B24" s="34"/>
      <c r="C24" s="34"/>
      <c r="D24" s="28"/>
      <c r="E24" s="28"/>
      <c r="F24" s="28"/>
      <c r="G24" s="33"/>
      <c r="H24" s="20"/>
      <c r="I24" s="20"/>
      <c r="J24" s="21"/>
    </row>
    <row r="25" spans="1:10" x14ac:dyDescent="0.2">
      <c r="A25" s="28"/>
      <c r="B25" s="34"/>
      <c r="C25" s="34"/>
      <c r="D25" s="28"/>
      <c r="E25" s="28"/>
      <c r="F25" s="28"/>
      <c r="G25" s="33"/>
      <c r="H25" s="20"/>
      <c r="I25" s="20">
        <f>G25*H25</f>
        <v>0</v>
      </c>
      <c r="J25" s="21"/>
    </row>
    <row r="26" spans="1:10" ht="51" x14ac:dyDescent="0.2">
      <c r="A26" s="28"/>
      <c r="B26" s="34"/>
      <c r="C26" s="34"/>
      <c r="D26" s="28"/>
      <c r="E26" s="28"/>
      <c r="F26" s="28"/>
      <c r="G26" s="33"/>
      <c r="H26" s="20">
        <v>0.95</v>
      </c>
      <c r="I26" s="20">
        <v>3063.2559999999999</v>
      </c>
      <c r="J26" s="21" t="s">
        <v>18</v>
      </c>
    </row>
    <row r="27" spans="1:10" x14ac:dyDescent="0.2">
      <c r="A27" s="28"/>
      <c r="B27" s="34"/>
      <c r="C27" s="34"/>
      <c r="D27" s="28"/>
      <c r="E27" s="28"/>
      <c r="F27" s="28"/>
      <c r="G27" s="33"/>
      <c r="H27" s="20"/>
      <c r="I27" s="20"/>
      <c r="J27" s="21"/>
    </row>
    <row r="28" spans="1:10" x14ac:dyDescent="0.2">
      <c r="A28" s="28"/>
      <c r="B28" s="34"/>
      <c r="C28" s="34"/>
      <c r="D28" s="28"/>
      <c r="E28" s="28"/>
      <c r="F28" s="28"/>
    </row>
  </sheetData>
  <autoFilter ref="A2:E17"/>
  <mergeCells count="13">
    <mergeCell ref="B17:D17"/>
    <mergeCell ref="G2:G4"/>
    <mergeCell ref="H2:H4"/>
    <mergeCell ref="I2:I4"/>
    <mergeCell ref="J2:J4"/>
    <mergeCell ref="K2:K4"/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</vt:lpstr>
      <vt:lpstr>2021</vt:lpstr>
      <vt:lpstr>'2020'!Область_печати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В. Тереньтьев</dc:creator>
  <cp:lastModifiedBy>Антон Сергеевич Панкратов</cp:lastModifiedBy>
  <cp:lastPrinted>2020-05-12T09:41:17Z</cp:lastPrinted>
  <dcterms:created xsi:type="dcterms:W3CDTF">2015-05-21T12:07:50Z</dcterms:created>
  <dcterms:modified xsi:type="dcterms:W3CDTF">2020-05-18T12:15:44Z</dcterms:modified>
</cp:coreProperties>
</file>