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45" windowWidth="14805" windowHeight="6870"/>
  </bookViews>
  <sheets>
    <sheet name="Свод" sheetId="1" r:id="rId1"/>
  </sheets>
  <definedNames>
    <definedName name="_xlnm.Print_Area" localSheetId="0">Свод!$A$1:$C$89</definedName>
  </definedNames>
  <calcPr calcId="145621"/>
</workbook>
</file>

<file path=xl/calcChain.xml><?xml version="1.0" encoding="utf-8"?>
<calcChain xmlns="http://schemas.openxmlformats.org/spreadsheetml/2006/main">
  <c r="C55" i="1" l="1"/>
  <c r="C47" i="1" l="1"/>
  <c r="C20" i="1"/>
  <c r="C15" i="1"/>
  <c r="C10" i="1"/>
  <c r="C5" i="1" l="1"/>
  <c r="C23" i="1"/>
  <c r="C28" i="1"/>
  <c r="C38" i="1"/>
  <c r="C41" i="1"/>
  <c r="C51" i="1"/>
  <c r="C60" i="1"/>
  <c r="C72" i="1"/>
  <c r="C77" i="1"/>
  <c r="C79" i="1"/>
  <c r="C82" i="1"/>
  <c r="C89" i="1" l="1"/>
</calcChain>
</file>

<file path=xl/sharedStrings.xml><?xml version="1.0" encoding="utf-8"?>
<sst xmlns="http://schemas.openxmlformats.org/spreadsheetml/2006/main" count="89" uniqueCount="89">
  <si>
    <t>№ п/п</t>
  </si>
  <si>
    <t>Площадь, на которой планируется проведение работ по борьбе с борщевиком Сосновского в 2020 году, га</t>
  </si>
  <si>
    <t>Итого</t>
  </si>
  <si>
    <t>Бокситогорский муниципальный район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</si>
  <si>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</si>
  <si>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</si>
  <si>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</si>
  <si>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Самойловское сельское поселение</t>
  </si>
  <si>
    <t>Волосовский муниципальный район</t>
  </si>
  <si>
    <t>Волховский муниципальный район</t>
  </si>
  <si>
    <t>Бегуницкое сельское поселение</t>
  </si>
  <si>
    <t>Большеврудское сельское поселение</t>
  </si>
  <si>
    <t>Калитинское сельское поселение</t>
  </si>
  <si>
    <t>Рабитицкое сельское поселение</t>
  </si>
  <si>
    <t>Бережковское сельское поселение</t>
  </si>
  <si>
    <t>Кисельнинское сельское поселение</t>
  </si>
  <si>
    <t>Пашское сельское поселение</t>
  </si>
  <si>
    <t>Хваловское сельское поселение</t>
  </si>
  <si>
    <t>Всеволожский муниципальный район</t>
  </si>
  <si>
    <t>Выборгский район</t>
  </si>
  <si>
    <t>Токсовское городское поселение</t>
  </si>
  <si>
    <t>Приморское городское поселение</t>
  </si>
  <si>
    <t>Рощинское городское поселение</t>
  </si>
  <si>
    <t>Советское городское поселение</t>
  </si>
  <si>
    <t>Колтушское сельское поселение</t>
  </si>
  <si>
    <t>Первомайское сельское поселение</t>
  </si>
  <si>
    <t>Гатчинский муниципальный район</t>
  </si>
  <si>
    <t>Большеколпанское сельское поселение</t>
  </si>
  <si>
    <t>Войсковицкое сельское поселение</t>
  </si>
  <si>
    <t>Елизаветинское сельское поселение</t>
  </si>
  <si>
    <t>Кобринское сельское поселение</t>
  </si>
  <si>
    <t>Новосветское сельское поселение</t>
  </si>
  <si>
    <t>Сусанинское сельское поселение</t>
  </si>
  <si>
    <t>Сяськелевское сельское поселение</t>
  </si>
  <si>
    <t>Вырицкое городское поселение</t>
  </si>
  <si>
    <t>Сиверское городское поселение</t>
  </si>
  <si>
    <t>Кигисеппский муниципальный район</t>
  </si>
  <si>
    <t>Большелуцкое сельское поселение</t>
  </si>
  <si>
    <t>Фалилеевское сельское поселение</t>
  </si>
  <si>
    <t>Будогощское городское поселение</t>
  </si>
  <si>
    <t>Глажевское сельское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</si>
  <si>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</si>
  <si>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</si>
  <si>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</si>
  <si>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Киришский муниципальный район</t>
  </si>
  <si>
    <t>Кировский муниципальный район</t>
  </si>
  <si>
    <t>Мгинское городское поселение</t>
  </si>
  <si>
    <t>Муниципальное образование "Кировск"</t>
  </si>
  <si>
    <t>Суховское сельское поселение</t>
  </si>
  <si>
    <t>Лодейнопольский муниципальный район</t>
  </si>
  <si>
    <t>Алеховщинское сельское поселение</t>
  </si>
  <si>
    <t>Доможировское сельское поселение</t>
  </si>
  <si>
    <t>Янегское сельское поселение</t>
  </si>
  <si>
    <t>Ломоносовский муниципальный район</t>
  </si>
  <si>
    <t>Гостилицкое сельское поселение</t>
  </si>
  <si>
    <t>Кипенское сельское поселение</t>
  </si>
  <si>
    <t>Копорское сельское поселение</t>
  </si>
  <si>
    <t>Ропшинское сельское поселение</t>
  </si>
  <si>
    <t>Лужский муниципальный район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</si>
  <si>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</si>
  <si>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</si>
  <si>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</si>
  <si>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</si>
  <si>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</si>
  <si>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</si>
  <si>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</si>
  <si>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</si>
  <si>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</si>
  <si>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Ям-Тёсовское сельское поселение</t>
  </si>
  <si>
    <t>Толмачевское городское поселение</t>
  </si>
  <si>
    <t>Приозерский муниципальный район</t>
  </si>
  <si>
    <t>Ларионовское сельское поселение</t>
  </si>
  <si>
    <t>Плодовское сельское поселение</t>
  </si>
  <si>
    <t>Раздольевское сельское поселение</t>
  </si>
  <si>
    <t>Сосновское сельское поселение</t>
  </si>
  <si>
    <t>Сланцевский муниципальный район</t>
  </si>
  <si>
    <t>Старопольское сельское поселение</t>
  </si>
  <si>
    <t>Тихвинский муниципальный район</t>
  </si>
  <si>
    <t>Цвылевское сельское поселение</t>
  </si>
  <si>
    <t>Шугозерское сельское поселение</t>
  </si>
  <si>
    <t>Тосненский район</t>
  </si>
  <si>
    <t>Тельмановское сельское поселение</t>
  </si>
  <si>
    <t>Трубникоборское сельское поселение</t>
  </si>
  <si>
    <t>Шапкинское сельское поселение</t>
  </si>
  <si>
    <t>Тосненское городское поселение</t>
  </si>
  <si>
    <t>Федоровское городское поселение</t>
  </si>
  <si>
    <t>Форносовское городское поселение</t>
  </si>
  <si>
    <t>Перечень муниципальных образований Ленинградской области, заключивших Соглашения с комитетом по агропромышленному и рыбохозяйственному комплексу Ленинградской области на реализацию комплекса мероприятий по борьбе с борщевиком Сосновского в 2020 году</t>
  </si>
  <si>
    <t>Наименование муниципального образования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</si>
</sst>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tabSelected="1" zoomScale="70" zoomScaleNormal="70" zoomScaleSheetLayoutView="70" workbookViewId="0">
      <selection activeCell="G15" sqref="G15"/>
    </sheetView>
  </sheetViews>
  <sheetFormatPr defaultRowHeight="15" x14ac:dyDescent="0.25"/>
  <cols>
    <col min="1" max="1" width="17.28515625" customWidth="1"/>
    <col min="2" max="2" width="94.42578125" customWidth="1"/>
    <col min="3" max="3" width="70.28515625" customWidth="1"/>
  </cols>
  <sheetData>
    <row r="1" spans="1:3" ht="87.75" customHeight="1" thickBot="1" x14ac:dyDescent="0.3">
      <c r="A1" s="14" t="s">
        <v>87</v>
      </c>
      <c r="B1" s="14"/>
      <c r="C1" s="14"/>
    </row>
    <row r="2" spans="1:3" ht="50.25" customHeight="1" x14ac:dyDescent="0.25">
      <c r="A2" s="17" t="s">
        <v>0</v>
      </c>
      <c r="B2" s="6" t="s">
        <v>88</v>
      </c>
      <c r="C2" s="11" t="s">
        <v>1</v>
      </c>
    </row>
    <row r="3" spans="1:3" ht="150" customHeight="1" x14ac:dyDescent="0.25">
      <c r="A3" s="18"/>
      <c r="B3" s="7"/>
      <c r="C3" s="12"/>
    </row>
    <row r="4" spans="1:3" ht="70.5" customHeight="1" thickBot="1" x14ac:dyDescent="0.3">
      <c r="A4" s="19"/>
      <c r="B4" s="8"/>
      <c r="C4" s="13"/>
    </row>
    <row r="5" spans="1:3" ht="18.75" customHeight="1" x14ac:dyDescent="0.25">
      <c r="A5" s="20" t="s">
        <v>3</v>
      </c>
      <c r="B5" s="21"/>
      <c r="C5" s="22">
        <f>C6+C7+C8+C9</f>
        <v>125.70000000000002</v>
      </c>
    </row>
    <row r="6" spans="1:3" ht="18.75" x14ac:dyDescent="0.25">
      <c r="A6" s="1">
        <v>1</v>
      </c>
      <c r="B6" s="2" t="s">
        <v>4</v>
      </c>
      <c r="C6" s="23">
        <v>45.7</v>
      </c>
    </row>
    <row r="7" spans="1:3" ht="18.75" x14ac:dyDescent="0.25">
      <c r="A7" s="1">
        <v>2</v>
      </c>
      <c r="B7" s="2" t="s">
        <v>5</v>
      </c>
      <c r="C7" s="23">
        <v>40.200000000000003</v>
      </c>
    </row>
    <row r="8" spans="1:3" ht="18.75" x14ac:dyDescent="0.25">
      <c r="A8" s="1">
        <v>3</v>
      </c>
      <c r="B8" s="2" t="s">
        <v>6</v>
      </c>
      <c r="C8" s="23">
        <v>16.399999999999999</v>
      </c>
    </row>
    <row r="9" spans="1:3" ht="18.75" x14ac:dyDescent="0.25">
      <c r="A9" s="1">
        <v>4</v>
      </c>
      <c r="B9" s="2" t="s">
        <v>7</v>
      </c>
      <c r="C9" s="23">
        <v>23.4</v>
      </c>
    </row>
    <row r="10" spans="1:3" ht="18.75" customHeight="1" x14ac:dyDescent="0.25">
      <c r="A10" s="9" t="s">
        <v>8</v>
      </c>
      <c r="B10" s="10"/>
      <c r="C10" s="24">
        <f>SUM(C11:C14)</f>
        <v>208.1</v>
      </c>
    </row>
    <row r="11" spans="1:3" ht="18.75" x14ac:dyDescent="0.25">
      <c r="A11" s="1">
        <v>5</v>
      </c>
      <c r="B11" s="2" t="s">
        <v>10</v>
      </c>
      <c r="C11" s="23">
        <v>60</v>
      </c>
    </row>
    <row r="12" spans="1:3" ht="18.75" x14ac:dyDescent="0.25">
      <c r="A12" s="1">
        <v>6</v>
      </c>
      <c r="B12" s="2" t="s">
        <v>11</v>
      </c>
      <c r="C12" s="23">
        <v>104.5</v>
      </c>
    </row>
    <row r="13" spans="1:3" ht="18.75" x14ac:dyDescent="0.25">
      <c r="A13" s="1">
        <v>7</v>
      </c>
      <c r="B13" s="2" t="s">
        <v>12</v>
      </c>
      <c r="C13" s="23">
        <v>28.6</v>
      </c>
    </row>
    <row r="14" spans="1:3" ht="18.75" x14ac:dyDescent="0.25">
      <c r="A14" s="1">
        <v>8</v>
      </c>
      <c r="B14" s="2" t="s">
        <v>13</v>
      </c>
      <c r="C14" s="23">
        <v>15</v>
      </c>
    </row>
    <row r="15" spans="1:3" ht="18.75" customHeight="1" x14ac:dyDescent="0.25">
      <c r="A15" s="9" t="s">
        <v>9</v>
      </c>
      <c r="B15" s="10"/>
      <c r="C15" s="24">
        <f>SUM(C16:C19)</f>
        <v>142.5</v>
      </c>
    </row>
    <row r="16" spans="1:3" ht="18.75" x14ac:dyDescent="0.25">
      <c r="A16" s="1">
        <v>9</v>
      </c>
      <c r="B16" s="2" t="s">
        <v>14</v>
      </c>
      <c r="C16" s="23">
        <v>33</v>
      </c>
    </row>
    <row r="17" spans="1:3" ht="18.75" x14ac:dyDescent="0.25">
      <c r="A17" s="1">
        <v>10</v>
      </c>
      <c r="B17" s="2" t="s">
        <v>15</v>
      </c>
      <c r="C17" s="23">
        <v>35</v>
      </c>
    </row>
    <row r="18" spans="1:3" ht="18.75" x14ac:dyDescent="0.25">
      <c r="A18" s="1">
        <v>11</v>
      </c>
      <c r="B18" s="2" t="s">
        <v>16</v>
      </c>
      <c r="C18" s="23">
        <v>63.4</v>
      </c>
    </row>
    <row r="19" spans="1:3" ht="18.75" x14ac:dyDescent="0.25">
      <c r="A19" s="1">
        <v>12</v>
      </c>
      <c r="B19" s="2" t="s">
        <v>17</v>
      </c>
      <c r="C19" s="23">
        <v>11.1</v>
      </c>
    </row>
    <row r="20" spans="1:3" ht="18.75" customHeight="1" x14ac:dyDescent="0.25">
      <c r="A20" s="9" t="s">
        <v>18</v>
      </c>
      <c r="B20" s="10"/>
      <c r="C20" s="24">
        <f>SUM(C21:C22)</f>
        <v>160.9</v>
      </c>
    </row>
    <row r="21" spans="1:3" ht="18.75" x14ac:dyDescent="0.25">
      <c r="A21" s="1">
        <v>13</v>
      </c>
      <c r="B21" s="2" t="s">
        <v>24</v>
      </c>
      <c r="C21" s="23">
        <v>137.9</v>
      </c>
    </row>
    <row r="22" spans="1:3" ht="18.75" x14ac:dyDescent="0.25">
      <c r="A22" s="1">
        <v>14</v>
      </c>
      <c r="B22" s="2" t="s">
        <v>20</v>
      </c>
      <c r="C22" s="23">
        <v>23</v>
      </c>
    </row>
    <row r="23" spans="1:3" ht="18.75" customHeight="1" x14ac:dyDescent="0.25">
      <c r="A23" s="9" t="s">
        <v>19</v>
      </c>
      <c r="B23" s="10"/>
      <c r="C23" s="24">
        <f>C24+C25+C26+C27</f>
        <v>88.94</v>
      </c>
    </row>
    <row r="24" spans="1:3" ht="18.75" x14ac:dyDescent="0.25">
      <c r="A24" s="1">
        <v>15</v>
      </c>
      <c r="B24" s="2" t="s">
        <v>25</v>
      </c>
      <c r="C24" s="23">
        <v>40</v>
      </c>
    </row>
    <row r="25" spans="1:3" ht="18.75" x14ac:dyDescent="0.25">
      <c r="A25" s="1">
        <v>16</v>
      </c>
      <c r="B25" s="2" t="s">
        <v>21</v>
      </c>
      <c r="C25" s="23">
        <v>15.9</v>
      </c>
    </row>
    <row r="26" spans="1:3" ht="18.75" x14ac:dyDescent="0.25">
      <c r="A26" s="1">
        <v>17</v>
      </c>
      <c r="B26" s="2" t="s">
        <v>22</v>
      </c>
      <c r="C26" s="23">
        <v>8.0399999999999991</v>
      </c>
    </row>
    <row r="27" spans="1:3" ht="18.75" x14ac:dyDescent="0.25">
      <c r="A27" s="1">
        <v>18</v>
      </c>
      <c r="B27" s="2" t="s">
        <v>23</v>
      </c>
      <c r="C27" s="23">
        <v>25</v>
      </c>
    </row>
    <row r="28" spans="1:3" ht="18.75" customHeight="1" x14ac:dyDescent="0.25">
      <c r="A28" s="9" t="s">
        <v>26</v>
      </c>
      <c r="B28" s="10"/>
      <c r="C28" s="24">
        <f>C29+C30+C31+C32+C33+C34+C35+C36+C37</f>
        <v>378.20000000000005</v>
      </c>
    </row>
    <row r="29" spans="1:3" ht="18.75" x14ac:dyDescent="0.25">
      <c r="A29" s="1">
        <v>19</v>
      </c>
      <c r="B29" s="2" t="s">
        <v>27</v>
      </c>
      <c r="C29" s="23">
        <v>40</v>
      </c>
    </row>
    <row r="30" spans="1:3" ht="18.75" x14ac:dyDescent="0.25">
      <c r="A30" s="1">
        <v>20</v>
      </c>
      <c r="B30" s="2" t="s">
        <v>28</v>
      </c>
      <c r="C30" s="23">
        <v>53.5</v>
      </c>
    </row>
    <row r="31" spans="1:3" ht="18.75" x14ac:dyDescent="0.25">
      <c r="A31" s="1">
        <v>21</v>
      </c>
      <c r="B31" s="2" t="s">
        <v>34</v>
      </c>
      <c r="C31" s="23">
        <v>2.8</v>
      </c>
    </row>
    <row r="32" spans="1:3" ht="18.75" x14ac:dyDescent="0.25">
      <c r="A32" s="1">
        <v>22</v>
      </c>
      <c r="B32" s="2" t="s">
        <v>29</v>
      </c>
      <c r="C32" s="23">
        <v>131</v>
      </c>
    </row>
    <row r="33" spans="1:12" ht="18.75" x14ac:dyDescent="0.25">
      <c r="A33" s="1">
        <v>23</v>
      </c>
      <c r="B33" s="2" t="s">
        <v>30</v>
      </c>
      <c r="C33" s="23">
        <v>26.3</v>
      </c>
    </row>
    <row r="34" spans="1:12" ht="18.75" x14ac:dyDescent="0.25">
      <c r="A34" s="1">
        <v>24</v>
      </c>
      <c r="B34" s="2" t="s">
        <v>31</v>
      </c>
      <c r="C34" s="23">
        <v>53</v>
      </c>
    </row>
    <row r="35" spans="1:12" ht="18.75" x14ac:dyDescent="0.25">
      <c r="A35" s="1">
        <v>25</v>
      </c>
      <c r="B35" s="2" t="s">
        <v>35</v>
      </c>
      <c r="C35" s="23">
        <v>20</v>
      </c>
    </row>
    <row r="36" spans="1:12" ht="18.75" x14ac:dyDescent="0.25">
      <c r="A36" s="1">
        <v>26</v>
      </c>
      <c r="B36" s="2" t="s">
        <v>32</v>
      </c>
      <c r="C36" s="23">
        <v>23</v>
      </c>
    </row>
    <row r="37" spans="1:12" ht="18.75" x14ac:dyDescent="0.25">
      <c r="A37" s="1">
        <v>27</v>
      </c>
      <c r="B37" s="2" t="s">
        <v>33</v>
      </c>
      <c r="C37" s="23">
        <v>28.6</v>
      </c>
      <c r="L37" s="5"/>
    </row>
    <row r="38" spans="1:12" ht="18.75" customHeight="1" x14ac:dyDescent="0.25">
      <c r="A38" s="9" t="s">
        <v>36</v>
      </c>
      <c r="B38" s="10"/>
      <c r="C38" s="24">
        <f>C39+C40</f>
        <v>118.28999999999999</v>
      </c>
      <c r="L38" s="5"/>
    </row>
    <row r="39" spans="1:12" ht="18.75" x14ac:dyDescent="0.25">
      <c r="A39" s="1">
        <v>28</v>
      </c>
      <c r="B39" s="2" t="s">
        <v>37</v>
      </c>
      <c r="C39" s="23">
        <v>24.6</v>
      </c>
      <c r="L39" s="5"/>
    </row>
    <row r="40" spans="1:12" ht="18.75" x14ac:dyDescent="0.25">
      <c r="A40" s="1">
        <v>29</v>
      </c>
      <c r="B40" s="2" t="s">
        <v>38</v>
      </c>
      <c r="C40" s="23">
        <v>93.69</v>
      </c>
      <c r="L40" s="5"/>
    </row>
    <row r="41" spans="1:12" ht="18.75" customHeight="1" x14ac:dyDescent="0.25">
      <c r="A41" s="9" t="s">
        <v>44</v>
      </c>
      <c r="B41" s="10"/>
      <c r="C41" s="24">
        <f>C42+C43+C44+C45+C46</f>
        <v>246.96200000000005</v>
      </c>
    </row>
    <row r="42" spans="1:12" ht="18.75" x14ac:dyDescent="0.25">
      <c r="A42" s="1">
        <v>30</v>
      </c>
      <c r="B42" s="2" t="s">
        <v>39</v>
      </c>
      <c r="C42" s="23">
        <v>34.902000000000001</v>
      </c>
    </row>
    <row r="43" spans="1:12" ht="18.75" x14ac:dyDescent="0.25">
      <c r="A43" s="1">
        <v>31</v>
      </c>
      <c r="B43" s="2" t="s">
        <v>40</v>
      </c>
      <c r="C43" s="23">
        <v>143.16</v>
      </c>
    </row>
    <row r="44" spans="1:12" ht="18.75" x14ac:dyDescent="0.25">
      <c r="A44" s="1">
        <v>32</v>
      </c>
      <c r="B44" s="2" t="s">
        <v>41</v>
      </c>
      <c r="C44" s="23">
        <v>10.4</v>
      </c>
    </row>
    <row r="45" spans="1:12" ht="18.75" x14ac:dyDescent="0.25">
      <c r="A45" s="1">
        <v>33</v>
      </c>
      <c r="B45" s="2" t="s">
        <v>42</v>
      </c>
      <c r="C45" s="23">
        <v>32.700000000000003</v>
      </c>
    </row>
    <row r="46" spans="1:12" ht="18.75" x14ac:dyDescent="0.25">
      <c r="A46" s="1">
        <v>34</v>
      </c>
      <c r="B46" s="2" t="s">
        <v>43</v>
      </c>
      <c r="C46" s="23">
        <v>25.8</v>
      </c>
    </row>
    <row r="47" spans="1:12" ht="18.75" customHeight="1" x14ac:dyDescent="0.25">
      <c r="A47" s="9" t="s">
        <v>45</v>
      </c>
      <c r="B47" s="10"/>
      <c r="C47" s="24">
        <f>SUM(C48:C50)</f>
        <v>42.5</v>
      </c>
    </row>
    <row r="48" spans="1:12" ht="18.75" x14ac:dyDescent="0.25">
      <c r="A48" s="3">
        <v>35</v>
      </c>
      <c r="B48" s="4" t="s">
        <v>46</v>
      </c>
      <c r="C48" s="25">
        <v>15</v>
      </c>
    </row>
    <row r="49" spans="1:3" ht="18.75" x14ac:dyDescent="0.25">
      <c r="A49" s="1">
        <v>36</v>
      </c>
      <c r="B49" s="2" t="s">
        <v>47</v>
      </c>
      <c r="C49" s="23">
        <v>24.2</v>
      </c>
    </row>
    <row r="50" spans="1:3" ht="18.75" x14ac:dyDescent="0.25">
      <c r="A50" s="3">
        <v>37</v>
      </c>
      <c r="B50" s="4" t="s">
        <v>48</v>
      </c>
      <c r="C50" s="25">
        <v>3.3</v>
      </c>
    </row>
    <row r="51" spans="1:3" ht="18.75" customHeight="1" x14ac:dyDescent="0.25">
      <c r="A51" s="9" t="s">
        <v>49</v>
      </c>
      <c r="B51" s="10"/>
      <c r="C51" s="24">
        <f>C52+C53+C54</f>
        <v>106</v>
      </c>
    </row>
    <row r="52" spans="1:3" ht="18.75" x14ac:dyDescent="0.25">
      <c r="A52" s="3">
        <v>38</v>
      </c>
      <c r="B52" s="4" t="s">
        <v>50</v>
      </c>
      <c r="C52" s="25">
        <v>52.3</v>
      </c>
    </row>
    <row r="53" spans="1:3" ht="18.75" x14ac:dyDescent="0.25">
      <c r="A53" s="3">
        <v>39</v>
      </c>
      <c r="B53" s="4" t="s">
        <v>51</v>
      </c>
      <c r="C53" s="25">
        <v>16</v>
      </c>
    </row>
    <row r="54" spans="1:3" ht="18.75" x14ac:dyDescent="0.25">
      <c r="A54" s="3">
        <v>40</v>
      </c>
      <c r="B54" s="4" t="s">
        <v>52</v>
      </c>
      <c r="C54" s="25">
        <v>37.700000000000003</v>
      </c>
    </row>
    <row r="55" spans="1:3" ht="18.75" customHeight="1" x14ac:dyDescent="0.25">
      <c r="A55" s="9" t="s">
        <v>53</v>
      </c>
      <c r="B55" s="10"/>
      <c r="C55" s="24">
        <f>SUM(C56:C59)</f>
        <v>68.8</v>
      </c>
    </row>
    <row r="56" spans="1:3" ht="18.75" x14ac:dyDescent="0.25">
      <c r="A56" s="3">
        <v>41</v>
      </c>
      <c r="B56" s="4" t="s">
        <v>54</v>
      </c>
      <c r="C56" s="25">
        <v>28.4</v>
      </c>
    </row>
    <row r="57" spans="1:3" ht="18.75" x14ac:dyDescent="0.25">
      <c r="A57" s="3">
        <v>42</v>
      </c>
      <c r="B57" s="4" t="s">
        <v>55</v>
      </c>
      <c r="C57" s="25">
        <v>12.9</v>
      </c>
    </row>
    <row r="58" spans="1:3" ht="18.75" x14ac:dyDescent="0.25">
      <c r="A58" s="3">
        <v>43</v>
      </c>
      <c r="B58" s="4" t="s">
        <v>56</v>
      </c>
      <c r="C58" s="25">
        <v>6.1</v>
      </c>
    </row>
    <row r="59" spans="1:3" ht="18.75" x14ac:dyDescent="0.25">
      <c r="A59" s="3">
        <v>44</v>
      </c>
      <c r="B59" s="4" t="s">
        <v>57</v>
      </c>
      <c r="C59" s="25">
        <v>21.4</v>
      </c>
    </row>
    <row r="60" spans="1:3" ht="18.75" customHeight="1" x14ac:dyDescent="0.25">
      <c r="A60" s="9" t="s">
        <v>58</v>
      </c>
      <c r="B60" s="10"/>
      <c r="C60" s="24">
        <f>C61+C62+C63+C64+C65+C66+C67+C68+C69+C70+C71</f>
        <v>693.29000000000008</v>
      </c>
    </row>
    <row r="61" spans="1:3" ht="18.75" x14ac:dyDescent="0.25">
      <c r="A61" s="3">
        <v>45</v>
      </c>
      <c r="B61" s="4" t="s">
        <v>59</v>
      </c>
      <c r="C61" s="25">
        <v>20.100000000000001</v>
      </c>
    </row>
    <row r="62" spans="1:3" ht="18.75" x14ac:dyDescent="0.25">
      <c r="A62" s="3">
        <v>46</v>
      </c>
      <c r="B62" s="4" t="s">
        <v>60</v>
      </c>
      <c r="C62" s="25">
        <v>32</v>
      </c>
    </row>
    <row r="63" spans="1:3" ht="18.75" x14ac:dyDescent="0.25">
      <c r="A63" s="3">
        <v>47</v>
      </c>
      <c r="B63" s="4" t="s">
        <v>61</v>
      </c>
      <c r="C63" s="25">
        <v>56.8</v>
      </c>
    </row>
    <row r="64" spans="1:3" ht="18.75" x14ac:dyDescent="0.25">
      <c r="A64" s="3">
        <v>48</v>
      </c>
      <c r="B64" s="4" t="s">
        <v>62</v>
      </c>
      <c r="C64" s="25">
        <v>48</v>
      </c>
    </row>
    <row r="65" spans="1:3" ht="18.75" x14ac:dyDescent="0.25">
      <c r="A65" s="3">
        <v>49</v>
      </c>
      <c r="B65" s="4" t="s">
        <v>63</v>
      </c>
      <c r="C65" s="25">
        <v>195.1</v>
      </c>
    </row>
    <row r="66" spans="1:3" ht="18.75" x14ac:dyDescent="0.25">
      <c r="A66" s="3">
        <v>50</v>
      </c>
      <c r="B66" s="4" t="s">
        <v>64</v>
      </c>
      <c r="C66" s="25">
        <v>25.49</v>
      </c>
    </row>
    <row r="67" spans="1:3" ht="18.75" x14ac:dyDescent="0.25">
      <c r="A67" s="3">
        <v>51</v>
      </c>
      <c r="B67" s="4" t="s">
        <v>65</v>
      </c>
      <c r="C67" s="25">
        <v>22.3</v>
      </c>
    </row>
    <row r="68" spans="1:3" ht="18.75" x14ac:dyDescent="0.25">
      <c r="A68" s="3">
        <v>52</v>
      </c>
      <c r="B68" s="4" t="s">
        <v>66</v>
      </c>
      <c r="C68" s="25">
        <v>41.2</v>
      </c>
    </row>
    <row r="69" spans="1:3" ht="18.75" x14ac:dyDescent="0.25">
      <c r="A69" s="3">
        <v>53</v>
      </c>
      <c r="B69" s="4" t="s">
        <v>67</v>
      </c>
      <c r="C69" s="25">
        <v>44.1</v>
      </c>
    </row>
    <row r="70" spans="1:3" ht="18.75" x14ac:dyDescent="0.25">
      <c r="A70" s="3">
        <v>54</v>
      </c>
      <c r="B70" s="4" t="s">
        <v>69</v>
      </c>
      <c r="C70" s="25">
        <v>56.2</v>
      </c>
    </row>
    <row r="71" spans="1:3" ht="18.75" x14ac:dyDescent="0.25">
      <c r="A71" s="3">
        <v>55</v>
      </c>
      <c r="B71" s="4" t="s">
        <v>68</v>
      </c>
      <c r="C71" s="25">
        <v>152</v>
      </c>
    </row>
    <row r="72" spans="1:3" ht="18.75" customHeight="1" x14ac:dyDescent="0.25">
      <c r="A72" s="9" t="s">
        <v>70</v>
      </c>
      <c r="B72" s="10"/>
      <c r="C72" s="24">
        <f>C73+C74+C75+C76</f>
        <v>123.1</v>
      </c>
    </row>
    <row r="73" spans="1:3" ht="18.75" x14ac:dyDescent="0.25">
      <c r="A73" s="3">
        <v>56</v>
      </c>
      <c r="B73" s="4" t="s">
        <v>71</v>
      </c>
      <c r="C73" s="25">
        <v>19.8</v>
      </c>
    </row>
    <row r="74" spans="1:3" ht="18.75" x14ac:dyDescent="0.25">
      <c r="A74" s="3">
        <v>57</v>
      </c>
      <c r="B74" s="4" t="s">
        <v>72</v>
      </c>
      <c r="C74" s="25">
        <v>74</v>
      </c>
    </row>
    <row r="75" spans="1:3" ht="18.75" x14ac:dyDescent="0.25">
      <c r="A75" s="3">
        <v>58</v>
      </c>
      <c r="B75" s="4" t="s">
        <v>73</v>
      </c>
      <c r="C75" s="25">
        <v>19.8</v>
      </c>
    </row>
    <row r="76" spans="1:3" ht="18.75" x14ac:dyDescent="0.25">
      <c r="A76" s="3">
        <v>59</v>
      </c>
      <c r="B76" s="4" t="s">
        <v>74</v>
      </c>
      <c r="C76" s="25">
        <v>9.5</v>
      </c>
    </row>
    <row r="77" spans="1:3" ht="18.75" customHeight="1" x14ac:dyDescent="0.25">
      <c r="A77" s="9" t="s">
        <v>75</v>
      </c>
      <c r="B77" s="10"/>
      <c r="C77" s="24">
        <f>C78</f>
        <v>98</v>
      </c>
    </row>
    <row r="78" spans="1:3" ht="18.75" x14ac:dyDescent="0.25">
      <c r="A78" s="3">
        <v>60</v>
      </c>
      <c r="B78" s="4" t="s">
        <v>76</v>
      </c>
      <c r="C78" s="25">
        <v>98</v>
      </c>
    </row>
    <row r="79" spans="1:3" ht="18.75" customHeight="1" x14ac:dyDescent="0.25">
      <c r="A79" s="9" t="s">
        <v>77</v>
      </c>
      <c r="B79" s="10"/>
      <c r="C79" s="24">
        <f>C80+C81</f>
        <v>80.64</v>
      </c>
    </row>
    <row r="80" spans="1:3" ht="18.75" x14ac:dyDescent="0.25">
      <c r="A80" s="3">
        <v>61</v>
      </c>
      <c r="B80" s="4" t="s">
        <v>78</v>
      </c>
      <c r="C80" s="25">
        <v>20</v>
      </c>
    </row>
    <row r="81" spans="1:3" ht="18.75" x14ac:dyDescent="0.25">
      <c r="A81" s="3">
        <v>62</v>
      </c>
      <c r="B81" s="4" t="s">
        <v>79</v>
      </c>
      <c r="C81" s="25">
        <v>60.64</v>
      </c>
    </row>
    <row r="82" spans="1:3" ht="18.75" customHeight="1" x14ac:dyDescent="0.25">
      <c r="A82" s="9" t="s">
        <v>80</v>
      </c>
      <c r="B82" s="10"/>
      <c r="C82" s="24">
        <f>C83+C84+C85+C86+C87+C88</f>
        <v>194.11999999999998</v>
      </c>
    </row>
    <row r="83" spans="1:3" ht="18.75" x14ac:dyDescent="0.25">
      <c r="A83" s="3">
        <v>63</v>
      </c>
      <c r="B83" s="4" t="s">
        <v>81</v>
      </c>
      <c r="C83" s="25">
        <v>50</v>
      </c>
    </row>
    <row r="84" spans="1:3" ht="18.75" x14ac:dyDescent="0.25">
      <c r="A84" s="3">
        <v>64</v>
      </c>
      <c r="B84" s="4" t="s">
        <v>84</v>
      </c>
      <c r="C84" s="25">
        <v>46.8</v>
      </c>
    </row>
    <row r="85" spans="1:3" ht="18.75" x14ac:dyDescent="0.25">
      <c r="A85" s="3">
        <v>65</v>
      </c>
      <c r="B85" s="4" t="s">
        <v>82</v>
      </c>
      <c r="C85" s="25">
        <v>22.4</v>
      </c>
    </row>
    <row r="86" spans="1:3" ht="18.75" x14ac:dyDescent="0.25">
      <c r="A86" s="3">
        <v>66</v>
      </c>
      <c r="B86" s="4" t="s">
        <v>85</v>
      </c>
      <c r="C86" s="25">
        <v>44.25</v>
      </c>
    </row>
    <row r="87" spans="1:3" ht="18.75" x14ac:dyDescent="0.25">
      <c r="A87" s="3">
        <v>67</v>
      </c>
      <c r="B87" s="4" t="s">
        <v>86</v>
      </c>
      <c r="C87" s="25">
        <v>30</v>
      </c>
    </row>
    <row r="88" spans="1:3" ht="18.75" x14ac:dyDescent="0.25">
      <c r="A88" s="3">
        <v>68</v>
      </c>
      <c r="B88" s="4" t="s">
        <v>83</v>
      </c>
      <c r="C88" s="25">
        <v>0.67</v>
      </c>
    </row>
    <row r="89" spans="1:3" ht="19.5" thickBot="1" x14ac:dyDescent="0.35">
      <c r="A89" s="15" t="s">
        <v>2</v>
      </c>
      <c r="B89" s="16"/>
      <c r="C89" s="26">
        <f>C5+C10+C15+C20+C23+C28+C38+C41+C47+C51+C55+C60+C72+C77+C79+C82</f>
        <v>2876.0419999999999</v>
      </c>
    </row>
  </sheetData>
  <mergeCells count="21">
    <mergeCell ref="A1:C1"/>
    <mergeCell ref="A89:B89"/>
    <mergeCell ref="A2:A4"/>
    <mergeCell ref="B2:B4"/>
    <mergeCell ref="A15:B15"/>
    <mergeCell ref="A10:B10"/>
    <mergeCell ref="A5:B5"/>
    <mergeCell ref="A41:B41"/>
    <mergeCell ref="A77:B77"/>
    <mergeCell ref="A79:B79"/>
    <mergeCell ref="A82:B82"/>
    <mergeCell ref="A47:B47"/>
    <mergeCell ref="A51:B51"/>
    <mergeCell ref="C2:C4"/>
    <mergeCell ref="A55:B55"/>
    <mergeCell ref="A60:B60"/>
    <mergeCell ref="A72:B72"/>
    <mergeCell ref="A20:B20"/>
    <mergeCell ref="A23:B23"/>
    <mergeCell ref="A28:B28"/>
    <mergeCell ref="A38:B38"/>
  </mergeCells>
  <pageMargins left="0.25" right="0.25" top="0.75" bottom="0.75" header="0.3" footer="0.3"/>
  <pageSetup paperSize="9" scale="54" fitToHeight="0" orientation="portrait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2020-05-14T14:39:26Z</dcterms:modified>
</cp:coreProperties>
</file>