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0" windowWidth="15180" windowHeight="9345" activeTab="0"/>
  </bookViews>
  <sheets>
    <sheet name="Лист1" sheetId="1" r:id="rId1"/>
  </sheets>
  <definedNames>
    <definedName name="_xlnm.Print_Titles" localSheetId="0">'Лист1'!$B:$B,'Лист1'!$2:$7</definedName>
    <definedName name="Районы_delme">'Лист1'!#REF!</definedName>
  </definedNames>
  <calcPr fullCalcOnLoad="1" refMode="R1C1"/>
</workbook>
</file>

<file path=xl/sharedStrings.xml><?xml version="1.0" encoding="utf-8"?>
<sst xmlns="http://schemas.openxmlformats.org/spreadsheetml/2006/main" count="812" uniqueCount="809">
  <si>
    <t>Итого</t>
  </si>
  <si>
    <t>Информация</t>
  </si>
  <si>
    <t>Наименование хозяйств</t>
  </si>
  <si>
    <t>ИНН</t>
  </si>
  <si>
    <t>470102799846</t>
  </si>
  <si>
    <t xml:space="preserve">ИП Павлов Вячеслав Олегович </t>
  </si>
  <si>
    <t>4715029534</t>
  </si>
  <si>
    <t>К(Ф)Х "Катумские овцы"</t>
  </si>
  <si>
    <t>471507342954</t>
  </si>
  <si>
    <t>К(Ф)Х Китаева Романа Сергеевича</t>
  </si>
  <si>
    <t>052801667352</t>
  </si>
  <si>
    <t>К(Ф)Х Магомедова Магомеда Ахмедовича</t>
  </si>
  <si>
    <t>470100679198</t>
  </si>
  <si>
    <t>К(Ф)Х Соболева Валерия Ивановича</t>
  </si>
  <si>
    <t>470101066853</t>
  </si>
  <si>
    <t>К(Ф)Х Тихонова Александра Валериевича</t>
  </si>
  <si>
    <t>780153567929</t>
  </si>
  <si>
    <t xml:space="preserve">К(Ф)Х Хаджаева Шамиля Магомедовича </t>
  </si>
  <si>
    <t>4715019159</t>
  </si>
  <si>
    <t>ООО "Волна"</t>
  </si>
  <si>
    <t>4715025459</t>
  </si>
  <si>
    <t>ООО "Круглый год"</t>
  </si>
  <si>
    <t>4701003462</t>
  </si>
  <si>
    <t>ТСН "Металлург"</t>
  </si>
  <si>
    <t>4701001377</t>
  </si>
  <si>
    <t>УФК по Ленинградской области (Администрация Бокситогорского муниципального района л/с 04453004460)</t>
  </si>
  <si>
    <t>Бокситогорский</t>
  </si>
  <si>
    <t>4717001460</t>
  </si>
  <si>
    <t>АО "ПЗ "Торосово"</t>
  </si>
  <si>
    <t>4717000636</t>
  </si>
  <si>
    <t>АО "Племзавод "Гомонтово"</t>
  </si>
  <si>
    <t>4717001044</t>
  </si>
  <si>
    <t>АО "Сельцо"</t>
  </si>
  <si>
    <t>4717001132</t>
  </si>
  <si>
    <t>АО "Труд"</t>
  </si>
  <si>
    <t>4717001100</t>
  </si>
  <si>
    <t>ГУП ЛО «Каложицы»</t>
  </si>
  <si>
    <t>4717000812</t>
  </si>
  <si>
    <t>ЗАО "Октябрьское"</t>
  </si>
  <si>
    <t>4717000611</t>
  </si>
  <si>
    <t>ЗАО "ПЗ" Рабитицы"</t>
  </si>
  <si>
    <t>780717681586</t>
  </si>
  <si>
    <t xml:space="preserve">ИП Вуколова Елена Георгиевна </t>
  </si>
  <si>
    <t>531802259852</t>
  </si>
  <si>
    <t>ИП Килин Владимир Валентинович</t>
  </si>
  <si>
    <t>4705089622</t>
  </si>
  <si>
    <t>К(Ф)Х «АЙРШИРСКИЕ БУРЕНКИ»</t>
  </si>
  <si>
    <t>781014972047</t>
  </si>
  <si>
    <t>К(Ф)Х Алексеницер Ольги Васильевны</t>
  </si>
  <si>
    <t>782607907442</t>
  </si>
  <si>
    <t>К(Ф)Х Горячевской Елены Викторовны</t>
  </si>
  <si>
    <t>781100996010</t>
  </si>
  <si>
    <t>К(Ф)Х Жагло Наталии Владимировны</t>
  </si>
  <si>
    <t>780629895130</t>
  </si>
  <si>
    <t>К(Ф)Х Кирилловой Анастасии Михайловны</t>
  </si>
  <si>
    <t>781140214519</t>
  </si>
  <si>
    <t xml:space="preserve">К(Ф)Х Кудрявцевой Дарьи Евгеньевны </t>
  </si>
  <si>
    <t>471700264454</t>
  </si>
  <si>
    <t>К(Ф)Х Кузьмина Сергея Владимировича</t>
  </si>
  <si>
    <t>781429247374</t>
  </si>
  <si>
    <t xml:space="preserve">К(Ф)Х Ладыки Марии Юрьевны </t>
  </si>
  <si>
    <t>054306977201</t>
  </si>
  <si>
    <t>К(Ф)Х Магомедова Абдулы Мурадовича</t>
  </si>
  <si>
    <t>780536990536</t>
  </si>
  <si>
    <t>К(Ф)Х Махмудова Рамиля Шахвалад Оглы</t>
  </si>
  <si>
    <t>781309760961</t>
  </si>
  <si>
    <t>К(Ф)Х Натёкиной Ирины Алексеевны</t>
  </si>
  <si>
    <t>471700092886</t>
  </si>
  <si>
    <t xml:space="preserve">К(Ф)Х Пантелеева Бориса Михайловича </t>
  </si>
  <si>
    <t>471700055330</t>
  </si>
  <si>
    <t>К(Ф)Х Петровой Риммы Николаевны</t>
  </si>
  <si>
    <t>471700928641</t>
  </si>
  <si>
    <t>К(Ф)Х Солопаева Сергея Александровича</t>
  </si>
  <si>
    <t>471703523900</t>
  </si>
  <si>
    <t>К(Ф)Х Тальман Ольги Тимофеевны</t>
  </si>
  <si>
    <t>471704063413</t>
  </si>
  <si>
    <t>К(Ф)Х Тинамагомедова Абакара Кадиевича</t>
  </si>
  <si>
    <t>471305257833</t>
  </si>
  <si>
    <t>К(Ф)Х Усмонова Фирдавса Рахмоновича</t>
  </si>
  <si>
    <t>471700105197</t>
  </si>
  <si>
    <t>К(Ф)Х Шариповой Мадины Гайнетдиновны</t>
  </si>
  <si>
    <t>301513216799</t>
  </si>
  <si>
    <t>Карпушина Ксения Игоревна</t>
  </si>
  <si>
    <t>470419187680</t>
  </si>
  <si>
    <t>Каштанова Алена Алексеевна</t>
  </si>
  <si>
    <t>4717009170</t>
  </si>
  <si>
    <t>ООО "АгроИнтер"</t>
  </si>
  <si>
    <t>4705056874</t>
  </si>
  <si>
    <t>ООО "Остроговицы"</t>
  </si>
  <si>
    <t>4717008931</t>
  </si>
  <si>
    <t>ООО "Семена Северо-Запада"</t>
  </si>
  <si>
    <t>4705073414</t>
  </si>
  <si>
    <t>ООО СХП "Русское поле"</t>
  </si>
  <si>
    <t>471705036275</t>
  </si>
  <si>
    <t>Спиридонов Ефим Михайлович</t>
  </si>
  <si>
    <t>4717008339</t>
  </si>
  <si>
    <t>УФК по Ленинградской области (ОФК 02 Администрация муниципального образования Волосовский муниципальный район л/с 04453000560)</t>
  </si>
  <si>
    <t>781147547877</t>
  </si>
  <si>
    <t>Черепова  Екатерина Сергеевна</t>
  </si>
  <si>
    <t>Волосовский</t>
  </si>
  <si>
    <t>4718001110</t>
  </si>
  <si>
    <t>АО "Алексино"</t>
  </si>
  <si>
    <t>4718000935</t>
  </si>
  <si>
    <t>АО "Волховское"</t>
  </si>
  <si>
    <t>4718001150</t>
  </si>
  <si>
    <t>АО "Заречье"</t>
  </si>
  <si>
    <t>4702013784</t>
  </si>
  <si>
    <t>АО "Новая Голландия"</t>
  </si>
  <si>
    <t>471802148961</t>
  </si>
  <si>
    <t>ИП Иванов Андрей Сергеевич</t>
  </si>
  <si>
    <t>4718002315</t>
  </si>
  <si>
    <t>К(Ф)Х "Виковщина"</t>
  </si>
  <si>
    <t>4702020453</t>
  </si>
  <si>
    <t xml:space="preserve">К(Ф)Х "Развитие" </t>
  </si>
  <si>
    <t>471800050350</t>
  </si>
  <si>
    <t>К(Ф)Х Базановой Ольги Николаевны</t>
  </si>
  <si>
    <t>780525207478</t>
  </si>
  <si>
    <t>К(Ф)Х Васильева Андрея Викторовича</t>
  </si>
  <si>
    <t>471803616299</t>
  </si>
  <si>
    <t>К(Ф)Х Гордиенко Сергея Михайловича</t>
  </si>
  <si>
    <t>470204260676</t>
  </si>
  <si>
    <t>К(Ф)Х Парфенюка Виктора Алексеевича</t>
  </si>
  <si>
    <t>782576873134</t>
  </si>
  <si>
    <t>К(Ф)Х Рожновой Ксении Олеговны</t>
  </si>
  <si>
    <t>471804493836</t>
  </si>
  <si>
    <t>К(Ф)Х Столбова Игоря Сергеевича</t>
  </si>
  <si>
    <t>4702017549</t>
  </si>
  <si>
    <t>ООО "Племенной завод "Новоладожский"</t>
  </si>
  <si>
    <t>4702019948</t>
  </si>
  <si>
    <t>ООО "Племзавод "Мыслинский"</t>
  </si>
  <si>
    <t>4702006113</t>
  </si>
  <si>
    <t>ООО "ФЕРМА"</t>
  </si>
  <si>
    <t>4718004922</t>
  </si>
  <si>
    <t>СНТ "Связист"</t>
  </si>
  <si>
    <t>4702019634</t>
  </si>
  <si>
    <t>СППССОК "ПРИОРИТЕТ"</t>
  </si>
  <si>
    <t>4702009227</t>
  </si>
  <si>
    <t>УФК по Ленинградской области (ОФК 03 КФ адм. Волховского муниципального района л/с 04453000780)</t>
  </si>
  <si>
    <t>Волховский</t>
  </si>
  <si>
    <t>4703006934</t>
  </si>
  <si>
    <t>ЗАО "Племенной завод "Ручьи"</t>
  </si>
  <si>
    <t>4703003595</t>
  </si>
  <si>
    <t xml:space="preserve">ЗАО "Племенной завод ПРИНЕВСКОЕ" </t>
  </si>
  <si>
    <t>4703006839</t>
  </si>
  <si>
    <t>ЗАО Агрофирма "Выборжец"</t>
  </si>
  <si>
    <t>291903446552</t>
  </si>
  <si>
    <t>Зубова Анастасия Юрьевна</t>
  </si>
  <si>
    <t>470305604563</t>
  </si>
  <si>
    <t>К(Ф)Х Ворожцовой Ольги Анатольевны</t>
  </si>
  <si>
    <t>781301501806</t>
  </si>
  <si>
    <t>К(Ф)Х Крибелевой Натальи Сергеевны</t>
  </si>
  <si>
    <t>4703010257</t>
  </si>
  <si>
    <t>К(Ф)Х Ксенофонтова Николая Ивановича</t>
  </si>
  <si>
    <t>470309873824</t>
  </si>
  <si>
    <t>К(Ф)Х Мнацаканян Гаро Левоновича</t>
  </si>
  <si>
    <t>055000275398</t>
  </si>
  <si>
    <t>К(Ф)Х Мутагиева Нажмудина Султанахмедовича</t>
  </si>
  <si>
    <t>290108961203</t>
  </si>
  <si>
    <t>К(Ф)Х Остаповой Анны Валерьевны</t>
  </si>
  <si>
    <t>780202346234</t>
  </si>
  <si>
    <t>К(Ф)Х Перекреста Александра Алексеевича</t>
  </si>
  <si>
    <t>470300316603</t>
  </si>
  <si>
    <t>К(Ф)Х Поповой Татьяны Львовны</t>
  </si>
  <si>
    <t>183505545358</t>
  </si>
  <si>
    <t>К(Ф)Х Шишова Станислава Германовича</t>
  </si>
  <si>
    <t>782616885812</t>
  </si>
  <si>
    <t>Николаева Елена Викторовна</t>
  </si>
  <si>
    <t>2609024594</t>
  </si>
  <si>
    <t>ООО "Дары Природы"</t>
  </si>
  <si>
    <t>4703146113</t>
  </si>
  <si>
    <t>ООО "Племзавод "Бугры"</t>
  </si>
  <si>
    <t>4703037114</t>
  </si>
  <si>
    <t>ООО "РОСТХЛЕБПРОДТОРГ"</t>
  </si>
  <si>
    <t>7802630747</t>
  </si>
  <si>
    <t>ООО "СПК Пригородный"</t>
  </si>
  <si>
    <t>4703171180</t>
  </si>
  <si>
    <t>ООО "Спутник-Агро"</t>
  </si>
  <si>
    <t>4703027451</t>
  </si>
  <si>
    <t>ООО СХП "Катумы"</t>
  </si>
  <si>
    <t>4703083640</t>
  </si>
  <si>
    <t>УФК по ЛО(Администрация МО"Всеволожский муниципальный район",л/с 04453004440)</t>
  </si>
  <si>
    <t>4703007568</t>
  </si>
  <si>
    <t>ФХ Сенькова Михаила Алексеевича</t>
  </si>
  <si>
    <t>Всеволожский</t>
  </si>
  <si>
    <t>4704063678</t>
  </si>
  <si>
    <t>Администрация МО Красносельское сельское поселение</t>
  </si>
  <si>
    <t>4704008395</t>
  </si>
  <si>
    <t>АО "Птицефабрика Роскар"</t>
  </si>
  <si>
    <t>781434910100</t>
  </si>
  <si>
    <t xml:space="preserve">ИП Алексеев Олег Владимирович </t>
  </si>
  <si>
    <t>780209872645</t>
  </si>
  <si>
    <t xml:space="preserve">ИП Волков Геннадий Михайлович </t>
  </si>
  <si>
    <t>470400507680</t>
  </si>
  <si>
    <t>ИП Дударов Руслан Ахметович</t>
  </si>
  <si>
    <t>470400444905</t>
  </si>
  <si>
    <t xml:space="preserve">ИП Кашеева Наталья Фоминична </t>
  </si>
  <si>
    <t>4704109562</t>
  </si>
  <si>
    <t xml:space="preserve">К(Ф)Х "МАКВАД" </t>
  </si>
  <si>
    <t>781490309220</t>
  </si>
  <si>
    <t>К(Ф)Х Калганова Владимира Николаевича</t>
  </si>
  <si>
    <t>470407172263</t>
  </si>
  <si>
    <t>К(Ф)Х Максимова Николая Ивановича</t>
  </si>
  <si>
    <t>470400815331</t>
  </si>
  <si>
    <t>К(Ф)Х Осининой Ирины Евгеньевны</t>
  </si>
  <si>
    <t>780203665561</t>
  </si>
  <si>
    <t>К(Ф)Х Пуриковой Ольги Витальевны</t>
  </si>
  <si>
    <t>471403950436</t>
  </si>
  <si>
    <t>К(Ф)Х Суетина Артема Георгиевича</t>
  </si>
  <si>
    <t>781402353618</t>
  </si>
  <si>
    <t xml:space="preserve">К(Ф)Х Чайковского Игоря Михайловича </t>
  </si>
  <si>
    <t>781444981780</t>
  </si>
  <si>
    <t>К(Ф)Х Чайковского Романа Игоревича</t>
  </si>
  <si>
    <t>470314722348</t>
  </si>
  <si>
    <t>К(Ф)Х Черненко Елены Геннадьевны</t>
  </si>
  <si>
    <t>4704019679</t>
  </si>
  <si>
    <t xml:space="preserve">КХ "Алакюль-3" </t>
  </si>
  <si>
    <t>4704084068</t>
  </si>
  <si>
    <t>ООО "Агрикола"</t>
  </si>
  <si>
    <t>4704104170</t>
  </si>
  <si>
    <t>ООО "АГРОАЛЬЯНС СЕВЕР"</t>
  </si>
  <si>
    <t>4704091266</t>
  </si>
  <si>
    <t>ООО "Акватория"</t>
  </si>
  <si>
    <t>4704105783</t>
  </si>
  <si>
    <t>ООО "Карельский"</t>
  </si>
  <si>
    <t>4704099730</t>
  </si>
  <si>
    <t>ООО "Расватту"</t>
  </si>
  <si>
    <t>7838047088</t>
  </si>
  <si>
    <t>ООО "Рыбстандарт"</t>
  </si>
  <si>
    <t>4704046489</t>
  </si>
  <si>
    <t xml:space="preserve">ООО "РЫБСТАНДАРТ" </t>
  </si>
  <si>
    <t>4704056720</t>
  </si>
  <si>
    <t>ООО "Сельхозпредприятие "Смена"</t>
  </si>
  <si>
    <t>4704088785</t>
  </si>
  <si>
    <t>ООО "СП Матросово"</t>
  </si>
  <si>
    <t>4704096306</t>
  </si>
  <si>
    <t>ООО "Цвелодубово"</t>
  </si>
  <si>
    <t>4704096747</t>
  </si>
  <si>
    <t xml:space="preserve">ООО «Приморская пекарня» </t>
  </si>
  <si>
    <t>4704083226</t>
  </si>
  <si>
    <t>ООО ТК "Первомайский"</t>
  </si>
  <si>
    <t>4704048454</t>
  </si>
  <si>
    <t>СПК "Кондратьевский"</t>
  </si>
  <si>
    <t>4704004986</t>
  </si>
  <si>
    <t xml:space="preserve">СПК "Поляны" </t>
  </si>
  <si>
    <t>4704049070</t>
  </si>
  <si>
    <t>СПК "Рябовский"</t>
  </si>
  <si>
    <t>4704063710</t>
  </si>
  <si>
    <t>УФК по Ленинградской области (Администрация муниципального образования "Выборгский район" Ленинградской области л/с 04451001110)</t>
  </si>
  <si>
    <t>Выборгский</t>
  </si>
  <si>
    <t>7819040680</t>
  </si>
  <si>
    <t>ООО "Агрофирма "ГРИН"</t>
  </si>
  <si>
    <t>г. Сосновый Бор</t>
  </si>
  <si>
    <t>4719001508</t>
  </si>
  <si>
    <t>АО "Гатчинское"</t>
  </si>
  <si>
    <t>4719011344</t>
  </si>
  <si>
    <t>АО "Нива-1"</t>
  </si>
  <si>
    <t>4719004080</t>
  </si>
  <si>
    <t>АО "Племенная птицефабрика Войсковицы"</t>
  </si>
  <si>
    <t>4705035232</t>
  </si>
  <si>
    <t xml:space="preserve">АО "Племзавод "Пламя" </t>
  </si>
  <si>
    <t>4705036726</t>
  </si>
  <si>
    <t xml:space="preserve">АО ПЗ "Красногвардейский" </t>
  </si>
  <si>
    <t>4719022995</t>
  </si>
  <si>
    <t>ЗАО "Агрокомплекс "Оредеж"</t>
  </si>
  <si>
    <t>4719005051</t>
  </si>
  <si>
    <t>ЗАО "Искра"</t>
  </si>
  <si>
    <t>4719007605</t>
  </si>
  <si>
    <t>ЗАО "Микельанджело"</t>
  </si>
  <si>
    <t>4705035056</t>
  </si>
  <si>
    <t>ЗАО "Племенной завод "Черново"</t>
  </si>
  <si>
    <t>4719006714</t>
  </si>
  <si>
    <t>ЗАО "Племзавод "Большевик"</t>
  </si>
  <si>
    <t>780605324963</t>
  </si>
  <si>
    <t xml:space="preserve">ИП Соколова Юлия Николаевна </t>
  </si>
  <si>
    <t>782570834883</t>
  </si>
  <si>
    <t xml:space="preserve">ИП Чалышева Светлана Владимировна </t>
  </si>
  <si>
    <t>784800094580</t>
  </si>
  <si>
    <t>К(Ф)Х Алексеева Антона Сергеевича</t>
  </si>
  <si>
    <t>471905795047</t>
  </si>
  <si>
    <t>К(Ф)Х Безденежных Сергея Владимировича</t>
  </si>
  <si>
    <t>401103736740</t>
  </si>
  <si>
    <t>К(Ф)Х Виноградовой Ольги Владимировны</t>
  </si>
  <si>
    <t>471702513917</t>
  </si>
  <si>
    <t>К(Ф)Х Власюка Виталия Анатольевича</t>
  </si>
  <si>
    <t>480800217974</t>
  </si>
  <si>
    <t>К(Ф)Х Гришина Александра Валентиновича</t>
  </si>
  <si>
    <t>782040646901</t>
  </si>
  <si>
    <t>К(Ф)Х Иманова Фаига Алекпер оглы</t>
  </si>
  <si>
    <t>052501507848</t>
  </si>
  <si>
    <t>К(Ф)Х Кадинаевой Магидат Минатуллаевны</t>
  </si>
  <si>
    <t>471901405095</t>
  </si>
  <si>
    <t>К(Ф)Х Кляпко Нины Романовны</t>
  </si>
  <si>
    <t>781013446884</t>
  </si>
  <si>
    <t>К(Ф)Х Колесникова Дмитрия Андреевича</t>
  </si>
  <si>
    <t>471902856245</t>
  </si>
  <si>
    <t>К(Ф)Х Комарова Александра Николаевича</t>
  </si>
  <si>
    <t>471909695290</t>
  </si>
  <si>
    <t>К(Ф)Х Кузьмич Татьяны Борисовны</t>
  </si>
  <si>
    <t>050201523531</t>
  </si>
  <si>
    <t>К(Ф)Х Курбанова Сайпуллы Гасановича</t>
  </si>
  <si>
    <t>782095008545</t>
  </si>
  <si>
    <t>К(Ф)Х Миховича Якова Ивановича</t>
  </si>
  <si>
    <t>782023372217</t>
  </si>
  <si>
    <t>К(Ф)Х Мышастого Алексея Федоровича</t>
  </si>
  <si>
    <t>471910076200</t>
  </si>
  <si>
    <t>К(Ф)Х Пирогова Александра Станиславовича</t>
  </si>
  <si>
    <t>471905401052</t>
  </si>
  <si>
    <t>К(Ф)Х Полторацкого Юрия Александровича</t>
  </si>
  <si>
    <t>381113264679</t>
  </si>
  <si>
    <t>К(Ф)Х Пухлякова Павла Александровича</t>
  </si>
  <si>
    <t>381107173092</t>
  </si>
  <si>
    <t>К(Ф)Х Пухляковой Ларисы Николаевны</t>
  </si>
  <si>
    <t>470507481032</t>
  </si>
  <si>
    <t>К(Ф)Х Садова Алексея Викторовича</t>
  </si>
  <si>
    <t>471900055000</t>
  </si>
  <si>
    <t xml:space="preserve">К(Ф)Х Седакова Алексея Сергеевича </t>
  </si>
  <si>
    <t>470510463932</t>
  </si>
  <si>
    <t>К(Ф)Х Фахриева Навоиддина Аловиддиновича</t>
  </si>
  <si>
    <t>260800256823</t>
  </si>
  <si>
    <t>К(Ф)Х Швец Ирины Валерьевны</t>
  </si>
  <si>
    <t>471907136931</t>
  </si>
  <si>
    <t>К(Ф)Х Шевцова Романа Анатольевича</t>
  </si>
  <si>
    <t>4719009754</t>
  </si>
  <si>
    <t>ООО "Семеноводство"</t>
  </si>
  <si>
    <t>4719023950</t>
  </si>
  <si>
    <t xml:space="preserve">ООО "Славянка М" </t>
  </si>
  <si>
    <t>4705067837</t>
  </si>
  <si>
    <t>ООО "Суйдинское"</t>
  </si>
  <si>
    <t>4705083170</t>
  </si>
  <si>
    <t xml:space="preserve">ООО «Орлинское М» </t>
  </si>
  <si>
    <t>4719008616</t>
  </si>
  <si>
    <t>СНТ "Белогорка "Массив Зеленая Гора"</t>
  </si>
  <si>
    <t>4719018438</t>
  </si>
  <si>
    <t>СПК "Кобраловский"</t>
  </si>
  <si>
    <t>470511074093</t>
  </si>
  <si>
    <t>Терновая Марина Юрьевна</t>
  </si>
  <si>
    <t>4705030989</t>
  </si>
  <si>
    <t>УФК по Ленинградской области (Администрация Гатчинского муниципального района л/с 04453001770)</t>
  </si>
  <si>
    <t>781631046150</t>
  </si>
  <si>
    <t>Хомченко Любовь Эдуардовна</t>
  </si>
  <si>
    <t>Гатчинский</t>
  </si>
  <si>
    <t>470706515582</t>
  </si>
  <si>
    <t>Авсенева Наталия Александровна</t>
  </si>
  <si>
    <t>4707001302</t>
  </si>
  <si>
    <t>АО "Ополье"</t>
  </si>
  <si>
    <t>4707001870</t>
  </si>
  <si>
    <t>АО "Племзавод "Агро-Балт"</t>
  </si>
  <si>
    <t>470707344900</t>
  </si>
  <si>
    <t xml:space="preserve">ИП Иноземцев Вячеслав Алексеевич </t>
  </si>
  <si>
    <t>470700688902</t>
  </si>
  <si>
    <t xml:space="preserve">ИП Яковлев Леонид Николаевич </t>
  </si>
  <si>
    <t>4707041440</t>
  </si>
  <si>
    <t>К(Ф)Х "Шконда"</t>
  </si>
  <si>
    <t>К(Ф)Х Авсеневой Наталии Александровны</t>
  </si>
  <si>
    <t>470700985341</t>
  </si>
  <si>
    <t>К(Ф)Х Бирюкова Юрия Валентиновича</t>
  </si>
  <si>
    <t>470706264709</t>
  </si>
  <si>
    <t>К(Ф)Х Лариной Екатерины Сергеевны</t>
  </si>
  <si>
    <t>519090593408</t>
  </si>
  <si>
    <t>К(Ф)Х Лобана Георгия Михайловича</t>
  </si>
  <si>
    <t>471400360051</t>
  </si>
  <si>
    <t>К(Ф)Х Лукьянчиковой Елены Васильевны</t>
  </si>
  <si>
    <t>470700216201</t>
  </si>
  <si>
    <t>К(Ф)Х Мельникова Владимира Сергеевича</t>
  </si>
  <si>
    <t>470700070224</t>
  </si>
  <si>
    <t xml:space="preserve">К(Ф)Х Михайлова Владимира Викторовича </t>
  </si>
  <si>
    <t>470700088694</t>
  </si>
  <si>
    <t xml:space="preserve">К(Ф)Х Шконда Сергей Захарович </t>
  </si>
  <si>
    <t>4707031770</t>
  </si>
  <si>
    <t>ООО "Агрокомплекс Домашово"</t>
  </si>
  <si>
    <t>4707034749</t>
  </si>
  <si>
    <t>ООО "Агрокомплекс Фалилеево"</t>
  </si>
  <si>
    <t>7838436020</t>
  </si>
  <si>
    <t>ООО "Виктория"</t>
  </si>
  <si>
    <t>4707013298</t>
  </si>
  <si>
    <t>УФК по Ленинградской области(Администрация МО"Кингисеппский муниципальный район"л/с 04453001820)</t>
  </si>
  <si>
    <t>Кингисеппский</t>
  </si>
  <si>
    <t>4708000051</t>
  </si>
  <si>
    <t>ЗАО "Березовское"</t>
  </si>
  <si>
    <t>470800127442</t>
  </si>
  <si>
    <t>К(Ф)Х Захарова Николая Николаевича</t>
  </si>
  <si>
    <t>470802439990</t>
  </si>
  <si>
    <t>К(Ф)Х Макароничевой Ирины Геннадьевны</t>
  </si>
  <si>
    <t>782600519200</t>
  </si>
  <si>
    <t>К(Ф)Х Москвина Александра Анатольевича</t>
  </si>
  <si>
    <t>402809597307</t>
  </si>
  <si>
    <t>К(Ф)Х Ниёзматова Бурхонидина Имомидиновича</t>
  </si>
  <si>
    <t>470800033949</t>
  </si>
  <si>
    <t>К(Ф)Х Перетина Владимира Алексеевича</t>
  </si>
  <si>
    <t>470802855197</t>
  </si>
  <si>
    <t>К(Ф)Х Пряхина Сергея Евгеньевича</t>
  </si>
  <si>
    <t>4716038919</t>
  </si>
  <si>
    <t>ООО "Племзавод "Детскосельский"</t>
  </si>
  <si>
    <t>4727004460</t>
  </si>
  <si>
    <t>ООО "СП Осничевский"</t>
  </si>
  <si>
    <t>4708012561</t>
  </si>
  <si>
    <t>СПК "Будогощь"</t>
  </si>
  <si>
    <t>4708007427</t>
  </si>
  <si>
    <t>УФК по Ленинградской области (Администрация Киришского муниципального района, л.с 04453001940)</t>
  </si>
  <si>
    <t>4708014142</t>
  </si>
  <si>
    <t>УФК по Ленинградской области (Комитет финансов Киришского муниципального района, л/с 04453001930)</t>
  </si>
  <si>
    <t>Киришский</t>
  </si>
  <si>
    <t>4706002688</t>
  </si>
  <si>
    <t>АО "Птицефабрика "Северная"</t>
  </si>
  <si>
    <t>4706001780</t>
  </si>
  <si>
    <t>АО "Птицефабрика Синявинская"</t>
  </si>
  <si>
    <t>470609637666</t>
  </si>
  <si>
    <t>Бортникова Виктория Алексеевна</t>
  </si>
  <si>
    <t>781431461417</t>
  </si>
  <si>
    <t xml:space="preserve">ИП Баглей Роман Вячеславович </t>
  </si>
  <si>
    <t>760211131521</t>
  </si>
  <si>
    <t>ИП Костоев Мухамед Магометович</t>
  </si>
  <si>
    <t>780403083698</t>
  </si>
  <si>
    <t>К(Ф)Х Бойко Надежды Николаевны</t>
  </si>
  <si>
    <t>470600005327</t>
  </si>
  <si>
    <t>К(Ф)Х Быкова Алексея Дмитриевича</t>
  </si>
  <si>
    <t>470310194802</t>
  </si>
  <si>
    <t>К(Ф)Х Галебцовой Светланы Федоровны</t>
  </si>
  <si>
    <t>470600107495</t>
  </si>
  <si>
    <t>К(Ф)Х Голубева Сергея Александровича</t>
  </si>
  <si>
    <t>531006874401</t>
  </si>
  <si>
    <t xml:space="preserve">К(Ф)Х Гуцу Марианы </t>
  </si>
  <si>
    <t>471114037192</t>
  </si>
  <si>
    <t>К(Ф)Х Кавки Ивана</t>
  </si>
  <si>
    <t>784800259257</t>
  </si>
  <si>
    <t>К(Ф)Х Карасева Роина Давидовича</t>
  </si>
  <si>
    <t>470604708345</t>
  </si>
  <si>
    <t>К(Ф)Х Кленова Дмитрия Викторовича</t>
  </si>
  <si>
    <t>470605433453</t>
  </si>
  <si>
    <t>К(Ф)Х Лознова Андрея Геннадьевича</t>
  </si>
  <si>
    <t>470600009593</t>
  </si>
  <si>
    <t>К(Ф)Х Пичугина Анатолия Анатольевича</t>
  </si>
  <si>
    <t>781124331078</t>
  </si>
  <si>
    <t>К(Ф)Х Плющева Юрия Вячеславовича</t>
  </si>
  <si>
    <t>470604676703</t>
  </si>
  <si>
    <t>К(Ф)Х Скребневой Евгении Альбертовны</t>
  </si>
  <si>
    <t>782513158879</t>
  </si>
  <si>
    <t>К(Ф)Х Суминой Виктории Васильевны</t>
  </si>
  <si>
    <t>471608293703</t>
  </si>
  <si>
    <t>К(Ф)Х Фионова Юрия Алексеевича</t>
  </si>
  <si>
    <t>784801291133</t>
  </si>
  <si>
    <t>К(Ф)Х Хухунашвили Иосифа Роиновича</t>
  </si>
  <si>
    <t>471600004558</t>
  </si>
  <si>
    <t>К(Ф)Х Чичьянца Евгения Владимировича</t>
  </si>
  <si>
    <t>470601147941</t>
  </si>
  <si>
    <t>К(Ф)Х Шайдецкого Ивана Семеновича</t>
  </si>
  <si>
    <t>784806454462</t>
  </si>
  <si>
    <t>Копосова Екатерина Андреевна</t>
  </si>
  <si>
    <t>525105771045</t>
  </si>
  <si>
    <t>Кочерба Анастасия Олеговна</t>
  </si>
  <si>
    <t>4706004117</t>
  </si>
  <si>
    <t xml:space="preserve">ООО "АГРОФИРМА" </t>
  </si>
  <si>
    <t>4706037680</t>
  </si>
  <si>
    <t xml:space="preserve">ООО "Всеволожская селекционная станция" </t>
  </si>
  <si>
    <t>4706040108</t>
  </si>
  <si>
    <t>С/Х Кооператив "Валовщина"</t>
  </si>
  <si>
    <t>4706013552</t>
  </si>
  <si>
    <t>СНТ "Приладожское"</t>
  </si>
  <si>
    <t>4706010689</t>
  </si>
  <si>
    <t>СНТ "Пушкинское"</t>
  </si>
  <si>
    <t>4706018550</t>
  </si>
  <si>
    <t>СПК "Дальняя Поляна"</t>
  </si>
  <si>
    <t>4706012238</t>
  </si>
  <si>
    <t>УФК по Ленинградской области (Администрация Кировского  района Ленинградской области л/с 04453002010)</t>
  </si>
  <si>
    <t>212413625169</t>
  </si>
  <si>
    <t>Шнейдер Эвелин Дмитриевна</t>
  </si>
  <si>
    <t>Кировский</t>
  </si>
  <si>
    <t>470901192399</t>
  </si>
  <si>
    <t xml:space="preserve">ИП Ткачев Михаил Михайлович </t>
  </si>
  <si>
    <t>470520152397</t>
  </si>
  <si>
    <t>К(Ф)Х Безгиной Ольги Ивановны</t>
  </si>
  <si>
    <t>470900048554</t>
  </si>
  <si>
    <t>К(Ф)Х Бондаря Ивана Ефимовича</t>
  </si>
  <si>
    <t>470900486124</t>
  </si>
  <si>
    <t xml:space="preserve">К(Ф)Х Майдакова Александра Николаевича </t>
  </si>
  <si>
    <t>470901534099</t>
  </si>
  <si>
    <t>К(Ф)Х Майдакова Евгения Александровича</t>
  </si>
  <si>
    <t>470901529807</t>
  </si>
  <si>
    <t>К(Ф)Х Майдакова Олега Александровича</t>
  </si>
  <si>
    <t>470900770287</t>
  </si>
  <si>
    <t>К(Ф)Х Малиновской Ольги Валерьевны</t>
  </si>
  <si>
    <t>470900045666</t>
  </si>
  <si>
    <t xml:space="preserve">К(Ф)Х Мокеева Олега Вячеславовича  </t>
  </si>
  <si>
    <t>781661938609</t>
  </si>
  <si>
    <t>К(Ф)Х Полякова Дмитрия Валерьевича</t>
  </si>
  <si>
    <t>4711013477</t>
  </si>
  <si>
    <t>ООО "Агрофирма Рассвет"</t>
  </si>
  <si>
    <t>4711012240</t>
  </si>
  <si>
    <t>ООО "Экоферма "Алеховщина"</t>
  </si>
  <si>
    <t>4711007018</t>
  </si>
  <si>
    <t>УФК по Ленинградской области (Администрация МО  Лодейнопольский муниципальный район Ленинградской области л/с 04453002200)</t>
  </si>
  <si>
    <t>Лодейнопольский</t>
  </si>
  <si>
    <t>4720000315</t>
  </si>
  <si>
    <t>АО "Кипень"</t>
  </si>
  <si>
    <t>4720001196</t>
  </si>
  <si>
    <t>АО "Красносельское"</t>
  </si>
  <si>
    <t>4720003274</t>
  </si>
  <si>
    <t>АО "Можайское"</t>
  </si>
  <si>
    <t>4720000114</t>
  </si>
  <si>
    <t xml:space="preserve">АО "ПЗ "Красная Балтика" </t>
  </si>
  <si>
    <t>4720000474</t>
  </si>
  <si>
    <t>АО "Победа"</t>
  </si>
  <si>
    <t>4720002778</t>
  </si>
  <si>
    <t>ЗАО "Предпортовый"</t>
  </si>
  <si>
    <t>290206125221</t>
  </si>
  <si>
    <t>ИП Анисимова Д.В.</t>
  </si>
  <si>
    <t>780723310710</t>
  </si>
  <si>
    <t>К(Ф)Х Алимова Рустама Владимировича</t>
  </si>
  <si>
    <t>780421681637</t>
  </si>
  <si>
    <t>К(Ф)Х Денисенко Михаила Юрьевича</t>
  </si>
  <si>
    <t>780715799864</t>
  </si>
  <si>
    <t>К(Ф)Х Малахова Ильи Васильевича</t>
  </si>
  <si>
    <t>471704333388</t>
  </si>
  <si>
    <t>К(Ф)Х Степаненко Анастасии Сергеевны</t>
  </si>
  <si>
    <t>471705481773</t>
  </si>
  <si>
    <t>К(Ф)Х Чебана Василия Фадеевича.</t>
  </si>
  <si>
    <t>4725482302</t>
  </si>
  <si>
    <t>ООО "СХП "Копорье"</t>
  </si>
  <si>
    <t>4720007053</t>
  </si>
  <si>
    <t>УФК по Ленинградской области (Администрация МО Ломоносовский муниципальный район л/с 04453004970)</t>
  </si>
  <si>
    <t>Ломоносовский</t>
  </si>
  <si>
    <t>4710022976</t>
  </si>
  <si>
    <t>АО "Волошово"</t>
  </si>
  <si>
    <t>4710003677</t>
  </si>
  <si>
    <t>АО "Племзавод "Рапти"</t>
  </si>
  <si>
    <t>860701775408</t>
  </si>
  <si>
    <t xml:space="preserve">ИП Зенкин Игорь Валерьевич </t>
  </si>
  <si>
    <t>246509341100</t>
  </si>
  <si>
    <t xml:space="preserve">ИП Катаев Андрей Александрович </t>
  </si>
  <si>
    <t>472587702672</t>
  </si>
  <si>
    <t xml:space="preserve">ИП Киселёв Евгений Геннадьевич </t>
  </si>
  <si>
    <t>781130095326</t>
  </si>
  <si>
    <t xml:space="preserve">ИП Колесин Сергей Васильевич </t>
  </si>
  <si>
    <t>471009370814</t>
  </si>
  <si>
    <t>ИП Розымбаев Ш.Р.</t>
  </si>
  <si>
    <t>4703165155</t>
  </si>
  <si>
    <t>К(Ф)Х "Якорь"</t>
  </si>
  <si>
    <t>780439291170</t>
  </si>
  <si>
    <t>К(Ф)Х Афанасюка Юрия Васильевича</t>
  </si>
  <si>
    <t>753619383281</t>
  </si>
  <si>
    <t>К(Ф)Х Гафурова Азима Раимовича</t>
  </si>
  <si>
    <t>781624583860</t>
  </si>
  <si>
    <t>К(Ф)Х Ивановой Ирины Николаевны</t>
  </si>
  <si>
    <t>782095188376</t>
  </si>
  <si>
    <t>К(Ф)Х Каврелишвили Лали Лазаревны</t>
  </si>
  <si>
    <t>690504275618</t>
  </si>
  <si>
    <t>К(Ф)Х Клементьева Сергея Петровича</t>
  </si>
  <si>
    <t>781000295490</t>
  </si>
  <si>
    <t>К(Ф)Х Куракина Юрия Васильевича</t>
  </si>
  <si>
    <t>322000062812</t>
  </si>
  <si>
    <t>К(Ф)Х Лукашова Виталия Викторовича</t>
  </si>
  <si>
    <t>471000991119</t>
  </si>
  <si>
    <t>К(Ф)Х Розымбаева Рахматуллы Джоракулиевича</t>
  </si>
  <si>
    <t>471002402513</t>
  </si>
  <si>
    <t>К(Ф)Х Розымбаевой Татьяны Петровны</t>
  </si>
  <si>
    <t>781310164900</t>
  </si>
  <si>
    <t>К(Ф)Х Руденко Игоря Станиславовича</t>
  </si>
  <si>
    <t>471000689885</t>
  </si>
  <si>
    <t>К(Ф)Х Санец Виктор Ануфриевич</t>
  </si>
  <si>
    <t>471008186308</t>
  </si>
  <si>
    <t>К(Ф)Х Степановой Елены Андреевны</t>
  </si>
  <si>
    <t>781419965520</t>
  </si>
  <si>
    <t>К(Ф)Х Тихонова Виктора Сергеевича</t>
  </si>
  <si>
    <t>471004309291</t>
  </si>
  <si>
    <t>К(Ф)Х Федуловой Ирины Викторовны</t>
  </si>
  <si>
    <t>471004939688</t>
  </si>
  <si>
    <t>К(Ф)Х Филиппова Евгения Александровича</t>
  </si>
  <si>
    <t>471009737639</t>
  </si>
  <si>
    <t>К(Ф)Х Харюк Юлии Ивановны</t>
  </si>
  <si>
    <t>244315841358</t>
  </si>
  <si>
    <t>К(Ф)Х Юрковой Киры Илларионовны</t>
  </si>
  <si>
    <t>471005295404</t>
  </si>
  <si>
    <t>К(Ф)Х Ядренцева Геннадия Валентиновича</t>
  </si>
  <si>
    <t>4710006893</t>
  </si>
  <si>
    <t xml:space="preserve">КХ "Лебедь" </t>
  </si>
  <si>
    <t>4710021620</t>
  </si>
  <si>
    <t>ООО  "Племенной завод "Урожай"</t>
  </si>
  <si>
    <t>4710012706</t>
  </si>
  <si>
    <t>ООО "АГРОИННОВАЦИЯ"</t>
  </si>
  <si>
    <t>4710031723</t>
  </si>
  <si>
    <t>ООО "ИДАВАНГ ЛУГА"</t>
  </si>
  <si>
    <t>4710013918</t>
  </si>
  <si>
    <t>ООО "КФХ БРОД"</t>
  </si>
  <si>
    <t>2223623683</t>
  </si>
  <si>
    <t>ООО "МитПром" ОП "Приозерный"</t>
  </si>
  <si>
    <t>7820012630</t>
  </si>
  <si>
    <t>ООО "НПС "Клевер"</t>
  </si>
  <si>
    <t>4710014478</t>
  </si>
  <si>
    <t>ООО "Племенной завод "Оредежский"</t>
  </si>
  <si>
    <t>4710031410</t>
  </si>
  <si>
    <t>ООО "Правда"</t>
  </si>
  <si>
    <t>4710012590</t>
  </si>
  <si>
    <t>ООО "Три Татьяны"</t>
  </si>
  <si>
    <t>4710014654</t>
  </si>
  <si>
    <t>СПОК «ДАРЫ ЗЕМЛИ»</t>
  </si>
  <si>
    <t>4710026064</t>
  </si>
  <si>
    <t>УФК по Ленинградской области(Администрация Лужского муниципального района Ленинградской области  л.с. 04453002330)</t>
  </si>
  <si>
    <t>Лужский</t>
  </si>
  <si>
    <t>нет</t>
  </si>
  <si>
    <t>471100764984</t>
  </si>
  <si>
    <t>К(Ф)Х Занькина Николая Николаевича</t>
  </si>
  <si>
    <t>780721527562</t>
  </si>
  <si>
    <t>К(Ф)Х Мастицкого Владимира Ивановича</t>
  </si>
  <si>
    <t>4715031075</t>
  </si>
  <si>
    <t>ООО "Вектор"</t>
  </si>
  <si>
    <t>4715031082</t>
  </si>
  <si>
    <t>ООО "Гавань"</t>
  </si>
  <si>
    <t>7814485766</t>
  </si>
  <si>
    <t>ООО "ФОРЕЛЬ НА СВИРИ"</t>
  </si>
  <si>
    <t>4711007000</t>
  </si>
  <si>
    <t>УФК по Ленинградской области (АМО "Подпорожский муниципальный район" л/сч 04453002590)</t>
  </si>
  <si>
    <t>Подпорожский</t>
  </si>
  <si>
    <t>530300672408</t>
  </si>
  <si>
    <t>Андреева Елена Владимировна</t>
  </si>
  <si>
    <t>4712000350</t>
  </si>
  <si>
    <t>АО "ПЗ "Мельниково"</t>
  </si>
  <si>
    <t>4712002196</t>
  </si>
  <si>
    <t xml:space="preserve">АО "ПЗ "Первомайский" </t>
  </si>
  <si>
    <t>4712003009</t>
  </si>
  <si>
    <t xml:space="preserve">АО "ПЗ "Раздолье" </t>
  </si>
  <si>
    <t>4712002990</t>
  </si>
  <si>
    <t>АО "ПЗ "Расцвет"</t>
  </si>
  <si>
    <t>4712002693</t>
  </si>
  <si>
    <t>АО "ПЗ Гражданский"</t>
  </si>
  <si>
    <t>4712000463</t>
  </si>
  <si>
    <t>АО "Судаково"</t>
  </si>
  <si>
    <t>4712010662</t>
  </si>
  <si>
    <t>АО ПЗ "Красноозерное"</t>
  </si>
  <si>
    <t>4712000216</t>
  </si>
  <si>
    <t>АО ПЗ "Петровский"</t>
  </si>
  <si>
    <t>741706902335</t>
  </si>
  <si>
    <t xml:space="preserve">ИП Мишина Евгения Александровна </t>
  </si>
  <si>
    <t>470501376017</t>
  </si>
  <si>
    <t xml:space="preserve">ИП Резвых Ольга Николаевна </t>
  </si>
  <si>
    <t>4712026197</t>
  </si>
  <si>
    <t>К(Ф)Х "ПОДВОРЬЕ ПОРТОВОЕ"</t>
  </si>
  <si>
    <t>780617176766</t>
  </si>
  <si>
    <t>К(Ф)Х Зарецкой Галины Александровны</t>
  </si>
  <si>
    <t>783800137899</t>
  </si>
  <si>
    <t>К(Ф)Х Кирилловой Дарьи Степановны</t>
  </si>
  <si>
    <t>471203033190</t>
  </si>
  <si>
    <t>К(Ф)Х Попковой Виктории Алексеевны</t>
  </si>
  <si>
    <t>471208412113</t>
  </si>
  <si>
    <t>Кузьменко София Владимировна</t>
  </si>
  <si>
    <t>4712007162</t>
  </si>
  <si>
    <t>КХ "Бакана В.В."</t>
  </si>
  <si>
    <t>4712027546</t>
  </si>
  <si>
    <t>ООО "Приозерский хлебокомбинат"</t>
  </si>
  <si>
    <t>4712021544</t>
  </si>
  <si>
    <t>ООО "СХП "КУЗНЕЧНОЕ"</t>
  </si>
  <si>
    <t>7806247616</t>
  </si>
  <si>
    <t>ООО "УТКОНОС"</t>
  </si>
  <si>
    <t>4712013913</t>
  </si>
  <si>
    <t>УФК по Ленинградской области (Администрация Приозерский муниципальный район  л.с.04453009830)</t>
  </si>
  <si>
    <t>Приозерский</t>
  </si>
  <si>
    <t>Санкт-Петербург</t>
  </si>
  <si>
    <t>4713000025</t>
  </si>
  <si>
    <t>АО "Родина"</t>
  </si>
  <si>
    <t>4713000770</t>
  </si>
  <si>
    <t>ЗАО "Осьминское"</t>
  </si>
  <si>
    <t>780518928704</t>
  </si>
  <si>
    <t>ИП Буянов Виталий Викторович</t>
  </si>
  <si>
    <t>781427994691</t>
  </si>
  <si>
    <t xml:space="preserve">ИП Елагина Марина Васильевна </t>
  </si>
  <si>
    <t>780214016375</t>
  </si>
  <si>
    <t>К(Ф)Х Дрызго Марины Олеговны</t>
  </si>
  <si>
    <t>471300580889</t>
  </si>
  <si>
    <t>К(Ф)Х Елагина Олега Ивановича</t>
  </si>
  <si>
    <t>471300383954</t>
  </si>
  <si>
    <t>К(Ф)Х Журавлева Алексея Александровича</t>
  </si>
  <si>
    <t>692800826001</t>
  </si>
  <si>
    <t>К(Ф)Х Махмутова Марата Мунировича</t>
  </si>
  <si>
    <t>471305154250</t>
  </si>
  <si>
    <t>К(Ф)Х Никифорчин Софии Петровны</t>
  </si>
  <si>
    <t>780721877662</t>
  </si>
  <si>
    <t xml:space="preserve">К(Ф)Х Окуня Игоря Павловича </t>
  </si>
  <si>
    <t>471301354096</t>
  </si>
  <si>
    <t>К(Ф)Х Павловской Анны Александровны</t>
  </si>
  <si>
    <t>531700040959</t>
  </si>
  <si>
    <t>К(Ф)Х Улановой Натальи Михайловны</t>
  </si>
  <si>
    <t>470710241655</t>
  </si>
  <si>
    <t>К(Ф)Х Файзулоева Кароматулло Авгоновича</t>
  </si>
  <si>
    <t>471304304826</t>
  </si>
  <si>
    <t>К(Ф)Х Цветкова Андрея Борисовича</t>
  </si>
  <si>
    <t>471301435370</t>
  </si>
  <si>
    <t>К(Ф)Х Чака Александра Николаевича</t>
  </si>
  <si>
    <t>471300050867</t>
  </si>
  <si>
    <t>КХ Чака Татьяна Николаевна</t>
  </si>
  <si>
    <t>4713008137</t>
  </si>
  <si>
    <t>УФК по Ленинградской области (Администрации  Сланцевского муниципального района л/с 04453002690)</t>
  </si>
  <si>
    <t>Сланцевский</t>
  </si>
  <si>
    <t>4715002099</t>
  </si>
  <si>
    <t>АО "КУЛЬТУРА-АГРО"</t>
  </si>
  <si>
    <t>4715003007</t>
  </si>
  <si>
    <t>ЗАО "СП Андреевское"</t>
  </si>
  <si>
    <t>6154556649</t>
  </si>
  <si>
    <t>ЗАО "Южный гриб"</t>
  </si>
  <si>
    <t>780415813074</t>
  </si>
  <si>
    <t>К(Ф)Х Ильинской Екатерины Евгеньевны</t>
  </si>
  <si>
    <t>471507482101</t>
  </si>
  <si>
    <t>К(Ф)Х Моисеева Александра Борисовича</t>
  </si>
  <si>
    <t>4715029654</t>
  </si>
  <si>
    <t>ООО "Лапландия"</t>
  </si>
  <si>
    <t>4715015877</t>
  </si>
  <si>
    <t>УФК по Ленинградской области ( Администрация Тихвинского района л/с 04453010630)</t>
  </si>
  <si>
    <t>Тихвинский</t>
  </si>
  <si>
    <t>4716024480</t>
  </si>
  <si>
    <t>Администрация муниципального образования Тосненский район Ленинградской области</t>
  </si>
  <si>
    <t>4716000489</t>
  </si>
  <si>
    <t>АО "ЛЮБАНЬ"</t>
  </si>
  <si>
    <t>4716000496</t>
  </si>
  <si>
    <t>АО "Племхоз имени Тельмана"</t>
  </si>
  <si>
    <t>782006351023</t>
  </si>
  <si>
    <t>ИП Маланичева Марина Борисовна</t>
  </si>
  <si>
    <t>471609767699</t>
  </si>
  <si>
    <t>К(Ф)Х Демидовой Ирины Викторовны</t>
  </si>
  <si>
    <t>471609814941</t>
  </si>
  <si>
    <t>К(Ф)Х Дубровского Егора Анатольевича</t>
  </si>
  <si>
    <t>471604440731</t>
  </si>
  <si>
    <t>К(Ф)Х Евсютина Виктора Ивановича</t>
  </si>
  <si>
    <t>780514022683</t>
  </si>
  <si>
    <t>К(Ф)Х Захаровой Ольги Евгеньевны</t>
  </si>
  <si>
    <t>471605409195</t>
  </si>
  <si>
    <t>К(Ф)Х Исанова Рустамжона Бекниязовича</t>
  </si>
  <si>
    <t>781132527846</t>
  </si>
  <si>
    <t>К(Ф)Х Кузнецова Данилы Вадимовича</t>
  </si>
  <si>
    <t>231708394013</t>
  </si>
  <si>
    <t>К(Ф)Х Лебедева Алексея Юрьевича</t>
  </si>
  <si>
    <t>471604860341</t>
  </si>
  <si>
    <t>К(Ф)Х Летягина Михаила Юрьевича</t>
  </si>
  <si>
    <t>471600961300</t>
  </si>
  <si>
    <t>К(Ф)Х Лукьянова Евгения Андреевича</t>
  </si>
  <si>
    <t>782006162690</t>
  </si>
  <si>
    <t>К(Ф)Х Маланичева Сергея Дмитриевича</t>
  </si>
  <si>
    <t>782570935426</t>
  </si>
  <si>
    <t>К(Ф)Х Малиновского Александра Валерьяновича</t>
  </si>
  <si>
    <t>471601390480</t>
  </si>
  <si>
    <t>К(Ф)Х Носова Константина Ивановича</t>
  </si>
  <si>
    <t>780529340960</t>
  </si>
  <si>
    <t>К(Ф)Х Пунчевой Дианы Васильевны</t>
  </si>
  <si>
    <t>782609766042</t>
  </si>
  <si>
    <t>К(Ф)Х Степанова Петра Леонидовича</t>
  </si>
  <si>
    <t>260401992349</t>
  </si>
  <si>
    <t>К(Ф)Х Цымбала Владимира Сергеевича</t>
  </si>
  <si>
    <t>471609030552</t>
  </si>
  <si>
    <t>К(Ф)Х Ширалиева Сеймура Октай оглы</t>
  </si>
  <si>
    <t>471701442879</t>
  </si>
  <si>
    <t>К(Ф)Х Янковского Андрея Александровича</t>
  </si>
  <si>
    <t>4716029840</t>
  </si>
  <si>
    <t>ООО "ИДАВАНГ АГРО"</t>
  </si>
  <si>
    <t>4716022764</t>
  </si>
  <si>
    <t>ООО "КОНКОРД"</t>
  </si>
  <si>
    <t>ООО "МитПром" ОП «Пулковский»</t>
  </si>
  <si>
    <t>4716020534</t>
  </si>
  <si>
    <t>ООО "МПК Тосненский"</t>
  </si>
  <si>
    <t>4716018870</t>
  </si>
  <si>
    <t>ООО "Петрохолод. Аграрные технологии"</t>
  </si>
  <si>
    <t>4716015781</t>
  </si>
  <si>
    <t>ООО "СП "Восход"</t>
  </si>
  <si>
    <t>7811547340</t>
  </si>
  <si>
    <t>ООО «Технократ»</t>
  </si>
  <si>
    <t>4716046860</t>
  </si>
  <si>
    <t>СПОСК "ЛЕНИНГРАДСКИЕ ФЕРМЕРЫ"</t>
  </si>
  <si>
    <t>Тосненский</t>
  </si>
  <si>
    <t>о финансировании из федерального бюджета и областного бюджета Ленинградской области за 1 полугодие 2022 г,  рублей</t>
  </si>
  <si>
    <t>Грант «Агростартап»</t>
  </si>
  <si>
    <t>,Поддержка сельскохозяйственных потребительских кооперативов</t>
  </si>
  <si>
    <t>Субсидии на поддержку элитного семеноводства</t>
  </si>
  <si>
    <t>Субсидии на  проведение агротехнологических работ в области семеноводства сельскохозяйственных культ</t>
  </si>
  <si>
    <t>Субсидии на  производство семян многолетних трав</t>
  </si>
  <si>
    <t>Субсидии на поддержку собственного производства молока</t>
  </si>
  <si>
    <t>Субсидии на поддержку племенного животноводства</t>
  </si>
  <si>
    <t>Субсидии на азвитие мясного животноводства</t>
  </si>
  <si>
    <t>Субс.на поддержку мероприятий по созданию и внедрению конкурентоспособных технологий</t>
  </si>
  <si>
    <t>Субс.  на закладку и (или) уход за многолетними насаждениями</t>
  </si>
  <si>
    <t>Субс.на возмещение части затрат на производство и реализацию зерновых культур</t>
  </si>
  <si>
    <t>Субсидии на развитие семейных ферм</t>
  </si>
  <si>
    <t>Субс.на на закладку и уход за многолетними насаждениями</t>
  </si>
  <si>
    <t>Субс. на стимулирование производства молока</t>
  </si>
  <si>
    <t>Субс. на возмещение части затрат на проведение агротехнологич. работ</t>
  </si>
  <si>
    <t>Субс. на возмещение части затрат на поддержку молочного животноводств</t>
  </si>
  <si>
    <t>Субс. на возмещение части затрат на поддержку мясного животноводства</t>
  </si>
  <si>
    <t>Управление рисками в области растениеводства</t>
  </si>
  <si>
    <t>Управление рисками в области животноводства</t>
  </si>
  <si>
    <t>Управление рисками в области товарной аквакультуры (товарного рыбоводства)</t>
  </si>
  <si>
    <t>Субсидии на возмещение части процентной ставки по инвестиционным  кредитам</t>
  </si>
  <si>
    <t>Грант на развитие сельского туризма</t>
  </si>
  <si>
    <t>Субс. на гидромелиоративные мероприятия</t>
  </si>
  <si>
    <t>Субс. на культуртехнические мероприятия</t>
  </si>
  <si>
    <t>Субс. на возмещение части затрат на проведение агрохимических обследований</t>
  </si>
  <si>
    <t>Субс. на  известкования кислых почв на пашне</t>
  </si>
  <si>
    <t>Финансовое обеспечение части затрат при проведении мероприятий регионального значения</t>
  </si>
  <si>
    <t>Субвенции на поддержку с/х пр-ва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</si>
  <si>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</si>
  <si>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</si>
  <si>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Субсидии на возмещение части затрат на приобретение кормов для птицы</t>
  </si>
  <si>
    <t>Субсидии на возмещение части затрат на приобретение кормов для свиней</t>
  </si>
  <si>
    <t>Субс. на возмещение части затрат на произв-во продукции рыболовства</t>
  </si>
  <si>
    <t xml:space="preserve">Социальная поддержка молодых специалистов Ленинградской области </t>
  </si>
  <si>
    <t>Субс. на переподготовку и повышение квалификации кадров</t>
  </si>
  <si>
    <t>Субс. на стимулирование  производства овощей закрытого грунта с примен. технологии досвечивания</t>
  </si>
  <si>
    <t>Возмещение части затрат на  содержание маточного поголовья с/х животных К(Ф)Х</t>
  </si>
  <si>
    <t>Субсидии на возмещение части затрат на приобр. кормов для клеточных пушных зверей</t>
  </si>
  <si>
    <t xml:space="preserve">Субсидии на возмещение части затрат на приобр. кормов для объектов товарной аквакультуры </t>
  </si>
  <si>
    <t>Возмещение части затрат на создание и восстановл. объектов инж. инфраструктуры в СНТ</t>
  </si>
  <si>
    <t>Субсидии на возмещение части прямых понесенных затрат на строит. и модернизация объектов АПК</t>
  </si>
  <si>
    <t>Субс. на возмещ. части прямых понесенных затрат на  на приобретение техники и оборудов.</t>
  </si>
  <si>
    <t>Субсидии на реализ. меропр. по борьбе с борщев. Сосновского на террит. МО ЛО</t>
  </si>
  <si>
    <t>Субс.на возм. части затрат на производство и реализацию произведенных и реализованных хлеба и х/б изделий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</si>
</sst>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b/>
      <sz val="7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172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3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L441"/>
  <sheetViews>
    <sheetView showZeros="0"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4.875" style="0" customWidth="1"/>
    <col min="2" max="2" width="22.875" style="0" customWidth="1"/>
    <col min="3" max="3" width="10.75390625" style="0" customWidth="1"/>
    <col min="4" max="4" width="11.75390625" style="0" customWidth="1"/>
    <col min="5" max="8" width="11.875" style="0" customWidth="1"/>
    <col min="9" max="9" width="14.875" style="0" customWidth="1"/>
    <col min="10" max="10" width="13.25390625" style="0" customWidth="1"/>
    <col min="11" max="14" width="11.875" style="0" customWidth="1"/>
    <col min="15" max="30" width="12.625" style="0" customWidth="1"/>
    <col min="31" max="35" width="12.00390625" style="0" customWidth="1"/>
    <col min="36" max="36" width="14.25390625" style="0" customWidth="1"/>
    <col min="37" max="42" width="12.00390625" style="0" customWidth="1"/>
    <col min="43" max="43" width="13.125" style="0" customWidth="1"/>
    <col min="44" max="44" width="12.75390625" style="0" customWidth="1"/>
    <col min="45" max="46" width="9.625" style="0" customWidth="1"/>
    <col min="47" max="47" width="14.125" style="0" customWidth="1"/>
    <col min="48" max="48" width="12.625" style="0" customWidth="1"/>
    <col min="49" max="49" width="5.375" style="0" customWidth="1"/>
    <col min="50" max="50" width="2.25390625" style="0" customWidth="1"/>
    <col min="51" max="51" width="2.625" style="0" customWidth="1"/>
    <col min="52" max="52" width="3.00390625" style="0" customWidth="1"/>
    <col min="53" max="53" width="2.875" style="0" customWidth="1"/>
    <col min="54" max="54" width="3.25390625" style="0" customWidth="1"/>
    <col min="55" max="56" width="2.875" style="0" customWidth="1"/>
    <col min="57" max="87" width="2.375" style="0" customWidth="1"/>
    <col min="88" max="88" width="3.625" style="0" customWidth="1"/>
    <col min="89" max="90" width="3.25390625" style="0" customWidth="1"/>
    <col min="91" max="91" width="5.125" style="0" customWidth="1"/>
    <col min="92" max="92" width="4.75390625" style="0" customWidth="1"/>
  </cols>
  <sheetData>
    <row r="1" s="1" customFormat="1" ht="11.25"/>
    <row r="2" s="1" customFormat="1" ht="11.25"/>
    <row r="3" spans="2:60" s="16" customFormat="1" ht="14.25">
      <c r="B3" s="17"/>
      <c r="C3" s="17"/>
      <c r="D3" s="18"/>
      <c r="E3" s="18"/>
      <c r="F3" s="18"/>
      <c r="G3" s="18"/>
      <c r="H3" s="18" t="s">
        <v>1</v>
      </c>
      <c r="I3" s="18"/>
      <c r="J3" s="18"/>
      <c r="K3" s="18"/>
      <c r="L3" s="18"/>
      <c r="M3" s="18"/>
      <c r="N3" s="18"/>
      <c r="O3" s="18"/>
      <c r="P3" s="18"/>
      <c r="Q3" s="1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</row>
    <row r="4" spans="3:60" s="20" customFormat="1" ht="14.25">
      <c r="C4" s="17"/>
      <c r="D4" s="18" t="s">
        <v>764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23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</row>
    <row r="5" spans="2:47" s="1" customFormat="1" ht="11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0:19" s="1" customFormat="1" ht="11.25">
      <c r="J6" s="22"/>
      <c r="S6" s="22"/>
    </row>
    <row r="7" spans="2:48" s="2" customFormat="1" ht="80.25" customHeight="1">
      <c r="B7" s="25" t="s">
        <v>2</v>
      </c>
      <c r="C7" s="25" t="s">
        <v>3</v>
      </c>
      <c r="D7" s="12" t="s">
        <v>765</v>
      </c>
      <c r="E7" s="12" t="s">
        <v>766</v>
      </c>
      <c r="F7" s="21" t="s">
        <v>767</v>
      </c>
      <c r="G7" s="12" t="s">
        <v>768</v>
      </c>
      <c r="H7" s="12" t="s">
        <v>769</v>
      </c>
      <c r="I7" s="12" t="s">
        <v>770</v>
      </c>
      <c r="J7" s="12" t="s">
        <v>771</v>
      </c>
      <c r="K7" s="12" t="s">
        <v>772</v>
      </c>
      <c r="L7" s="12" t="s">
        <v>773</v>
      </c>
      <c r="M7" s="12" t="s">
        <v>774</v>
      </c>
      <c r="N7" s="12" t="s">
        <v>775</v>
      </c>
      <c r="O7" s="21" t="s">
        <v>776</v>
      </c>
      <c r="P7" s="21" t="s">
        <v>777</v>
      </c>
      <c r="Q7" s="21" t="s">
        <v>778</v>
      </c>
      <c r="R7" s="21" t="s">
        <v>800</v>
      </c>
      <c r="S7" s="21" t="s">
        <v>779</v>
      </c>
      <c r="T7" s="21" t="s">
        <v>780</v>
      </c>
      <c r="U7" s="21" t="s">
        <v>781</v>
      </c>
      <c r="V7" s="12" t="s">
        <v>782</v>
      </c>
      <c r="W7" s="21" t="s">
        <v>783</v>
      </c>
      <c r="X7" s="12" t="s">
        <v>784</v>
      </c>
      <c r="Y7" s="21" t="s">
        <v>785</v>
      </c>
      <c r="Z7" s="21" t="s">
        <v>786</v>
      </c>
      <c r="AA7" s="21" t="s">
        <v>787</v>
      </c>
      <c r="AB7" s="21" t="s">
        <v>788</v>
      </c>
      <c r="AC7" s="21" t="s">
        <v>789</v>
      </c>
      <c r="AD7" s="21" t="s">
        <v>790</v>
      </c>
      <c r="AE7" s="21" t="s">
        <v>791</v>
      </c>
      <c r="AF7" s="21" t="s">
        <v>792</v>
      </c>
      <c r="AG7" s="21" t="s">
        <v>801</v>
      </c>
      <c r="AH7" s="21" t="s">
        <v>793</v>
      </c>
      <c r="AI7" s="21" t="s">
        <v>794</v>
      </c>
      <c r="AJ7" s="21" t="s">
        <v>795</v>
      </c>
      <c r="AK7" s="21" t="s">
        <v>802</v>
      </c>
      <c r="AL7" s="21" t="s">
        <v>803</v>
      </c>
      <c r="AM7" s="21" t="s">
        <v>796</v>
      </c>
      <c r="AN7" s="21" t="s">
        <v>797</v>
      </c>
      <c r="AO7" s="21" t="s">
        <v>804</v>
      </c>
      <c r="AP7" s="21" t="s">
        <v>805</v>
      </c>
      <c r="AQ7" s="21" t="s">
        <v>806</v>
      </c>
      <c r="AR7" s="21" t="s">
        <v>798</v>
      </c>
      <c r="AS7" s="21" t="s">
        <v>799</v>
      </c>
      <c r="AT7" s="21" t="s">
        <v>807</v>
      </c>
      <c r="AU7" s="21" t="s">
        <v>808</v>
      </c>
      <c r="AV7" s="25" t="s">
        <v>0</v>
      </c>
    </row>
    <row r="8" spans="2:48" s="1" customFormat="1" ht="12" customHeight="1" hidden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2:90" s="1" customFormat="1" ht="12.75" customHeight="1">
      <c r="B9" s="11" t="s">
        <v>26</v>
      </c>
      <c r="C9" s="10"/>
      <c r="D9" s="8">
        <f>SUM(D10:D22)</f>
        <v>0</v>
      </c>
      <c r="E9" s="8">
        <f aca="true" t="shared" si="0" ref="E9:AS9">SUM(E10:E22)</f>
        <v>0</v>
      </c>
      <c r="F9" s="8">
        <v>1611836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v>0</v>
      </c>
      <c r="K9" s="8">
        <f t="shared" si="0"/>
        <v>35000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8">
        <f t="shared" si="0"/>
        <v>0</v>
      </c>
      <c r="Q9" s="8">
        <f t="shared" si="0"/>
        <v>0</v>
      </c>
      <c r="R9" s="8">
        <f t="shared" si="0"/>
        <v>12006793.11</v>
      </c>
      <c r="S9" s="8">
        <v>6235804.3</v>
      </c>
      <c r="T9" s="8">
        <f t="shared" si="0"/>
        <v>0</v>
      </c>
      <c r="U9" s="8">
        <f t="shared" si="0"/>
        <v>0</v>
      </c>
      <c r="V9" s="8">
        <f t="shared" si="0"/>
        <v>0</v>
      </c>
      <c r="W9" s="8">
        <f t="shared" si="0"/>
        <v>0</v>
      </c>
      <c r="X9" s="8">
        <f t="shared" si="0"/>
        <v>0</v>
      </c>
      <c r="Y9" s="8"/>
      <c r="Z9" s="8">
        <f t="shared" si="0"/>
        <v>0</v>
      </c>
      <c r="AA9" s="8">
        <v>0</v>
      </c>
      <c r="AB9" s="8">
        <v>0</v>
      </c>
      <c r="AC9" s="8">
        <f t="shared" si="0"/>
        <v>0</v>
      </c>
      <c r="AD9" s="8">
        <f t="shared" si="0"/>
        <v>0</v>
      </c>
      <c r="AE9" s="8">
        <f t="shared" si="0"/>
        <v>0</v>
      </c>
      <c r="AF9" s="8">
        <f t="shared" si="0"/>
        <v>2056000</v>
      </c>
      <c r="AG9" s="8">
        <f t="shared" si="0"/>
        <v>1389000</v>
      </c>
      <c r="AH9" s="8">
        <f t="shared" si="0"/>
        <v>0</v>
      </c>
      <c r="AI9" s="8">
        <f t="shared" si="0"/>
        <v>3000000</v>
      </c>
      <c r="AJ9" s="8">
        <f t="shared" si="0"/>
        <v>0</v>
      </c>
      <c r="AK9" s="8">
        <f t="shared" si="0"/>
        <v>0</v>
      </c>
      <c r="AL9" s="8">
        <f t="shared" si="0"/>
        <v>499025</v>
      </c>
      <c r="AM9" s="8">
        <f t="shared" si="0"/>
        <v>0</v>
      </c>
      <c r="AN9" s="8">
        <f t="shared" si="0"/>
        <v>0</v>
      </c>
      <c r="AO9" s="8">
        <f t="shared" si="0"/>
        <v>3489177</v>
      </c>
      <c r="AP9" s="8">
        <f t="shared" si="0"/>
        <v>0</v>
      </c>
      <c r="AQ9" s="8">
        <f t="shared" si="0"/>
        <v>1857231</v>
      </c>
      <c r="AR9" s="8">
        <f t="shared" si="0"/>
        <v>0</v>
      </c>
      <c r="AS9" s="8">
        <f t="shared" si="0"/>
        <v>0</v>
      </c>
      <c r="AT9" s="8">
        <f>SUM(AT10:AT22)</f>
        <v>0</v>
      </c>
      <c r="AU9" s="8">
        <f>SUM(AU10:AU22)</f>
        <v>0</v>
      </c>
      <c r="AV9" s="26">
        <f aca="true" t="shared" si="1" ref="AV9:AV21">SUM(D9:AU9)</f>
        <v>32179866.41</v>
      </c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</row>
    <row r="10" spans="2:48" s="1" customFormat="1" ht="12.75" customHeight="1" hidden="1">
      <c r="B10" s="10"/>
      <c r="C10" s="10"/>
      <c r="D10" s="8"/>
      <c r="E10" s="8"/>
      <c r="F10" s="8">
        <v>0</v>
      </c>
      <c r="G10" s="8"/>
      <c r="H10" s="8"/>
      <c r="I10" s="8"/>
      <c r="J10" s="8">
        <v>0</v>
      </c>
      <c r="K10" s="8"/>
      <c r="L10" s="8"/>
      <c r="M10" s="8"/>
      <c r="N10" s="8"/>
      <c r="O10" s="8"/>
      <c r="P10" s="8"/>
      <c r="Q10" s="8"/>
      <c r="R10" s="8"/>
      <c r="S10" s="8">
        <v>0</v>
      </c>
      <c r="T10" s="8"/>
      <c r="U10" s="8"/>
      <c r="V10" s="8"/>
      <c r="W10" s="8"/>
      <c r="X10" s="8"/>
      <c r="Y10" s="8"/>
      <c r="Z10" s="8"/>
      <c r="AA10" s="8">
        <v>0</v>
      </c>
      <c r="AB10" s="8">
        <v>0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26">
        <f t="shared" si="1"/>
        <v>0</v>
      </c>
    </row>
    <row r="11" spans="1:48" s="15" customFormat="1" ht="31.5" customHeight="1">
      <c r="A11" s="13"/>
      <c r="B11" s="12" t="s">
        <v>5</v>
      </c>
      <c r="C11" s="12" t="s">
        <v>4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8">
        <v>0</v>
      </c>
      <c r="AB11" s="8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78600</v>
      </c>
      <c r="AR11" s="14">
        <v>0</v>
      </c>
      <c r="AS11" s="14">
        <v>0</v>
      </c>
      <c r="AT11" s="14">
        <v>0</v>
      </c>
      <c r="AU11" s="14">
        <v>0</v>
      </c>
      <c r="AV11" s="26">
        <f t="shared" si="1"/>
        <v>78600</v>
      </c>
    </row>
    <row r="12" spans="1:48" s="15" customFormat="1" ht="43.5" customHeight="1">
      <c r="A12" s="13"/>
      <c r="B12" s="12" t="s">
        <v>7</v>
      </c>
      <c r="C12" s="12" t="s">
        <v>6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409984.35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8">
        <v>0</v>
      </c>
      <c r="AB12" s="8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26">
        <f t="shared" si="1"/>
        <v>409984.35</v>
      </c>
    </row>
    <row r="13" spans="1:48" s="15" customFormat="1" ht="38.25" customHeight="1">
      <c r="A13" s="13"/>
      <c r="B13" s="12" t="s">
        <v>9</v>
      </c>
      <c r="C13" s="12" t="s">
        <v>8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35000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292250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8">
        <v>0</v>
      </c>
      <c r="AB13" s="8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648000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1634631</v>
      </c>
      <c r="AR13" s="14">
        <v>0</v>
      </c>
      <c r="AS13" s="14">
        <v>0</v>
      </c>
      <c r="AT13" s="14">
        <v>0</v>
      </c>
      <c r="AU13" s="14">
        <v>0</v>
      </c>
      <c r="AV13" s="26">
        <f t="shared" si="1"/>
        <v>2609881</v>
      </c>
    </row>
    <row r="14" spans="1:48" s="15" customFormat="1" ht="21">
      <c r="A14" s="13"/>
      <c r="B14" s="12" t="s">
        <v>11</v>
      </c>
      <c r="C14" s="12" t="s">
        <v>10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8">
        <v>0</v>
      </c>
      <c r="AB14" s="8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621000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26">
        <f t="shared" si="1"/>
        <v>621000</v>
      </c>
    </row>
    <row r="15" spans="1:48" s="15" customFormat="1" ht="11.25">
      <c r="A15" s="13"/>
      <c r="B15" s="12" t="s">
        <v>13</v>
      </c>
      <c r="C15" s="12" t="s">
        <v>12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8">
        <v>0</v>
      </c>
      <c r="AB15" s="8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198525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26">
        <f t="shared" si="1"/>
        <v>198525</v>
      </c>
    </row>
    <row r="16" spans="1:48" s="15" customFormat="1" ht="21">
      <c r="A16" s="13"/>
      <c r="B16" s="12" t="s">
        <v>15</v>
      </c>
      <c r="C16" s="12" t="s">
        <v>14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498000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8">
        <v>0</v>
      </c>
      <c r="AB16" s="8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120000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26">
        <f t="shared" si="1"/>
        <v>618000</v>
      </c>
    </row>
    <row r="17" spans="1:48" s="15" customFormat="1" ht="42.75" customHeight="1">
      <c r="A17" s="13"/>
      <c r="B17" s="12" t="s">
        <v>17</v>
      </c>
      <c r="C17" s="12" t="s">
        <v>16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16359.95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8">
        <v>0</v>
      </c>
      <c r="AB17" s="8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3000000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144000</v>
      </c>
      <c r="AR17" s="14">
        <v>0</v>
      </c>
      <c r="AS17" s="14">
        <v>0</v>
      </c>
      <c r="AT17" s="14">
        <v>0</v>
      </c>
      <c r="AU17" s="14">
        <v>0</v>
      </c>
      <c r="AV17" s="26">
        <f t="shared" si="1"/>
        <v>3160359.95</v>
      </c>
    </row>
    <row r="18" spans="1:48" s="15" customFormat="1" ht="35.25" customHeight="1">
      <c r="A18" s="13"/>
      <c r="B18" s="12" t="s">
        <v>19</v>
      </c>
      <c r="C18" s="12" t="s">
        <v>18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8">
        <v>0</v>
      </c>
      <c r="AB18" s="8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300500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26">
        <f t="shared" si="1"/>
        <v>300500</v>
      </c>
    </row>
    <row r="19" spans="1:48" s="15" customFormat="1" ht="11.25">
      <c r="A19" s="13"/>
      <c r="B19" s="12" t="s">
        <v>21</v>
      </c>
      <c r="C19" s="12" t="s">
        <v>20</v>
      </c>
      <c r="D19" s="14">
        <v>0</v>
      </c>
      <c r="E19" s="14">
        <v>0</v>
      </c>
      <c r="F19" s="14">
        <v>1611836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12006793.11</v>
      </c>
      <c r="S19" s="14">
        <v>5019210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8">
        <v>0</v>
      </c>
      <c r="AB19" s="8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26">
        <f t="shared" si="1"/>
        <v>18637839.11</v>
      </c>
    </row>
    <row r="20" spans="1:48" s="15" customFormat="1" ht="11.25">
      <c r="A20" s="13"/>
      <c r="B20" s="12" t="s">
        <v>23</v>
      </c>
      <c r="C20" s="12" t="s">
        <v>22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8">
        <v>0</v>
      </c>
      <c r="AB20" s="8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3489177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26">
        <f t="shared" si="1"/>
        <v>3489177</v>
      </c>
    </row>
    <row r="21" spans="1:48" s="15" customFormat="1" ht="42">
      <c r="A21" s="13"/>
      <c r="B21" s="12" t="s">
        <v>25</v>
      </c>
      <c r="C21" s="12" t="s">
        <v>24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8">
        <v>0</v>
      </c>
      <c r="AB21" s="8">
        <v>0</v>
      </c>
      <c r="AC21" s="14">
        <v>0</v>
      </c>
      <c r="AD21" s="14">
        <v>0</v>
      </c>
      <c r="AE21" s="14">
        <v>0</v>
      </c>
      <c r="AF21" s="14">
        <v>2056000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26">
        <f t="shared" si="1"/>
        <v>2056000</v>
      </c>
    </row>
    <row r="22" spans="1:48" s="1" customFormat="1" ht="11.25" hidden="1">
      <c r="A22" s="4"/>
      <c r="B22" s="7"/>
      <c r="C22" s="7"/>
      <c r="D22" s="9"/>
      <c r="E22" s="9"/>
      <c r="F22" s="9">
        <v>0</v>
      </c>
      <c r="G22" s="9"/>
      <c r="H22" s="9"/>
      <c r="I22" s="9"/>
      <c r="J22" s="9">
        <v>0</v>
      </c>
      <c r="K22" s="9"/>
      <c r="L22" s="9"/>
      <c r="M22" s="9"/>
      <c r="N22" s="9"/>
      <c r="O22" s="9"/>
      <c r="P22" s="9"/>
      <c r="Q22" s="9"/>
      <c r="R22" s="9"/>
      <c r="S22" s="9">
        <v>0</v>
      </c>
      <c r="T22" s="9"/>
      <c r="U22" s="9"/>
      <c r="V22" s="9"/>
      <c r="W22" s="9"/>
      <c r="X22" s="9"/>
      <c r="Y22" s="14">
        <v>0</v>
      </c>
      <c r="Z22" s="9"/>
      <c r="AA22" s="8">
        <v>0</v>
      </c>
      <c r="AB22" s="8">
        <v>0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8" t="e">
        <f>SUM(D22:T22)+#REF!+#REF!+U22+X22</f>
        <v>#REF!</v>
      </c>
    </row>
    <row r="23" spans="2:90" s="1" customFormat="1" ht="12.75" customHeight="1">
      <c r="B23" s="11" t="s">
        <v>99</v>
      </c>
      <c r="C23" s="10"/>
      <c r="D23" s="8">
        <f aca="true" t="shared" si="2" ref="D23:AD23">SUM(D24:D61)</f>
        <v>6000000</v>
      </c>
      <c r="E23" s="8">
        <f t="shared" si="2"/>
        <v>0</v>
      </c>
      <c r="F23" s="8">
        <v>6387270</v>
      </c>
      <c r="G23" s="8">
        <f t="shared" si="2"/>
        <v>18716118</v>
      </c>
      <c r="H23" s="8">
        <f t="shared" si="2"/>
        <v>15860100</v>
      </c>
      <c r="I23" s="8">
        <f t="shared" si="2"/>
        <v>62488284.18</v>
      </c>
      <c r="J23" s="8">
        <v>61465790</v>
      </c>
      <c r="K23" s="8">
        <f t="shared" si="2"/>
        <v>4676000</v>
      </c>
      <c r="L23" s="8">
        <f t="shared" si="2"/>
        <v>28100000</v>
      </c>
      <c r="M23" s="8">
        <f t="shared" si="2"/>
        <v>0</v>
      </c>
      <c r="N23" s="8">
        <f t="shared" si="2"/>
        <v>13794349.07</v>
      </c>
      <c r="O23" s="8">
        <f t="shared" si="2"/>
        <v>0</v>
      </c>
      <c r="P23" s="8">
        <f t="shared" si="2"/>
        <v>0</v>
      </c>
      <c r="Q23" s="8">
        <f t="shared" si="2"/>
        <v>65375146.26</v>
      </c>
      <c r="R23" s="8">
        <f t="shared" si="2"/>
        <v>0</v>
      </c>
      <c r="S23" s="8">
        <v>102205138.56</v>
      </c>
      <c r="T23" s="8">
        <f t="shared" si="2"/>
        <v>29411764.71</v>
      </c>
      <c r="U23" s="8">
        <f t="shared" si="2"/>
        <v>0</v>
      </c>
      <c r="V23" s="8">
        <f t="shared" si="2"/>
        <v>184955.4</v>
      </c>
      <c r="W23" s="8">
        <f t="shared" si="2"/>
        <v>342224.47</v>
      </c>
      <c r="X23" s="8">
        <f t="shared" si="2"/>
        <v>0</v>
      </c>
      <c r="Y23" s="14">
        <v>0</v>
      </c>
      <c r="Z23" s="8">
        <f t="shared" si="2"/>
        <v>9802500</v>
      </c>
      <c r="AA23" s="8">
        <v>0</v>
      </c>
      <c r="AB23" s="8">
        <v>0</v>
      </c>
      <c r="AC23" s="8">
        <f t="shared" si="2"/>
        <v>0</v>
      </c>
      <c r="AD23" s="8">
        <f t="shared" si="2"/>
        <v>0</v>
      </c>
      <c r="AE23" s="8">
        <f aca="true" t="shared" si="3" ref="AE23:AU23">SUM(AE24:AE61)</f>
        <v>0</v>
      </c>
      <c r="AF23" s="8">
        <f t="shared" si="3"/>
        <v>3520209</v>
      </c>
      <c r="AG23" s="8">
        <f t="shared" si="3"/>
        <v>2252400</v>
      </c>
      <c r="AH23" s="8">
        <f t="shared" si="3"/>
        <v>0</v>
      </c>
      <c r="AI23" s="8">
        <f t="shared" si="3"/>
        <v>0</v>
      </c>
      <c r="AJ23" s="8">
        <f t="shared" si="3"/>
        <v>0</v>
      </c>
      <c r="AK23" s="8">
        <f t="shared" si="3"/>
        <v>0</v>
      </c>
      <c r="AL23" s="8">
        <f t="shared" si="3"/>
        <v>129470</v>
      </c>
      <c r="AM23" s="8">
        <f t="shared" si="3"/>
        <v>0</v>
      </c>
      <c r="AN23" s="8">
        <f t="shared" si="3"/>
        <v>0</v>
      </c>
      <c r="AO23" s="8">
        <f t="shared" si="3"/>
        <v>0</v>
      </c>
      <c r="AP23" s="8">
        <f t="shared" si="3"/>
        <v>0</v>
      </c>
      <c r="AQ23" s="8">
        <f t="shared" si="3"/>
        <v>85918109</v>
      </c>
      <c r="AR23" s="8">
        <f t="shared" si="3"/>
        <v>367816</v>
      </c>
      <c r="AS23" s="8">
        <f t="shared" si="3"/>
        <v>13333.33</v>
      </c>
      <c r="AT23" s="8">
        <f t="shared" si="3"/>
        <v>0</v>
      </c>
      <c r="AU23" s="8">
        <f t="shared" si="3"/>
        <v>0</v>
      </c>
      <c r="AV23" s="26">
        <f aca="true" t="shared" si="4" ref="AV23:AV60">SUM(D23:AU23)</f>
        <v>517010977.97999996</v>
      </c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</row>
    <row r="24" spans="2:48" s="1" customFormat="1" ht="12.75" customHeight="1" hidden="1">
      <c r="B24" s="10"/>
      <c r="C24" s="10"/>
      <c r="D24" s="8"/>
      <c r="E24" s="8"/>
      <c r="F24" s="8">
        <v>0</v>
      </c>
      <c r="G24" s="8"/>
      <c r="H24" s="8"/>
      <c r="I24" s="8"/>
      <c r="J24" s="8">
        <v>0</v>
      </c>
      <c r="K24" s="8"/>
      <c r="L24" s="8"/>
      <c r="M24" s="8"/>
      <c r="N24" s="8"/>
      <c r="O24" s="8"/>
      <c r="P24" s="8"/>
      <c r="Q24" s="8"/>
      <c r="R24" s="8"/>
      <c r="S24" s="8">
        <v>0</v>
      </c>
      <c r="T24" s="8"/>
      <c r="U24" s="8"/>
      <c r="V24" s="8"/>
      <c r="W24" s="8"/>
      <c r="X24" s="8"/>
      <c r="Y24" s="14">
        <v>0</v>
      </c>
      <c r="Z24" s="8"/>
      <c r="AA24" s="8">
        <v>0</v>
      </c>
      <c r="AB24" s="8">
        <v>0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26">
        <f t="shared" si="4"/>
        <v>0</v>
      </c>
    </row>
    <row r="25" spans="1:48" s="15" customFormat="1" ht="11.25">
      <c r="A25" s="13"/>
      <c r="B25" s="12" t="s">
        <v>28</v>
      </c>
      <c r="C25" s="12" t="s">
        <v>27</v>
      </c>
      <c r="D25" s="14">
        <v>0</v>
      </c>
      <c r="E25" s="14">
        <v>0</v>
      </c>
      <c r="F25" s="14">
        <v>0</v>
      </c>
      <c r="G25" s="14">
        <v>0</v>
      </c>
      <c r="H25" s="14">
        <v>126000</v>
      </c>
      <c r="I25" s="14">
        <v>4027209.84</v>
      </c>
      <c r="J25" s="14">
        <v>6187500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4312500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8">
        <v>0</v>
      </c>
      <c r="AB25" s="8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13333.33</v>
      </c>
      <c r="AT25" s="14">
        <v>0</v>
      </c>
      <c r="AU25" s="14">
        <v>0</v>
      </c>
      <c r="AV25" s="26">
        <f t="shared" si="4"/>
        <v>14666543.17</v>
      </c>
    </row>
    <row r="26" spans="1:48" s="15" customFormat="1" ht="11.25">
      <c r="A26" s="13"/>
      <c r="B26" s="12" t="s">
        <v>30</v>
      </c>
      <c r="C26" s="12" t="s">
        <v>29</v>
      </c>
      <c r="D26" s="14">
        <v>0</v>
      </c>
      <c r="E26" s="14">
        <v>0</v>
      </c>
      <c r="F26" s="14">
        <v>0</v>
      </c>
      <c r="G26" s="14">
        <v>0</v>
      </c>
      <c r="H26" s="14">
        <v>895200</v>
      </c>
      <c r="I26" s="14">
        <v>8166093.14</v>
      </c>
      <c r="J26" s="14">
        <v>13092500</v>
      </c>
      <c r="K26" s="14">
        <v>875000</v>
      </c>
      <c r="L26" s="14">
        <v>0</v>
      </c>
      <c r="M26" s="14">
        <v>0</v>
      </c>
      <c r="N26" s="14">
        <v>1956372.41</v>
      </c>
      <c r="O26" s="14">
        <v>0</v>
      </c>
      <c r="P26" s="14">
        <v>0</v>
      </c>
      <c r="Q26" s="14">
        <v>11998411.12</v>
      </c>
      <c r="R26" s="14">
        <v>0</v>
      </c>
      <c r="S26" s="14">
        <v>14590640</v>
      </c>
      <c r="T26" s="14">
        <v>13068153.74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8">
        <v>0</v>
      </c>
      <c r="AB26" s="8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21760986</v>
      </c>
      <c r="AR26" s="14">
        <v>0</v>
      </c>
      <c r="AS26" s="14">
        <v>0</v>
      </c>
      <c r="AT26" s="14">
        <v>0</v>
      </c>
      <c r="AU26" s="14">
        <v>0</v>
      </c>
      <c r="AV26" s="26">
        <f t="shared" si="4"/>
        <v>86403356.41</v>
      </c>
    </row>
    <row r="27" spans="1:48" s="15" customFormat="1" ht="29.25" customHeight="1">
      <c r="A27" s="13"/>
      <c r="B27" s="12" t="s">
        <v>32</v>
      </c>
      <c r="C27" s="12" t="s">
        <v>31</v>
      </c>
      <c r="D27" s="14">
        <v>0</v>
      </c>
      <c r="E27" s="14">
        <v>0</v>
      </c>
      <c r="F27" s="14">
        <v>182016</v>
      </c>
      <c r="G27" s="14">
        <v>0</v>
      </c>
      <c r="H27" s="14">
        <v>0</v>
      </c>
      <c r="I27" s="14">
        <v>10344423.01</v>
      </c>
      <c r="J27" s="14">
        <v>7245000</v>
      </c>
      <c r="K27" s="14">
        <v>189000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9045175.77</v>
      </c>
      <c r="R27" s="14">
        <v>0</v>
      </c>
      <c r="S27" s="14">
        <v>7081900</v>
      </c>
      <c r="T27" s="14">
        <v>0</v>
      </c>
      <c r="U27" s="14">
        <v>0</v>
      </c>
      <c r="V27" s="14">
        <v>184955.4</v>
      </c>
      <c r="W27" s="14">
        <v>342224.47</v>
      </c>
      <c r="X27" s="14">
        <v>0</v>
      </c>
      <c r="Y27" s="14">
        <v>0</v>
      </c>
      <c r="Z27" s="14">
        <v>0</v>
      </c>
      <c r="AA27" s="8">
        <v>0</v>
      </c>
      <c r="AB27" s="8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4567661</v>
      </c>
      <c r="AR27" s="14">
        <v>0</v>
      </c>
      <c r="AS27" s="14">
        <v>0</v>
      </c>
      <c r="AT27" s="14">
        <v>0</v>
      </c>
      <c r="AU27" s="14">
        <v>0</v>
      </c>
      <c r="AV27" s="26">
        <f t="shared" si="4"/>
        <v>39182355.65</v>
      </c>
    </row>
    <row r="28" spans="1:48" s="15" customFormat="1" ht="30.75" customHeight="1">
      <c r="A28" s="13"/>
      <c r="B28" s="12" t="s">
        <v>34</v>
      </c>
      <c r="C28" s="12" t="s">
        <v>33</v>
      </c>
      <c r="D28" s="14">
        <v>0</v>
      </c>
      <c r="E28" s="14">
        <v>0</v>
      </c>
      <c r="F28" s="14">
        <v>464656</v>
      </c>
      <c r="G28" s="14">
        <v>0</v>
      </c>
      <c r="H28" s="14">
        <v>0</v>
      </c>
      <c r="I28" s="14">
        <v>8872121.36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4332000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8">
        <v>0</v>
      </c>
      <c r="AB28" s="8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26">
        <f t="shared" si="4"/>
        <v>13668777.36</v>
      </c>
    </row>
    <row r="29" spans="1:48" s="15" customFormat="1" ht="33.75" customHeight="1">
      <c r="A29" s="13"/>
      <c r="B29" s="12" t="s">
        <v>36</v>
      </c>
      <c r="C29" s="12" t="s">
        <v>35</v>
      </c>
      <c r="D29" s="14">
        <v>0</v>
      </c>
      <c r="E29" s="14">
        <v>0</v>
      </c>
      <c r="F29" s="14">
        <v>42545</v>
      </c>
      <c r="G29" s="14">
        <v>0</v>
      </c>
      <c r="H29" s="14">
        <v>870000</v>
      </c>
      <c r="I29" s="14">
        <v>11287467.57</v>
      </c>
      <c r="J29" s="14">
        <v>8790000</v>
      </c>
      <c r="K29" s="14">
        <v>455000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388647.16</v>
      </c>
      <c r="R29" s="14">
        <v>0</v>
      </c>
      <c r="S29" s="14">
        <v>6303450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8">
        <v>0</v>
      </c>
      <c r="AB29" s="8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8144672</v>
      </c>
      <c r="AR29" s="14">
        <v>0</v>
      </c>
      <c r="AS29" s="14">
        <v>0</v>
      </c>
      <c r="AT29" s="14">
        <v>0</v>
      </c>
      <c r="AU29" s="14">
        <v>0</v>
      </c>
      <c r="AV29" s="26">
        <f t="shared" si="4"/>
        <v>36281781.730000004</v>
      </c>
    </row>
    <row r="30" spans="1:48" s="15" customFormat="1" ht="33.75" customHeight="1">
      <c r="A30" s="13"/>
      <c r="B30" s="12" t="s">
        <v>38</v>
      </c>
      <c r="C30" s="12" t="s">
        <v>37</v>
      </c>
      <c r="D30" s="14">
        <v>0</v>
      </c>
      <c r="E30" s="14">
        <v>0</v>
      </c>
      <c r="F30" s="14">
        <v>0</v>
      </c>
      <c r="G30" s="14">
        <v>14058000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3192566.07</v>
      </c>
      <c r="O30" s="14">
        <v>0</v>
      </c>
      <c r="P30" s="14">
        <v>0</v>
      </c>
      <c r="Q30" s="14">
        <v>0</v>
      </c>
      <c r="R30" s="14">
        <v>0</v>
      </c>
      <c r="S30" s="14">
        <v>14926000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8">
        <v>0</v>
      </c>
      <c r="AB30" s="8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26">
        <f t="shared" si="4"/>
        <v>32176566.07</v>
      </c>
    </row>
    <row r="31" spans="1:48" s="15" customFormat="1" ht="33.75" customHeight="1">
      <c r="A31" s="13"/>
      <c r="B31" s="12" t="s">
        <v>40</v>
      </c>
      <c r="C31" s="12" t="s">
        <v>39</v>
      </c>
      <c r="D31" s="14">
        <v>0</v>
      </c>
      <c r="E31" s="14">
        <v>0</v>
      </c>
      <c r="F31" s="14">
        <v>573049</v>
      </c>
      <c r="G31" s="14">
        <v>0</v>
      </c>
      <c r="H31" s="14">
        <v>1786500</v>
      </c>
      <c r="I31" s="14">
        <v>10212877.19</v>
      </c>
      <c r="J31" s="14">
        <v>19200000</v>
      </c>
      <c r="K31" s="14">
        <v>2625000</v>
      </c>
      <c r="L31" s="14">
        <v>0</v>
      </c>
      <c r="M31" s="14">
        <v>0</v>
      </c>
      <c r="N31" s="14">
        <v>454332.6</v>
      </c>
      <c r="O31" s="14">
        <v>0</v>
      </c>
      <c r="P31" s="14">
        <v>0</v>
      </c>
      <c r="Q31" s="14">
        <v>43753342.83</v>
      </c>
      <c r="R31" s="14">
        <v>0</v>
      </c>
      <c r="S31" s="14">
        <v>13136400</v>
      </c>
      <c r="T31" s="14">
        <v>16343610.97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8">
        <v>0</v>
      </c>
      <c r="AB31" s="8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16874081</v>
      </c>
      <c r="AR31" s="14">
        <v>0</v>
      </c>
      <c r="AS31" s="14">
        <v>0</v>
      </c>
      <c r="AT31" s="14">
        <v>0</v>
      </c>
      <c r="AU31" s="14">
        <v>0</v>
      </c>
      <c r="AV31" s="26">
        <f t="shared" si="4"/>
        <v>124959193.59</v>
      </c>
    </row>
    <row r="32" spans="1:48" s="15" customFormat="1" ht="33.75" customHeight="1">
      <c r="A32" s="13"/>
      <c r="B32" s="12" t="s">
        <v>42</v>
      </c>
      <c r="C32" s="12" t="s">
        <v>41</v>
      </c>
      <c r="D32" s="14">
        <v>3000000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8">
        <v>0</v>
      </c>
      <c r="AB32" s="8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26">
        <f t="shared" si="4"/>
        <v>3000000</v>
      </c>
    </row>
    <row r="33" spans="1:48" s="15" customFormat="1" ht="33.75" customHeight="1">
      <c r="A33" s="13"/>
      <c r="B33" s="12" t="s">
        <v>44</v>
      </c>
      <c r="C33" s="12" t="s">
        <v>43</v>
      </c>
      <c r="D33" s="14">
        <v>3000000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8">
        <v>0</v>
      </c>
      <c r="AB33" s="8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26">
        <f t="shared" si="4"/>
        <v>3000000</v>
      </c>
    </row>
    <row r="34" spans="1:48" s="15" customFormat="1" ht="28.5" customHeight="1">
      <c r="A34" s="13"/>
      <c r="B34" s="12" t="s">
        <v>46</v>
      </c>
      <c r="C34" s="12" t="s">
        <v>45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8">
        <v>0</v>
      </c>
      <c r="AB34" s="8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180600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26">
        <f t="shared" si="4"/>
        <v>180600</v>
      </c>
    </row>
    <row r="35" spans="1:48" s="15" customFormat="1" ht="28.5" customHeight="1">
      <c r="A35" s="13"/>
      <c r="B35" s="12" t="s">
        <v>48</v>
      </c>
      <c r="C35" s="12" t="s">
        <v>47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8">
        <v>0</v>
      </c>
      <c r="AB35" s="8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282600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26">
        <f t="shared" si="4"/>
        <v>282600</v>
      </c>
    </row>
    <row r="36" spans="1:48" s="15" customFormat="1" ht="28.5" customHeight="1">
      <c r="A36" s="13"/>
      <c r="B36" s="12" t="s">
        <v>50</v>
      </c>
      <c r="C36" s="12" t="s">
        <v>49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8">
        <v>0</v>
      </c>
      <c r="AB36" s="8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48000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26">
        <f t="shared" si="4"/>
        <v>48000</v>
      </c>
    </row>
    <row r="37" spans="1:48" s="15" customFormat="1" ht="28.5" customHeight="1">
      <c r="A37" s="13"/>
      <c r="B37" s="12" t="s">
        <v>52</v>
      </c>
      <c r="C37" s="12" t="s">
        <v>51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8">
        <v>0</v>
      </c>
      <c r="AB37" s="8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60000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26">
        <f t="shared" si="4"/>
        <v>60000</v>
      </c>
    </row>
    <row r="38" spans="1:48" s="15" customFormat="1" ht="28.5" customHeight="1">
      <c r="A38" s="13"/>
      <c r="B38" s="12" t="s">
        <v>54</v>
      </c>
      <c r="C38" s="12" t="s">
        <v>53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8">
        <v>0</v>
      </c>
      <c r="AB38" s="8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144600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26">
        <f t="shared" si="4"/>
        <v>144600</v>
      </c>
    </row>
    <row r="39" spans="1:48" s="15" customFormat="1" ht="28.5" customHeight="1">
      <c r="A39" s="13"/>
      <c r="B39" s="12" t="s">
        <v>56</v>
      </c>
      <c r="C39" s="12" t="s">
        <v>55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8">
        <v>0</v>
      </c>
      <c r="AB39" s="8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69600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2204977</v>
      </c>
      <c r="AR39" s="14">
        <v>0</v>
      </c>
      <c r="AS39" s="14">
        <v>0</v>
      </c>
      <c r="AT39" s="14">
        <v>0</v>
      </c>
      <c r="AU39" s="14">
        <v>0</v>
      </c>
      <c r="AV39" s="26">
        <f t="shared" si="4"/>
        <v>2274577</v>
      </c>
    </row>
    <row r="40" spans="1:48" s="15" customFormat="1" ht="28.5" customHeight="1">
      <c r="A40" s="13"/>
      <c r="B40" s="12" t="s">
        <v>58</v>
      </c>
      <c r="C40" s="12" t="s">
        <v>57</v>
      </c>
      <c r="D40" s="14">
        <v>0</v>
      </c>
      <c r="E40" s="14">
        <v>0</v>
      </c>
      <c r="F40" s="14">
        <v>1629090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7680058.58</v>
      </c>
      <c r="O40" s="14">
        <v>0</v>
      </c>
      <c r="P40" s="14">
        <v>0</v>
      </c>
      <c r="Q40" s="14">
        <v>0</v>
      </c>
      <c r="R40" s="14">
        <v>0</v>
      </c>
      <c r="S40" s="14">
        <v>8025200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8">
        <v>0</v>
      </c>
      <c r="AB40" s="8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258000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9018950</v>
      </c>
      <c r="AR40" s="14">
        <v>0</v>
      </c>
      <c r="AS40" s="14">
        <v>0</v>
      </c>
      <c r="AT40" s="14">
        <v>0</v>
      </c>
      <c r="AU40" s="14">
        <v>0</v>
      </c>
      <c r="AV40" s="26">
        <f t="shared" si="4"/>
        <v>26611298.58</v>
      </c>
    </row>
    <row r="41" spans="1:48" s="15" customFormat="1" ht="28.5" customHeight="1">
      <c r="A41" s="13"/>
      <c r="B41" s="12" t="s">
        <v>60</v>
      </c>
      <c r="C41" s="12" t="s">
        <v>59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420036.85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8">
        <v>0</v>
      </c>
      <c r="AB41" s="8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96000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26">
        <f t="shared" si="4"/>
        <v>516036.85</v>
      </c>
    </row>
    <row r="42" spans="1:48" s="15" customFormat="1" ht="28.5" customHeight="1">
      <c r="A42" s="13"/>
      <c r="B42" s="12" t="s">
        <v>62</v>
      </c>
      <c r="C42" s="12" t="s">
        <v>61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196000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8">
        <v>0</v>
      </c>
      <c r="AB42" s="8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26">
        <f t="shared" si="4"/>
        <v>196000</v>
      </c>
    </row>
    <row r="43" spans="1:48" s="15" customFormat="1" ht="21">
      <c r="A43" s="13"/>
      <c r="B43" s="12" t="s">
        <v>64</v>
      </c>
      <c r="C43" s="12" t="s">
        <v>63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253169.28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8">
        <v>0</v>
      </c>
      <c r="AB43" s="8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399000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26">
        <f t="shared" si="4"/>
        <v>652169.28</v>
      </c>
    </row>
    <row r="44" spans="1:48" s="15" customFormat="1" ht="11.25">
      <c r="A44" s="13"/>
      <c r="B44" s="12" t="s">
        <v>66</v>
      </c>
      <c r="C44" s="12" t="s">
        <v>65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18761.71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9802500</v>
      </c>
      <c r="AA44" s="8">
        <v>0</v>
      </c>
      <c r="AB44" s="8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26">
        <f t="shared" si="4"/>
        <v>9821261.71</v>
      </c>
    </row>
    <row r="45" spans="1:48" s="15" customFormat="1" ht="21">
      <c r="A45" s="13"/>
      <c r="B45" s="12" t="s">
        <v>68</v>
      </c>
      <c r="C45" s="12" t="s">
        <v>67</v>
      </c>
      <c r="D45" s="14">
        <v>0</v>
      </c>
      <c r="E45" s="14">
        <v>0</v>
      </c>
      <c r="F45" s="14">
        <v>290110</v>
      </c>
      <c r="G45" s="14">
        <v>2610000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950000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8">
        <v>0</v>
      </c>
      <c r="AB45" s="8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26">
        <f t="shared" si="4"/>
        <v>3850110</v>
      </c>
    </row>
    <row r="46" spans="1:48" s="15" customFormat="1" ht="27.75" customHeight="1">
      <c r="A46" s="13"/>
      <c r="B46" s="12" t="s">
        <v>70</v>
      </c>
      <c r="C46" s="12" t="s">
        <v>69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8">
        <v>0</v>
      </c>
      <c r="AB46" s="8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129470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26">
        <f t="shared" si="4"/>
        <v>129470</v>
      </c>
    </row>
    <row r="47" spans="1:48" s="15" customFormat="1" ht="21">
      <c r="A47" s="13"/>
      <c r="B47" s="12" t="s">
        <v>72</v>
      </c>
      <c r="C47" s="12" t="s">
        <v>71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660000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8">
        <v>0</v>
      </c>
      <c r="AB47" s="8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26">
        <f t="shared" si="4"/>
        <v>660000</v>
      </c>
    </row>
    <row r="48" spans="1:48" s="15" customFormat="1" ht="11.25">
      <c r="A48" s="13"/>
      <c r="B48" s="12" t="s">
        <v>74</v>
      </c>
      <c r="C48" s="12" t="s">
        <v>73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8">
        <v>0</v>
      </c>
      <c r="AB48" s="8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138000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26">
        <f t="shared" si="4"/>
        <v>138000</v>
      </c>
    </row>
    <row r="49" spans="1:48" s="15" customFormat="1" ht="21">
      <c r="A49" s="13"/>
      <c r="B49" s="12" t="s">
        <v>76</v>
      </c>
      <c r="C49" s="12" t="s">
        <v>75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37000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8">
        <v>0</v>
      </c>
      <c r="AB49" s="8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216000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26">
        <f t="shared" si="4"/>
        <v>253000</v>
      </c>
    </row>
    <row r="50" spans="1:48" s="15" customFormat="1" ht="21">
      <c r="A50" s="13"/>
      <c r="B50" s="12" t="s">
        <v>78</v>
      </c>
      <c r="C50" s="12" t="s">
        <v>77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8">
        <v>0</v>
      </c>
      <c r="AB50" s="8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342000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26">
        <f t="shared" si="4"/>
        <v>342000</v>
      </c>
    </row>
    <row r="51" spans="1:48" s="15" customFormat="1" ht="21">
      <c r="A51" s="13"/>
      <c r="B51" s="12" t="s">
        <v>80</v>
      </c>
      <c r="C51" s="12" t="s">
        <v>79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126000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8">
        <v>0</v>
      </c>
      <c r="AB51" s="8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18000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26">
        <f t="shared" si="4"/>
        <v>144000</v>
      </c>
    </row>
    <row r="52" spans="1:48" s="15" customFormat="1" ht="11.25">
      <c r="A52" s="13"/>
      <c r="B52" s="12" t="s">
        <v>82</v>
      </c>
      <c r="C52" s="12" t="s">
        <v>81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8">
        <v>0</v>
      </c>
      <c r="AB52" s="8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91954</v>
      </c>
      <c r="AS52" s="14">
        <v>0</v>
      </c>
      <c r="AT52" s="14">
        <v>0</v>
      </c>
      <c r="AU52" s="14">
        <v>0</v>
      </c>
      <c r="AV52" s="26">
        <f t="shared" si="4"/>
        <v>91954</v>
      </c>
    </row>
    <row r="53" spans="1:48" s="15" customFormat="1" ht="11.25">
      <c r="A53" s="13"/>
      <c r="B53" s="12" t="s">
        <v>84</v>
      </c>
      <c r="C53" s="12" t="s">
        <v>83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8">
        <v>0</v>
      </c>
      <c r="AB53" s="8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91954</v>
      </c>
      <c r="AS53" s="14">
        <v>0</v>
      </c>
      <c r="AT53" s="14">
        <v>0</v>
      </c>
      <c r="AU53" s="14">
        <v>0</v>
      </c>
      <c r="AV53" s="26">
        <f t="shared" si="4"/>
        <v>91954</v>
      </c>
    </row>
    <row r="54" spans="1:48" s="15" customFormat="1" ht="11.25">
      <c r="A54" s="13"/>
      <c r="B54" s="12" t="s">
        <v>86</v>
      </c>
      <c r="C54" s="12" t="s">
        <v>85</v>
      </c>
      <c r="D54" s="14">
        <v>0</v>
      </c>
      <c r="E54" s="14">
        <v>0</v>
      </c>
      <c r="F54" s="14">
        <v>866000</v>
      </c>
      <c r="G54" s="14">
        <v>739500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890000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8">
        <v>0</v>
      </c>
      <c r="AB54" s="8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26">
        <f t="shared" si="4"/>
        <v>2495500</v>
      </c>
    </row>
    <row r="55" spans="1:48" s="15" customFormat="1" ht="11.25">
      <c r="A55" s="13"/>
      <c r="B55" s="12" t="s">
        <v>88</v>
      </c>
      <c r="C55" s="12" t="s">
        <v>87</v>
      </c>
      <c r="D55" s="14">
        <v>0</v>
      </c>
      <c r="E55" s="14">
        <v>0</v>
      </c>
      <c r="F55" s="14">
        <v>2339804</v>
      </c>
      <c r="G55" s="14">
        <v>0</v>
      </c>
      <c r="H55" s="14">
        <v>0</v>
      </c>
      <c r="I55" s="14">
        <v>9324922.79</v>
      </c>
      <c r="J55" s="14">
        <v>6950790</v>
      </c>
      <c r="K55" s="14">
        <v>0</v>
      </c>
      <c r="L55" s="14">
        <v>0</v>
      </c>
      <c r="M55" s="14">
        <v>0</v>
      </c>
      <c r="N55" s="14">
        <v>55653.41</v>
      </c>
      <c r="O55" s="14">
        <v>0</v>
      </c>
      <c r="P55" s="14">
        <v>0</v>
      </c>
      <c r="Q55" s="14">
        <v>189569.38</v>
      </c>
      <c r="R55" s="14">
        <v>0</v>
      </c>
      <c r="S55" s="14">
        <v>14178200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8">
        <v>0</v>
      </c>
      <c r="AB55" s="8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23022652</v>
      </c>
      <c r="AR55" s="14">
        <v>0</v>
      </c>
      <c r="AS55" s="14">
        <v>0</v>
      </c>
      <c r="AT55" s="14">
        <v>0</v>
      </c>
      <c r="AU55" s="14">
        <v>0</v>
      </c>
      <c r="AV55" s="26">
        <f t="shared" si="4"/>
        <v>56061591.58</v>
      </c>
    </row>
    <row r="56" spans="1:48" s="15" customFormat="1" ht="11.25">
      <c r="A56" s="13"/>
      <c r="B56" s="12" t="s">
        <v>90</v>
      </c>
      <c r="C56" s="12" t="s">
        <v>89</v>
      </c>
      <c r="D56" s="14">
        <v>0</v>
      </c>
      <c r="E56" s="14">
        <v>0</v>
      </c>
      <c r="F56" s="14">
        <v>0</v>
      </c>
      <c r="G56" s="14">
        <v>1308618</v>
      </c>
      <c r="H56" s="14">
        <v>0</v>
      </c>
      <c r="I56" s="14">
        <v>0</v>
      </c>
      <c r="J56" s="14">
        <v>0</v>
      </c>
      <c r="K56" s="14">
        <v>210000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6436650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8">
        <v>0</v>
      </c>
      <c r="AB56" s="8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324130</v>
      </c>
      <c r="AR56" s="14">
        <v>0</v>
      </c>
      <c r="AS56" s="14">
        <v>0</v>
      </c>
      <c r="AT56" s="14">
        <v>0</v>
      </c>
      <c r="AU56" s="14">
        <v>0</v>
      </c>
      <c r="AV56" s="26">
        <f t="shared" si="4"/>
        <v>8279398</v>
      </c>
    </row>
    <row r="57" spans="1:48" s="15" customFormat="1" ht="29.25" customHeight="1">
      <c r="A57" s="13"/>
      <c r="B57" s="12" t="s">
        <v>92</v>
      </c>
      <c r="C57" s="12" t="s">
        <v>91</v>
      </c>
      <c r="D57" s="14">
        <v>0</v>
      </c>
      <c r="E57" s="14">
        <v>0</v>
      </c>
      <c r="F57" s="14">
        <v>0</v>
      </c>
      <c r="G57" s="14">
        <v>0</v>
      </c>
      <c r="H57" s="14">
        <v>12182400</v>
      </c>
      <c r="I57" s="14">
        <v>0</v>
      </c>
      <c r="J57" s="14">
        <v>0</v>
      </c>
      <c r="K57" s="14">
        <v>0</v>
      </c>
      <c r="L57" s="14">
        <v>28100000</v>
      </c>
      <c r="M57" s="14">
        <v>0</v>
      </c>
      <c r="N57" s="14">
        <v>455366</v>
      </c>
      <c r="O57" s="14">
        <v>0</v>
      </c>
      <c r="P57" s="14">
        <v>0</v>
      </c>
      <c r="Q57" s="14">
        <v>0</v>
      </c>
      <c r="R57" s="14">
        <v>0</v>
      </c>
      <c r="S57" s="14">
        <v>5906400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8">
        <v>0</v>
      </c>
      <c r="AB57" s="8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26">
        <f t="shared" si="4"/>
        <v>46644166</v>
      </c>
    </row>
    <row r="58" spans="1:48" s="15" customFormat="1" ht="29.25" customHeight="1">
      <c r="A58" s="13"/>
      <c r="B58" s="12" t="s">
        <v>94</v>
      </c>
      <c r="C58" s="12" t="s">
        <v>93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8">
        <v>0</v>
      </c>
      <c r="AB58" s="8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91954</v>
      </c>
      <c r="AS58" s="14">
        <v>0</v>
      </c>
      <c r="AT58" s="14">
        <v>0</v>
      </c>
      <c r="AU58" s="14">
        <v>0</v>
      </c>
      <c r="AV58" s="26">
        <f t="shared" si="4"/>
        <v>91954</v>
      </c>
    </row>
    <row r="59" spans="1:48" s="15" customFormat="1" ht="52.5">
      <c r="A59" s="13"/>
      <c r="B59" s="12" t="s">
        <v>96</v>
      </c>
      <c r="C59" s="12" t="s">
        <v>95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8">
        <v>0</v>
      </c>
      <c r="AB59" s="8">
        <v>0</v>
      </c>
      <c r="AC59" s="14">
        <v>0</v>
      </c>
      <c r="AD59" s="14">
        <v>0</v>
      </c>
      <c r="AE59" s="14">
        <v>0</v>
      </c>
      <c r="AF59" s="14">
        <v>3520209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26">
        <f t="shared" si="4"/>
        <v>3520209</v>
      </c>
    </row>
    <row r="60" spans="1:48" s="15" customFormat="1" ht="11.25">
      <c r="A60" s="13"/>
      <c r="B60" s="12" t="s">
        <v>98</v>
      </c>
      <c r="C60" s="12" t="s">
        <v>97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8">
        <v>0</v>
      </c>
      <c r="AB60" s="8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91954</v>
      </c>
      <c r="AS60" s="14">
        <v>0</v>
      </c>
      <c r="AT60" s="14">
        <v>0</v>
      </c>
      <c r="AU60" s="14">
        <v>0</v>
      </c>
      <c r="AV60" s="26">
        <f t="shared" si="4"/>
        <v>91954</v>
      </c>
    </row>
    <row r="61" spans="1:48" s="1" customFormat="1" ht="11.25" hidden="1">
      <c r="A61" s="4"/>
      <c r="B61" s="7"/>
      <c r="C61" s="7"/>
      <c r="D61" s="9"/>
      <c r="E61" s="9"/>
      <c r="F61" s="9">
        <v>0</v>
      </c>
      <c r="G61" s="9"/>
      <c r="H61" s="9"/>
      <c r="I61" s="9"/>
      <c r="J61" s="9">
        <v>0</v>
      </c>
      <c r="K61" s="9"/>
      <c r="L61" s="9"/>
      <c r="M61" s="9"/>
      <c r="N61" s="9"/>
      <c r="O61" s="9"/>
      <c r="P61" s="9"/>
      <c r="Q61" s="9"/>
      <c r="R61" s="9"/>
      <c r="S61" s="9">
        <v>0</v>
      </c>
      <c r="T61" s="9"/>
      <c r="U61" s="9"/>
      <c r="V61" s="9"/>
      <c r="W61" s="9"/>
      <c r="X61" s="9"/>
      <c r="Y61" s="14">
        <v>0</v>
      </c>
      <c r="Z61" s="9"/>
      <c r="AA61" s="8">
        <v>0</v>
      </c>
      <c r="AB61" s="8">
        <v>0</v>
      </c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8" t="e">
        <f>SUM(D61:T61)+#REF!+#REF!+U61+X61</f>
        <v>#REF!</v>
      </c>
    </row>
    <row r="62" spans="2:90" s="1" customFormat="1" ht="12.75" customHeight="1">
      <c r="B62" s="11" t="s">
        <v>138</v>
      </c>
      <c r="C62" s="10"/>
      <c r="D62" s="8">
        <f aca="true" t="shared" si="5" ref="D62:AD62">SUM(D63:D83)</f>
        <v>0</v>
      </c>
      <c r="E62" s="8">
        <f t="shared" si="5"/>
        <v>400000</v>
      </c>
      <c r="F62" s="8">
        <v>185453</v>
      </c>
      <c r="G62" s="8">
        <f t="shared" si="5"/>
        <v>0</v>
      </c>
      <c r="H62" s="8">
        <f t="shared" si="5"/>
        <v>1641000</v>
      </c>
      <c r="I62" s="8">
        <f t="shared" si="5"/>
        <v>97446695.43</v>
      </c>
      <c r="J62" s="8">
        <v>54322750.00000001</v>
      </c>
      <c r="K62" s="8">
        <f t="shared" si="5"/>
        <v>28000</v>
      </c>
      <c r="L62" s="8">
        <f t="shared" si="5"/>
        <v>0</v>
      </c>
      <c r="M62" s="8">
        <f t="shared" si="5"/>
        <v>0</v>
      </c>
      <c r="N62" s="8">
        <f t="shared" si="5"/>
        <v>0</v>
      </c>
      <c r="O62" s="8">
        <f t="shared" si="5"/>
        <v>0</v>
      </c>
      <c r="P62" s="8">
        <f t="shared" si="5"/>
        <v>0</v>
      </c>
      <c r="Q62" s="8">
        <f t="shared" si="5"/>
        <v>1939924.8</v>
      </c>
      <c r="R62" s="8">
        <f t="shared" si="5"/>
        <v>0</v>
      </c>
      <c r="S62" s="8">
        <v>42200357.25</v>
      </c>
      <c r="T62" s="8">
        <f t="shared" si="5"/>
        <v>0</v>
      </c>
      <c r="U62" s="8">
        <f t="shared" si="5"/>
        <v>0</v>
      </c>
      <c r="V62" s="8">
        <f t="shared" si="5"/>
        <v>0</v>
      </c>
      <c r="W62" s="8">
        <f t="shared" si="5"/>
        <v>0</v>
      </c>
      <c r="X62" s="8">
        <f t="shared" si="5"/>
        <v>0</v>
      </c>
      <c r="Y62" s="14">
        <v>0</v>
      </c>
      <c r="Z62" s="8">
        <f t="shared" si="5"/>
        <v>0</v>
      </c>
      <c r="AA62" s="8">
        <v>0</v>
      </c>
      <c r="AB62" s="8">
        <v>0</v>
      </c>
      <c r="AC62" s="8">
        <f t="shared" si="5"/>
        <v>0</v>
      </c>
      <c r="AD62" s="8">
        <f t="shared" si="5"/>
        <v>0</v>
      </c>
      <c r="AE62" s="8">
        <f aca="true" t="shared" si="6" ref="AE62:AU62">SUM(AE63:AE83)</f>
        <v>0</v>
      </c>
      <c r="AF62" s="8">
        <f t="shared" si="6"/>
        <v>2646604</v>
      </c>
      <c r="AG62" s="8">
        <f t="shared" si="6"/>
        <v>1028100</v>
      </c>
      <c r="AH62" s="8">
        <f t="shared" si="6"/>
        <v>0</v>
      </c>
      <c r="AI62" s="8">
        <f t="shared" si="6"/>
        <v>0</v>
      </c>
      <c r="AJ62" s="8">
        <f t="shared" si="6"/>
        <v>0</v>
      </c>
      <c r="AK62" s="8">
        <f t="shared" si="6"/>
        <v>0</v>
      </c>
      <c r="AL62" s="8">
        <f t="shared" si="6"/>
        <v>0</v>
      </c>
      <c r="AM62" s="8">
        <f t="shared" si="6"/>
        <v>0</v>
      </c>
      <c r="AN62" s="8">
        <f t="shared" si="6"/>
        <v>61010</v>
      </c>
      <c r="AO62" s="8">
        <f t="shared" si="6"/>
        <v>1536240</v>
      </c>
      <c r="AP62" s="8">
        <f t="shared" si="6"/>
        <v>0</v>
      </c>
      <c r="AQ62" s="8">
        <f t="shared" si="6"/>
        <v>18479063</v>
      </c>
      <c r="AR62" s="8">
        <f t="shared" si="6"/>
        <v>0</v>
      </c>
      <c r="AS62" s="8">
        <f t="shared" si="6"/>
        <v>20600</v>
      </c>
      <c r="AT62" s="8">
        <f t="shared" si="6"/>
        <v>0</v>
      </c>
      <c r="AU62" s="8">
        <f t="shared" si="6"/>
        <v>0</v>
      </c>
      <c r="AV62" s="26">
        <f aca="true" t="shared" si="7" ref="AV62:AV82">SUM(D62:AU62)</f>
        <v>221935797.48000002</v>
      </c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</row>
    <row r="63" spans="2:48" s="1" customFormat="1" ht="12.75" customHeight="1" hidden="1">
      <c r="B63" s="10"/>
      <c r="C63" s="10"/>
      <c r="D63" s="8"/>
      <c r="E63" s="8"/>
      <c r="F63" s="8">
        <v>0</v>
      </c>
      <c r="G63" s="8"/>
      <c r="H63" s="8"/>
      <c r="I63" s="8"/>
      <c r="J63" s="8">
        <v>0</v>
      </c>
      <c r="K63" s="8"/>
      <c r="L63" s="8"/>
      <c r="M63" s="8"/>
      <c r="N63" s="8"/>
      <c r="O63" s="8"/>
      <c r="P63" s="8"/>
      <c r="Q63" s="8"/>
      <c r="R63" s="8"/>
      <c r="S63" s="8">
        <v>0</v>
      </c>
      <c r="T63" s="8"/>
      <c r="U63" s="8"/>
      <c r="V63" s="8"/>
      <c r="W63" s="8"/>
      <c r="X63" s="8"/>
      <c r="Y63" s="14">
        <v>0</v>
      </c>
      <c r="Z63" s="8"/>
      <c r="AA63" s="8">
        <v>0</v>
      </c>
      <c r="AB63" s="8">
        <v>0</v>
      </c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26">
        <f t="shared" si="7"/>
        <v>0</v>
      </c>
    </row>
    <row r="64" spans="1:48" s="15" customFormat="1" ht="32.25" customHeight="1">
      <c r="A64" s="13"/>
      <c r="B64" s="12" t="s">
        <v>101</v>
      </c>
      <c r="C64" s="12" t="s">
        <v>100</v>
      </c>
      <c r="D64" s="14">
        <v>0</v>
      </c>
      <c r="E64" s="14">
        <v>0</v>
      </c>
      <c r="F64" s="14">
        <v>145453</v>
      </c>
      <c r="G64" s="14">
        <v>0</v>
      </c>
      <c r="H64" s="14">
        <v>165000</v>
      </c>
      <c r="I64" s="14">
        <v>12334650.23</v>
      </c>
      <c r="J64" s="14">
        <v>7921875</v>
      </c>
      <c r="K64" s="14">
        <v>28000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1662233.76</v>
      </c>
      <c r="R64" s="14">
        <v>0</v>
      </c>
      <c r="S64" s="14">
        <v>3537600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8">
        <v>0</v>
      </c>
      <c r="AB64" s="8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4911165</v>
      </c>
      <c r="AR64" s="14">
        <v>0</v>
      </c>
      <c r="AS64" s="14">
        <v>0</v>
      </c>
      <c r="AT64" s="14">
        <v>0</v>
      </c>
      <c r="AU64" s="14">
        <v>0</v>
      </c>
      <c r="AV64" s="26">
        <f t="shared" si="7"/>
        <v>30705976.990000002</v>
      </c>
    </row>
    <row r="65" spans="1:48" s="15" customFormat="1" ht="32.25" customHeight="1">
      <c r="A65" s="13"/>
      <c r="B65" s="12" t="s">
        <v>103</v>
      </c>
      <c r="C65" s="12" t="s">
        <v>102</v>
      </c>
      <c r="D65" s="14">
        <v>0</v>
      </c>
      <c r="E65" s="14">
        <v>0</v>
      </c>
      <c r="F65" s="14">
        <v>0</v>
      </c>
      <c r="G65" s="14">
        <v>0</v>
      </c>
      <c r="H65" s="14">
        <v>1080000</v>
      </c>
      <c r="I65" s="14">
        <v>15639552.23</v>
      </c>
      <c r="J65" s="14">
        <v>8307750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5474500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8">
        <v>0</v>
      </c>
      <c r="AB65" s="8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3469767</v>
      </c>
      <c r="AR65" s="14">
        <v>0</v>
      </c>
      <c r="AS65" s="14">
        <v>0</v>
      </c>
      <c r="AT65" s="14">
        <v>0</v>
      </c>
      <c r="AU65" s="14">
        <v>0</v>
      </c>
      <c r="AV65" s="26">
        <f t="shared" si="7"/>
        <v>33971569.230000004</v>
      </c>
    </row>
    <row r="66" spans="1:48" s="15" customFormat="1" ht="32.25" customHeight="1">
      <c r="A66" s="13"/>
      <c r="B66" s="12" t="s">
        <v>105</v>
      </c>
      <c r="C66" s="12" t="s">
        <v>104</v>
      </c>
      <c r="D66" s="14">
        <v>0</v>
      </c>
      <c r="E66" s="14">
        <v>0</v>
      </c>
      <c r="F66" s="14">
        <v>40000</v>
      </c>
      <c r="G66" s="14">
        <v>0</v>
      </c>
      <c r="H66" s="14">
        <v>396000</v>
      </c>
      <c r="I66" s="14">
        <v>17925459.19</v>
      </c>
      <c r="J66" s="14">
        <v>9918750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277691.04</v>
      </c>
      <c r="R66" s="14">
        <v>0</v>
      </c>
      <c r="S66" s="14">
        <v>4230000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8">
        <v>0</v>
      </c>
      <c r="AB66" s="8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5437028</v>
      </c>
      <c r="AR66" s="14">
        <v>0</v>
      </c>
      <c r="AS66" s="14">
        <v>20600</v>
      </c>
      <c r="AT66" s="14">
        <v>0</v>
      </c>
      <c r="AU66" s="14">
        <v>0</v>
      </c>
      <c r="AV66" s="26">
        <f t="shared" si="7"/>
        <v>38245528.230000004</v>
      </c>
    </row>
    <row r="67" spans="1:48" s="15" customFormat="1" ht="32.25" customHeight="1">
      <c r="A67" s="13"/>
      <c r="B67" s="12" t="s">
        <v>107</v>
      </c>
      <c r="C67" s="12" t="s">
        <v>106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15729207.25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8">
        <v>0</v>
      </c>
      <c r="AB67" s="8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26">
        <f t="shared" si="7"/>
        <v>15729207.25</v>
      </c>
    </row>
    <row r="68" spans="1:48" s="15" customFormat="1" ht="32.25" customHeight="1">
      <c r="A68" s="13"/>
      <c r="B68" s="12" t="s">
        <v>109</v>
      </c>
      <c r="C68" s="12" t="s">
        <v>108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8">
        <v>0</v>
      </c>
      <c r="AB68" s="8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61010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26">
        <f t="shared" si="7"/>
        <v>61010</v>
      </c>
    </row>
    <row r="69" spans="1:48" s="15" customFormat="1" ht="32.25" customHeight="1">
      <c r="A69" s="13"/>
      <c r="B69" s="12" t="s">
        <v>111</v>
      </c>
      <c r="C69" s="12" t="s">
        <v>110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8">
        <v>0</v>
      </c>
      <c r="AB69" s="8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102000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26">
        <f t="shared" si="7"/>
        <v>102000</v>
      </c>
    </row>
    <row r="70" spans="1:48" s="15" customFormat="1" ht="32.25" customHeight="1">
      <c r="A70" s="13"/>
      <c r="B70" s="12" t="s">
        <v>113</v>
      </c>
      <c r="C70" s="12" t="s">
        <v>112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8">
        <v>0</v>
      </c>
      <c r="AB70" s="8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13200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26">
        <f t="shared" si="7"/>
        <v>13200</v>
      </c>
    </row>
    <row r="71" spans="1:48" s="15" customFormat="1" ht="32.25" customHeight="1">
      <c r="A71" s="13"/>
      <c r="B71" s="12" t="s">
        <v>115</v>
      </c>
      <c r="C71" s="12" t="s">
        <v>114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8">
        <v>0</v>
      </c>
      <c r="AB71" s="8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102600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26">
        <f t="shared" si="7"/>
        <v>102600</v>
      </c>
    </row>
    <row r="72" spans="1:48" s="15" customFormat="1" ht="32.25" customHeight="1">
      <c r="A72" s="13"/>
      <c r="B72" s="12" t="s">
        <v>117</v>
      </c>
      <c r="C72" s="12" t="s">
        <v>116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8">
        <v>0</v>
      </c>
      <c r="AB72" s="8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54000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26">
        <f t="shared" si="7"/>
        <v>54000</v>
      </c>
    </row>
    <row r="73" spans="1:48" s="15" customFormat="1" ht="32.25" customHeight="1">
      <c r="A73" s="13"/>
      <c r="B73" s="12" t="s">
        <v>119</v>
      </c>
      <c r="C73" s="12" t="s">
        <v>118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8">
        <v>0</v>
      </c>
      <c r="AB73" s="8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416400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26">
        <f t="shared" si="7"/>
        <v>416400</v>
      </c>
    </row>
    <row r="74" spans="1:48" s="15" customFormat="1" ht="32.25" customHeight="1">
      <c r="A74" s="13"/>
      <c r="B74" s="12" t="s">
        <v>121</v>
      </c>
      <c r="C74" s="12" t="s">
        <v>120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8">
        <v>0</v>
      </c>
      <c r="AB74" s="8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48000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26">
        <f t="shared" si="7"/>
        <v>48000</v>
      </c>
    </row>
    <row r="75" spans="1:48" s="15" customFormat="1" ht="32.25" customHeight="1">
      <c r="A75" s="13"/>
      <c r="B75" s="12" t="s">
        <v>123</v>
      </c>
      <c r="C75" s="12" t="s">
        <v>122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8">
        <v>0</v>
      </c>
      <c r="AB75" s="8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78000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26">
        <f t="shared" si="7"/>
        <v>78000</v>
      </c>
    </row>
    <row r="76" spans="1:48" s="15" customFormat="1" ht="32.25" customHeight="1">
      <c r="A76" s="13"/>
      <c r="B76" s="12" t="s">
        <v>125</v>
      </c>
      <c r="C76" s="12" t="s">
        <v>124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8">
        <v>0</v>
      </c>
      <c r="AB76" s="8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213900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26">
        <f t="shared" si="7"/>
        <v>213900</v>
      </c>
    </row>
    <row r="77" spans="1:48" s="15" customFormat="1" ht="32.25" customHeight="1">
      <c r="A77" s="13"/>
      <c r="B77" s="12" t="s">
        <v>127</v>
      </c>
      <c r="C77" s="12" t="s">
        <v>126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32689491.88</v>
      </c>
      <c r="J77" s="14">
        <v>19346875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5907050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8">
        <v>0</v>
      </c>
      <c r="AB77" s="8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1600699</v>
      </c>
      <c r="AR77" s="14">
        <v>0</v>
      </c>
      <c r="AS77" s="14">
        <v>0</v>
      </c>
      <c r="AT77" s="14">
        <v>0</v>
      </c>
      <c r="AU77" s="14">
        <v>0</v>
      </c>
      <c r="AV77" s="26">
        <f t="shared" si="7"/>
        <v>59544115.879999995</v>
      </c>
    </row>
    <row r="78" spans="1:48" s="15" customFormat="1" ht="32.25" customHeight="1">
      <c r="A78" s="13"/>
      <c r="B78" s="12" t="s">
        <v>129</v>
      </c>
      <c r="C78" s="12" t="s">
        <v>128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15066345.98</v>
      </c>
      <c r="J78" s="14">
        <v>8827500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5399100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8">
        <v>0</v>
      </c>
      <c r="AB78" s="8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2255404</v>
      </c>
      <c r="AR78" s="14">
        <v>0</v>
      </c>
      <c r="AS78" s="14">
        <v>0</v>
      </c>
      <c r="AT78" s="14">
        <v>0</v>
      </c>
      <c r="AU78" s="14">
        <v>0</v>
      </c>
      <c r="AV78" s="26">
        <f t="shared" si="7"/>
        <v>31548349.98</v>
      </c>
    </row>
    <row r="79" spans="1:48" s="15" customFormat="1" ht="32.25" customHeight="1">
      <c r="A79" s="13"/>
      <c r="B79" s="12" t="s">
        <v>131</v>
      </c>
      <c r="C79" s="12" t="s">
        <v>130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3791195.92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1922900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8">
        <v>0</v>
      </c>
      <c r="AB79" s="8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805000</v>
      </c>
      <c r="AR79" s="14">
        <v>0</v>
      </c>
      <c r="AS79" s="14">
        <v>0</v>
      </c>
      <c r="AT79" s="14">
        <v>0</v>
      </c>
      <c r="AU79" s="14">
        <v>0</v>
      </c>
      <c r="AV79" s="26">
        <f t="shared" si="7"/>
        <v>6519095.92</v>
      </c>
    </row>
    <row r="80" spans="1:48" s="15" customFormat="1" ht="32.25" customHeight="1">
      <c r="A80" s="13"/>
      <c r="B80" s="12" t="s">
        <v>133</v>
      </c>
      <c r="C80" s="12" t="s">
        <v>132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8">
        <v>0</v>
      </c>
      <c r="AB80" s="8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1536240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26">
        <f t="shared" si="7"/>
        <v>1536240</v>
      </c>
    </row>
    <row r="81" spans="1:48" s="15" customFormat="1" ht="32.25" customHeight="1">
      <c r="A81" s="13"/>
      <c r="B81" s="12" t="s">
        <v>135</v>
      </c>
      <c r="C81" s="12" t="s">
        <v>134</v>
      </c>
      <c r="D81" s="14">
        <v>0</v>
      </c>
      <c r="E81" s="14">
        <v>400000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8">
        <v>0</v>
      </c>
      <c r="AB81" s="8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26">
        <f t="shared" si="7"/>
        <v>400000</v>
      </c>
    </row>
    <row r="82" spans="1:48" s="15" customFormat="1" ht="42">
      <c r="A82" s="13"/>
      <c r="B82" s="12" t="s">
        <v>137</v>
      </c>
      <c r="C82" s="12" t="s">
        <v>136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8">
        <v>0</v>
      </c>
      <c r="AB82" s="8">
        <v>0</v>
      </c>
      <c r="AC82" s="14">
        <v>0</v>
      </c>
      <c r="AD82" s="14">
        <v>0</v>
      </c>
      <c r="AE82" s="14">
        <v>0</v>
      </c>
      <c r="AF82" s="14">
        <v>2646604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26">
        <f t="shared" si="7"/>
        <v>2646604</v>
      </c>
    </row>
    <row r="83" spans="1:48" s="1" customFormat="1" ht="11.25" hidden="1">
      <c r="A83" s="4"/>
      <c r="B83" s="7"/>
      <c r="C83" s="7"/>
      <c r="D83" s="9"/>
      <c r="E83" s="9"/>
      <c r="F83" s="9">
        <v>0</v>
      </c>
      <c r="G83" s="9"/>
      <c r="H83" s="9"/>
      <c r="I83" s="9"/>
      <c r="J83" s="9">
        <v>0</v>
      </c>
      <c r="K83" s="9"/>
      <c r="L83" s="9"/>
      <c r="M83" s="9"/>
      <c r="N83" s="9"/>
      <c r="O83" s="9"/>
      <c r="P83" s="9"/>
      <c r="Q83" s="9"/>
      <c r="R83" s="9"/>
      <c r="S83" s="9">
        <v>0</v>
      </c>
      <c r="T83" s="9"/>
      <c r="U83" s="9"/>
      <c r="V83" s="9"/>
      <c r="W83" s="9"/>
      <c r="X83" s="9"/>
      <c r="Y83" s="14">
        <v>0</v>
      </c>
      <c r="Z83" s="9"/>
      <c r="AA83" s="8">
        <v>0</v>
      </c>
      <c r="AB83" s="8">
        <v>0</v>
      </c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8" t="e">
        <f>SUM(D83:T83)+#REF!+#REF!+U83+X83</f>
        <v>#REF!</v>
      </c>
    </row>
    <row r="84" spans="2:90" s="1" customFormat="1" ht="12.75" customHeight="1">
      <c r="B84" s="11" t="s">
        <v>183</v>
      </c>
      <c r="C84" s="10"/>
      <c r="D84" s="8">
        <f aca="true" t="shared" si="8" ref="D84:AD84">SUM(D85:D108)</f>
        <v>0</v>
      </c>
      <c r="E84" s="8">
        <f t="shared" si="8"/>
        <v>0</v>
      </c>
      <c r="F84" s="8">
        <v>3929190</v>
      </c>
      <c r="G84" s="8">
        <f t="shared" si="8"/>
        <v>4388808</v>
      </c>
      <c r="H84" s="8">
        <f t="shared" si="8"/>
        <v>0</v>
      </c>
      <c r="I84" s="8">
        <f t="shared" si="8"/>
        <v>51926591.199999996</v>
      </c>
      <c r="J84" s="8">
        <v>40977325.00000001</v>
      </c>
      <c r="K84" s="8">
        <f t="shared" si="8"/>
        <v>1435000</v>
      </c>
      <c r="L84" s="8">
        <f t="shared" si="8"/>
        <v>0</v>
      </c>
      <c r="M84" s="8">
        <f t="shared" si="8"/>
        <v>0</v>
      </c>
      <c r="N84" s="8">
        <f t="shared" si="8"/>
        <v>0</v>
      </c>
      <c r="O84" s="8">
        <f t="shared" si="8"/>
        <v>0</v>
      </c>
      <c r="P84" s="8">
        <f t="shared" si="8"/>
        <v>0</v>
      </c>
      <c r="Q84" s="8">
        <f t="shared" si="8"/>
        <v>22020112.51</v>
      </c>
      <c r="R84" s="8">
        <f t="shared" si="8"/>
        <v>42976863.36</v>
      </c>
      <c r="S84" s="8">
        <v>98104653.14</v>
      </c>
      <c r="T84" s="8">
        <f t="shared" si="8"/>
        <v>0</v>
      </c>
      <c r="U84" s="8">
        <f t="shared" si="8"/>
        <v>0</v>
      </c>
      <c r="V84" s="8">
        <f t="shared" si="8"/>
        <v>0</v>
      </c>
      <c r="W84" s="8">
        <f t="shared" si="8"/>
        <v>0</v>
      </c>
      <c r="X84" s="8">
        <f t="shared" si="8"/>
        <v>0</v>
      </c>
      <c r="Y84" s="14">
        <v>87177825.02</v>
      </c>
      <c r="Z84" s="8">
        <f t="shared" si="8"/>
        <v>0</v>
      </c>
      <c r="AA84" s="8">
        <v>0</v>
      </c>
      <c r="AB84" s="8">
        <v>0</v>
      </c>
      <c r="AC84" s="8">
        <f t="shared" si="8"/>
        <v>56350</v>
      </c>
      <c r="AD84" s="8">
        <f t="shared" si="8"/>
        <v>1891264</v>
      </c>
      <c r="AE84" s="8">
        <f aca="true" t="shared" si="9" ref="AE84:AU84">SUM(AE85:AE108)</f>
        <v>0</v>
      </c>
      <c r="AF84" s="8">
        <f t="shared" si="9"/>
        <v>3534725</v>
      </c>
      <c r="AG84" s="8">
        <f t="shared" si="9"/>
        <v>3675000</v>
      </c>
      <c r="AH84" s="8">
        <f t="shared" si="9"/>
        <v>0</v>
      </c>
      <c r="AI84" s="8">
        <f t="shared" si="9"/>
        <v>0</v>
      </c>
      <c r="AJ84" s="8">
        <f t="shared" si="9"/>
        <v>0</v>
      </c>
      <c r="AK84" s="8">
        <f t="shared" si="9"/>
        <v>0</v>
      </c>
      <c r="AL84" s="8">
        <f t="shared" si="9"/>
        <v>0</v>
      </c>
      <c r="AM84" s="8">
        <f t="shared" si="9"/>
        <v>0</v>
      </c>
      <c r="AN84" s="8">
        <f t="shared" si="9"/>
        <v>0</v>
      </c>
      <c r="AO84" s="8">
        <f t="shared" si="9"/>
        <v>0</v>
      </c>
      <c r="AP84" s="8">
        <f t="shared" si="9"/>
        <v>0</v>
      </c>
      <c r="AQ84" s="8">
        <f t="shared" si="9"/>
        <v>79108938</v>
      </c>
      <c r="AR84" s="8">
        <f t="shared" si="9"/>
        <v>183908</v>
      </c>
      <c r="AS84" s="8">
        <f t="shared" si="9"/>
        <v>280093.6</v>
      </c>
      <c r="AT84" s="8">
        <f t="shared" si="9"/>
        <v>0</v>
      </c>
      <c r="AU84" s="8">
        <f t="shared" si="9"/>
        <v>982204</v>
      </c>
      <c r="AV84" s="26">
        <f aca="true" t="shared" si="10" ref="AV84:AV107">SUM(D84:AU84)</f>
        <v>442648850.83</v>
      </c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</row>
    <row r="85" spans="2:48" s="1" customFormat="1" ht="12.75" customHeight="1" hidden="1">
      <c r="B85" s="10"/>
      <c r="C85" s="10"/>
      <c r="D85" s="8"/>
      <c r="E85" s="8"/>
      <c r="F85" s="8">
        <v>0</v>
      </c>
      <c r="G85" s="8"/>
      <c r="H85" s="8"/>
      <c r="I85" s="8"/>
      <c r="J85" s="8">
        <v>0</v>
      </c>
      <c r="K85" s="8"/>
      <c r="L85" s="8"/>
      <c r="M85" s="8"/>
      <c r="N85" s="8"/>
      <c r="O85" s="8"/>
      <c r="P85" s="8"/>
      <c r="Q85" s="8"/>
      <c r="R85" s="8"/>
      <c r="S85" s="8">
        <v>0</v>
      </c>
      <c r="T85" s="8"/>
      <c r="U85" s="8"/>
      <c r="V85" s="8"/>
      <c r="W85" s="8"/>
      <c r="X85" s="8"/>
      <c r="Y85" s="14">
        <v>0</v>
      </c>
      <c r="Z85" s="8"/>
      <c r="AA85" s="8">
        <v>0</v>
      </c>
      <c r="AB85" s="8">
        <v>0</v>
      </c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26">
        <f t="shared" si="10"/>
        <v>0</v>
      </c>
    </row>
    <row r="86" spans="1:48" s="15" customFormat="1" ht="29.25" customHeight="1">
      <c r="A86" s="13"/>
      <c r="B86" s="12" t="s">
        <v>140</v>
      </c>
      <c r="C86" s="12" t="s">
        <v>139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6471383.47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6823134.97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8">
        <v>0</v>
      </c>
      <c r="AB86" s="8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11265616</v>
      </c>
      <c r="AR86" s="14">
        <v>0</v>
      </c>
      <c r="AS86" s="14">
        <v>0</v>
      </c>
      <c r="AT86" s="14">
        <v>0</v>
      </c>
      <c r="AU86" s="14">
        <v>0</v>
      </c>
      <c r="AV86" s="26">
        <f t="shared" si="10"/>
        <v>24560134.439999998</v>
      </c>
    </row>
    <row r="87" spans="1:48" s="15" customFormat="1" ht="29.25" customHeight="1">
      <c r="A87" s="13"/>
      <c r="B87" s="12" t="s">
        <v>142</v>
      </c>
      <c r="C87" s="12" t="s">
        <v>141</v>
      </c>
      <c r="D87" s="14">
        <v>0</v>
      </c>
      <c r="E87" s="14">
        <v>0</v>
      </c>
      <c r="F87" s="14">
        <v>0</v>
      </c>
      <c r="G87" s="14">
        <v>4388808</v>
      </c>
      <c r="H87" s="14">
        <v>0</v>
      </c>
      <c r="I87" s="14">
        <v>13934148.98</v>
      </c>
      <c r="J87" s="14">
        <v>9991875</v>
      </c>
      <c r="K87" s="14">
        <v>588000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4906134</v>
      </c>
      <c r="R87" s="14">
        <v>0</v>
      </c>
      <c r="S87" s="14">
        <v>20020112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8">
        <v>0</v>
      </c>
      <c r="AB87" s="8">
        <v>0</v>
      </c>
      <c r="AC87" s="14">
        <v>56350</v>
      </c>
      <c r="AD87" s="14">
        <v>1891264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33942654</v>
      </c>
      <c r="AR87" s="14">
        <v>0</v>
      </c>
      <c r="AS87" s="14">
        <v>0</v>
      </c>
      <c r="AT87" s="14">
        <v>0</v>
      </c>
      <c r="AU87" s="14">
        <v>0</v>
      </c>
      <c r="AV87" s="26">
        <f t="shared" si="10"/>
        <v>89719345.98</v>
      </c>
    </row>
    <row r="88" spans="1:48" s="15" customFormat="1" ht="29.25" customHeight="1">
      <c r="A88" s="13"/>
      <c r="B88" s="12" t="s">
        <v>144</v>
      </c>
      <c r="C88" s="12" t="s">
        <v>143</v>
      </c>
      <c r="D88" s="14">
        <v>0</v>
      </c>
      <c r="E88" s="14">
        <v>0</v>
      </c>
      <c r="F88" s="14">
        <v>3743801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30334506.02</v>
      </c>
      <c r="S88" s="14">
        <v>27912107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87177825.02</v>
      </c>
      <c r="Z88" s="14">
        <v>0</v>
      </c>
      <c r="AA88" s="8">
        <v>0</v>
      </c>
      <c r="AB88" s="8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2000000</v>
      </c>
      <c r="AR88" s="14">
        <v>0</v>
      </c>
      <c r="AS88" s="14">
        <v>280093.6</v>
      </c>
      <c r="AT88" s="14">
        <v>0</v>
      </c>
      <c r="AU88" s="14">
        <v>0</v>
      </c>
      <c r="AV88" s="26">
        <f t="shared" si="10"/>
        <v>151448332.64</v>
      </c>
    </row>
    <row r="89" spans="1:48" s="15" customFormat="1" ht="29.25" customHeight="1">
      <c r="A89" s="13"/>
      <c r="B89" s="12" t="s">
        <v>146</v>
      </c>
      <c r="C89" s="12" t="s">
        <v>145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8">
        <v>0</v>
      </c>
      <c r="AB89" s="8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91954</v>
      </c>
      <c r="AS89" s="14">
        <v>0</v>
      </c>
      <c r="AT89" s="14">
        <v>0</v>
      </c>
      <c r="AU89" s="14">
        <v>0</v>
      </c>
      <c r="AV89" s="26">
        <f t="shared" si="10"/>
        <v>91954</v>
      </c>
    </row>
    <row r="90" spans="1:48" s="15" customFormat="1" ht="29.25" customHeight="1">
      <c r="A90" s="13"/>
      <c r="B90" s="12" t="s">
        <v>148</v>
      </c>
      <c r="C90" s="12" t="s">
        <v>147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8">
        <v>0</v>
      </c>
      <c r="AB90" s="8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153000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26">
        <f t="shared" si="10"/>
        <v>153000</v>
      </c>
    </row>
    <row r="91" spans="1:48" s="15" customFormat="1" ht="29.25" customHeight="1">
      <c r="A91" s="13"/>
      <c r="B91" s="12" t="s">
        <v>150</v>
      </c>
      <c r="C91" s="12" t="s">
        <v>149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8">
        <v>0</v>
      </c>
      <c r="AB91" s="8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323400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26">
        <f t="shared" si="10"/>
        <v>323400</v>
      </c>
    </row>
    <row r="92" spans="1:48" s="15" customFormat="1" ht="29.25" customHeight="1">
      <c r="A92" s="13"/>
      <c r="B92" s="12" t="s">
        <v>152</v>
      </c>
      <c r="C92" s="12" t="s">
        <v>151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110873.17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8">
        <v>0</v>
      </c>
      <c r="AB92" s="8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48000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26">
        <f t="shared" si="10"/>
        <v>158873.16999999998</v>
      </c>
    </row>
    <row r="93" spans="1:48" s="15" customFormat="1" ht="29.25" customHeight="1">
      <c r="A93" s="13"/>
      <c r="B93" s="12" t="s">
        <v>154</v>
      </c>
      <c r="C93" s="12" t="s">
        <v>153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227500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8">
        <v>0</v>
      </c>
      <c r="AB93" s="8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873000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26">
        <f t="shared" si="10"/>
        <v>1100500</v>
      </c>
    </row>
    <row r="94" spans="1:48" s="15" customFormat="1" ht="29.25" customHeight="1">
      <c r="A94" s="13"/>
      <c r="B94" s="12" t="s">
        <v>156</v>
      </c>
      <c r="C94" s="12" t="s">
        <v>155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8">
        <v>0</v>
      </c>
      <c r="AB94" s="8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138000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26">
        <f t="shared" si="10"/>
        <v>138000</v>
      </c>
    </row>
    <row r="95" spans="1:48" s="15" customFormat="1" ht="29.25" customHeight="1">
      <c r="A95" s="13"/>
      <c r="B95" s="12" t="s">
        <v>158</v>
      </c>
      <c r="C95" s="12" t="s">
        <v>157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8">
        <v>0</v>
      </c>
      <c r="AB95" s="8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1389000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0</v>
      </c>
      <c r="AV95" s="26">
        <f t="shared" si="10"/>
        <v>1389000</v>
      </c>
    </row>
    <row r="96" spans="1:48" s="15" customFormat="1" ht="29.25" customHeight="1">
      <c r="A96" s="13"/>
      <c r="B96" s="12" t="s">
        <v>160</v>
      </c>
      <c r="C96" s="12" t="s">
        <v>159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8">
        <v>0</v>
      </c>
      <c r="AB96" s="8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138000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26">
        <f t="shared" si="10"/>
        <v>138000</v>
      </c>
    </row>
    <row r="97" spans="1:48" s="15" customFormat="1" ht="29.25" customHeight="1">
      <c r="A97" s="13"/>
      <c r="B97" s="12" t="s">
        <v>162</v>
      </c>
      <c r="C97" s="12" t="s">
        <v>161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8">
        <v>0</v>
      </c>
      <c r="AB97" s="8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150000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26">
        <f t="shared" si="10"/>
        <v>150000</v>
      </c>
    </row>
    <row r="98" spans="1:48" s="15" customFormat="1" ht="29.25" customHeight="1">
      <c r="A98" s="13"/>
      <c r="B98" s="12" t="s">
        <v>164</v>
      </c>
      <c r="C98" s="12" t="s">
        <v>163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8">
        <v>0</v>
      </c>
      <c r="AB98" s="8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162600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26">
        <f t="shared" si="10"/>
        <v>162600</v>
      </c>
    </row>
    <row r="99" spans="1:48" s="15" customFormat="1" ht="29.25" customHeight="1">
      <c r="A99" s="13"/>
      <c r="B99" s="12" t="s">
        <v>166</v>
      </c>
      <c r="C99" s="12" t="s">
        <v>165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8">
        <v>0</v>
      </c>
      <c r="AB99" s="8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91954</v>
      </c>
      <c r="AS99" s="14">
        <v>0</v>
      </c>
      <c r="AT99" s="14">
        <v>0</v>
      </c>
      <c r="AU99" s="14">
        <v>0</v>
      </c>
      <c r="AV99" s="26">
        <f t="shared" si="10"/>
        <v>91954</v>
      </c>
    </row>
    <row r="100" spans="1:48" s="15" customFormat="1" ht="29.25" customHeight="1">
      <c r="A100" s="13"/>
      <c r="B100" s="12" t="s">
        <v>168</v>
      </c>
      <c r="C100" s="12" t="s">
        <v>167</v>
      </c>
      <c r="D100" s="14">
        <v>0</v>
      </c>
      <c r="E100" s="14">
        <v>0</v>
      </c>
      <c r="F100" s="14">
        <v>185389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12642357.34</v>
      </c>
      <c r="S100" s="14">
        <v>7771680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8">
        <v>0</v>
      </c>
      <c r="AB100" s="8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26">
        <f t="shared" si="10"/>
        <v>20599426.34</v>
      </c>
    </row>
    <row r="101" spans="1:48" s="15" customFormat="1" ht="29.25" customHeight="1">
      <c r="A101" s="13"/>
      <c r="B101" s="12" t="s">
        <v>170</v>
      </c>
      <c r="C101" s="12" t="s">
        <v>169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20738204.1</v>
      </c>
      <c r="J101" s="14">
        <v>17971750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6946161.55</v>
      </c>
      <c r="R101" s="14">
        <v>0</v>
      </c>
      <c r="S101" s="14">
        <v>19851024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8">
        <v>0</v>
      </c>
      <c r="AB101" s="8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22899193</v>
      </c>
      <c r="AR101" s="14">
        <v>0</v>
      </c>
      <c r="AS101" s="14">
        <v>0</v>
      </c>
      <c r="AT101" s="14">
        <v>0</v>
      </c>
      <c r="AU101" s="14">
        <v>0</v>
      </c>
      <c r="AV101" s="26">
        <f t="shared" si="10"/>
        <v>88406332.65</v>
      </c>
    </row>
    <row r="102" spans="1:48" s="15" customFormat="1" ht="29.25" customHeight="1">
      <c r="A102" s="13"/>
      <c r="B102" s="12" t="s">
        <v>172</v>
      </c>
      <c r="C102" s="12" t="s">
        <v>171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8">
        <v>0</v>
      </c>
      <c r="AB102" s="8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  <c r="AU102" s="14">
        <v>982204</v>
      </c>
      <c r="AV102" s="26">
        <f t="shared" si="10"/>
        <v>982204</v>
      </c>
    </row>
    <row r="103" spans="1:48" s="15" customFormat="1" ht="29.25" customHeight="1">
      <c r="A103" s="13"/>
      <c r="B103" s="12" t="s">
        <v>174</v>
      </c>
      <c r="C103" s="12" t="s">
        <v>173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10782854.65</v>
      </c>
      <c r="J103" s="14">
        <v>6563700</v>
      </c>
      <c r="K103" s="14">
        <v>847000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10167816.96</v>
      </c>
      <c r="R103" s="14">
        <v>0</v>
      </c>
      <c r="S103" s="14">
        <v>11619215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8">
        <v>0</v>
      </c>
      <c r="AB103" s="8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6229649</v>
      </c>
      <c r="AR103" s="14">
        <v>0</v>
      </c>
      <c r="AS103" s="14">
        <v>0</v>
      </c>
      <c r="AT103" s="14">
        <v>0</v>
      </c>
      <c r="AU103" s="14">
        <v>0</v>
      </c>
      <c r="AV103" s="26">
        <f t="shared" si="10"/>
        <v>46210235.61</v>
      </c>
    </row>
    <row r="104" spans="1:48" s="15" customFormat="1" ht="29.25" customHeight="1">
      <c r="A104" s="13"/>
      <c r="B104" s="12" t="s">
        <v>176</v>
      </c>
      <c r="C104" s="12" t="s">
        <v>175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5257500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2647200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8">
        <v>0</v>
      </c>
      <c r="AB104" s="8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2590626</v>
      </c>
      <c r="AR104" s="14">
        <v>0</v>
      </c>
      <c r="AS104" s="14">
        <v>0</v>
      </c>
      <c r="AT104" s="14">
        <v>0</v>
      </c>
      <c r="AU104" s="14">
        <v>0</v>
      </c>
      <c r="AV104" s="26">
        <f t="shared" si="10"/>
        <v>10495326</v>
      </c>
    </row>
    <row r="105" spans="1:48" s="15" customFormat="1" ht="29.25" customHeight="1">
      <c r="A105" s="13"/>
      <c r="B105" s="12" t="s">
        <v>178</v>
      </c>
      <c r="C105" s="12" t="s">
        <v>177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1192500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961807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8">
        <v>0</v>
      </c>
      <c r="AB105" s="8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181200</v>
      </c>
      <c r="AR105" s="14">
        <v>0</v>
      </c>
      <c r="AS105" s="14">
        <v>0</v>
      </c>
      <c r="AT105" s="14">
        <v>0</v>
      </c>
      <c r="AU105" s="14">
        <v>0</v>
      </c>
      <c r="AV105" s="26">
        <f t="shared" si="10"/>
        <v>2335507</v>
      </c>
    </row>
    <row r="106" spans="1:48" s="15" customFormat="1" ht="36.75" customHeight="1">
      <c r="A106" s="13"/>
      <c r="B106" s="12" t="s">
        <v>180</v>
      </c>
      <c r="C106" s="12" t="s">
        <v>179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8">
        <v>0</v>
      </c>
      <c r="AB106" s="8">
        <v>0</v>
      </c>
      <c r="AC106" s="14">
        <v>0</v>
      </c>
      <c r="AD106" s="14">
        <v>0</v>
      </c>
      <c r="AE106" s="14">
        <v>0</v>
      </c>
      <c r="AF106" s="14">
        <v>3534725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>
        <v>0</v>
      </c>
      <c r="AU106" s="14">
        <v>0</v>
      </c>
      <c r="AV106" s="26">
        <f t="shared" si="10"/>
        <v>3534725</v>
      </c>
    </row>
    <row r="107" spans="1:48" s="15" customFormat="1" ht="29.25" customHeight="1">
      <c r="A107" s="13"/>
      <c r="B107" s="12" t="s">
        <v>182</v>
      </c>
      <c r="C107" s="12" t="s">
        <v>181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160000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8">
        <v>0</v>
      </c>
      <c r="AB107" s="8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300000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  <c r="AU107" s="14">
        <v>0</v>
      </c>
      <c r="AV107" s="26">
        <f t="shared" si="10"/>
        <v>460000</v>
      </c>
    </row>
    <row r="108" spans="1:48" s="1" customFormat="1" ht="11.25" hidden="1">
      <c r="A108" s="4"/>
      <c r="B108" s="7"/>
      <c r="C108" s="7"/>
      <c r="D108" s="9"/>
      <c r="E108" s="9"/>
      <c r="F108" s="9">
        <v>0</v>
      </c>
      <c r="G108" s="9"/>
      <c r="H108" s="9"/>
      <c r="I108" s="9"/>
      <c r="J108" s="9">
        <v>0</v>
      </c>
      <c r="K108" s="9"/>
      <c r="L108" s="9"/>
      <c r="M108" s="9"/>
      <c r="N108" s="9"/>
      <c r="O108" s="9"/>
      <c r="P108" s="9"/>
      <c r="Q108" s="9"/>
      <c r="R108" s="9"/>
      <c r="S108" s="9">
        <v>0</v>
      </c>
      <c r="T108" s="9"/>
      <c r="U108" s="9"/>
      <c r="V108" s="9"/>
      <c r="W108" s="9"/>
      <c r="X108" s="9"/>
      <c r="Y108" s="14">
        <v>0</v>
      </c>
      <c r="Z108" s="9"/>
      <c r="AA108" s="8">
        <v>0</v>
      </c>
      <c r="AB108" s="8">
        <v>0</v>
      </c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8" t="e">
        <f>SUM(D108:T108)+#REF!+#REF!+U108+X108</f>
        <v>#REF!</v>
      </c>
    </row>
    <row r="109" spans="2:90" s="1" customFormat="1" ht="12.75" customHeight="1">
      <c r="B109" s="11" t="s">
        <v>248</v>
      </c>
      <c r="C109" s="10"/>
      <c r="D109" s="8">
        <f aca="true" t="shared" si="11" ref="D109:AD109">SUM(D110:D143)</f>
        <v>3000000</v>
      </c>
      <c r="E109" s="8">
        <f t="shared" si="11"/>
        <v>0</v>
      </c>
      <c r="F109" s="8">
        <v>664712</v>
      </c>
      <c r="G109" s="8">
        <f t="shared" si="11"/>
        <v>0</v>
      </c>
      <c r="H109" s="8">
        <f t="shared" si="11"/>
        <v>0</v>
      </c>
      <c r="I109" s="8">
        <f t="shared" si="11"/>
        <v>26314998.77</v>
      </c>
      <c r="J109" s="8">
        <v>35898240</v>
      </c>
      <c r="K109" s="8">
        <f t="shared" si="11"/>
        <v>212400</v>
      </c>
      <c r="L109" s="8">
        <f t="shared" si="11"/>
        <v>0</v>
      </c>
      <c r="M109" s="8">
        <f t="shared" si="11"/>
        <v>0</v>
      </c>
      <c r="N109" s="8">
        <f t="shared" si="11"/>
        <v>0</v>
      </c>
      <c r="O109" s="8">
        <f t="shared" si="11"/>
        <v>0</v>
      </c>
      <c r="P109" s="8">
        <f t="shared" si="11"/>
        <v>0</v>
      </c>
      <c r="Q109" s="8">
        <f t="shared" si="11"/>
        <v>23516631.46</v>
      </c>
      <c r="R109" s="8">
        <f t="shared" si="11"/>
        <v>2982197.87</v>
      </c>
      <c r="S109" s="8">
        <v>19420416.009999998</v>
      </c>
      <c r="T109" s="8">
        <f t="shared" si="11"/>
        <v>0</v>
      </c>
      <c r="U109" s="8">
        <f t="shared" si="11"/>
        <v>0</v>
      </c>
      <c r="V109" s="8">
        <f t="shared" si="11"/>
        <v>316213.38</v>
      </c>
      <c r="W109" s="8">
        <f t="shared" si="11"/>
        <v>0</v>
      </c>
      <c r="X109" s="8">
        <f t="shared" si="11"/>
        <v>0</v>
      </c>
      <c r="Y109" s="14">
        <v>0</v>
      </c>
      <c r="Z109" s="8">
        <f t="shared" si="11"/>
        <v>0</v>
      </c>
      <c r="AA109" s="8">
        <v>0</v>
      </c>
      <c r="AB109" s="8">
        <v>0</v>
      </c>
      <c r="AC109" s="8">
        <f t="shared" si="11"/>
        <v>0</v>
      </c>
      <c r="AD109" s="8">
        <f t="shared" si="11"/>
        <v>0</v>
      </c>
      <c r="AE109" s="8">
        <f aca="true" t="shared" si="12" ref="AE109:AU109">SUM(AE110:AE143)</f>
        <v>0</v>
      </c>
      <c r="AF109" s="8">
        <f t="shared" si="12"/>
        <v>2993000</v>
      </c>
      <c r="AG109" s="8">
        <f t="shared" si="12"/>
        <v>1106400</v>
      </c>
      <c r="AH109" s="8">
        <f t="shared" si="12"/>
        <v>3000000</v>
      </c>
      <c r="AI109" s="8">
        <f t="shared" si="12"/>
        <v>0</v>
      </c>
      <c r="AJ109" s="8">
        <f t="shared" si="12"/>
        <v>43190432.43</v>
      </c>
      <c r="AK109" s="8">
        <f t="shared" si="12"/>
        <v>781616.52</v>
      </c>
      <c r="AL109" s="8">
        <f t="shared" si="12"/>
        <v>34964927</v>
      </c>
      <c r="AM109" s="8">
        <f t="shared" si="12"/>
        <v>15553.12</v>
      </c>
      <c r="AN109" s="8">
        <f t="shared" si="12"/>
        <v>0</v>
      </c>
      <c r="AO109" s="8">
        <f t="shared" si="12"/>
        <v>0</v>
      </c>
      <c r="AP109" s="8">
        <f t="shared" si="12"/>
        <v>0</v>
      </c>
      <c r="AQ109" s="8">
        <f t="shared" si="12"/>
        <v>24678559</v>
      </c>
      <c r="AR109" s="8">
        <f t="shared" si="12"/>
        <v>0</v>
      </c>
      <c r="AS109" s="8">
        <f t="shared" si="12"/>
        <v>11760</v>
      </c>
      <c r="AT109" s="8">
        <f t="shared" si="12"/>
        <v>175378.73</v>
      </c>
      <c r="AU109" s="8">
        <f t="shared" si="12"/>
        <v>539756</v>
      </c>
      <c r="AV109" s="26">
        <f aca="true" t="shared" si="13" ref="AV109:AV142">SUM(D109:AU109)</f>
        <v>223783192.29</v>
      </c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</row>
    <row r="110" spans="2:48" s="1" customFormat="1" ht="12.75" customHeight="1" hidden="1">
      <c r="B110" s="10"/>
      <c r="C110" s="10"/>
      <c r="D110" s="8"/>
      <c r="E110" s="8"/>
      <c r="F110" s="8">
        <v>0</v>
      </c>
      <c r="G110" s="8"/>
      <c r="H110" s="8"/>
      <c r="I110" s="8"/>
      <c r="J110" s="8">
        <v>0</v>
      </c>
      <c r="K110" s="8"/>
      <c r="L110" s="8"/>
      <c r="M110" s="8"/>
      <c r="N110" s="8"/>
      <c r="O110" s="8"/>
      <c r="P110" s="8"/>
      <c r="Q110" s="8"/>
      <c r="R110" s="8"/>
      <c r="S110" s="8">
        <v>0</v>
      </c>
      <c r="T110" s="8"/>
      <c r="U110" s="8"/>
      <c r="V110" s="8"/>
      <c r="W110" s="8"/>
      <c r="X110" s="8"/>
      <c r="Y110" s="14">
        <v>0</v>
      </c>
      <c r="Z110" s="8"/>
      <c r="AA110" s="8">
        <v>0</v>
      </c>
      <c r="AB110" s="8">
        <v>0</v>
      </c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26">
        <f t="shared" si="13"/>
        <v>0</v>
      </c>
    </row>
    <row r="111" spans="1:48" s="15" customFormat="1" ht="21">
      <c r="A111" s="13"/>
      <c r="B111" s="12" t="s">
        <v>185</v>
      </c>
      <c r="C111" s="12" t="s">
        <v>184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8">
        <v>0</v>
      </c>
      <c r="AB111" s="8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175378.73</v>
      </c>
      <c r="AU111" s="14">
        <v>0</v>
      </c>
      <c r="AV111" s="26">
        <f t="shared" si="13"/>
        <v>175378.73</v>
      </c>
    </row>
    <row r="112" spans="1:48" s="15" customFormat="1" ht="11.25">
      <c r="A112" s="13"/>
      <c r="B112" s="12" t="s">
        <v>187</v>
      </c>
      <c r="C112" s="12" t="s">
        <v>186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5708340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138900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8">
        <v>0</v>
      </c>
      <c r="AB112" s="8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43190432.43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8589521</v>
      </c>
      <c r="AR112" s="14">
        <v>0</v>
      </c>
      <c r="AS112" s="14">
        <v>0</v>
      </c>
      <c r="AT112" s="14">
        <v>0</v>
      </c>
      <c r="AU112" s="14">
        <v>0</v>
      </c>
      <c r="AV112" s="26">
        <f t="shared" si="13"/>
        <v>57627193.43</v>
      </c>
    </row>
    <row r="113" spans="1:48" s="15" customFormat="1" ht="11.25">
      <c r="A113" s="13"/>
      <c r="B113" s="12" t="s">
        <v>189</v>
      </c>
      <c r="C113" s="12" t="s">
        <v>188</v>
      </c>
      <c r="D113" s="14">
        <v>3000000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8">
        <v>0</v>
      </c>
      <c r="AB113" s="8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175329</v>
      </c>
      <c r="AR113" s="14">
        <v>0</v>
      </c>
      <c r="AS113" s="14">
        <v>0</v>
      </c>
      <c r="AT113" s="14">
        <v>0</v>
      </c>
      <c r="AU113" s="14">
        <v>0</v>
      </c>
      <c r="AV113" s="26">
        <f t="shared" si="13"/>
        <v>3175329</v>
      </c>
    </row>
    <row r="114" spans="1:48" s="15" customFormat="1" ht="11.25">
      <c r="A114" s="13"/>
      <c r="B114" s="12" t="s">
        <v>191</v>
      </c>
      <c r="C114" s="12" t="s">
        <v>190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8">
        <v>0</v>
      </c>
      <c r="AB114" s="8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132600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4">
        <v>0</v>
      </c>
      <c r="AU114" s="14">
        <v>0</v>
      </c>
      <c r="AV114" s="26">
        <f t="shared" si="13"/>
        <v>132600</v>
      </c>
    </row>
    <row r="115" spans="1:48" s="15" customFormat="1" ht="30.75" customHeight="1">
      <c r="A115" s="13"/>
      <c r="B115" s="12" t="s">
        <v>193</v>
      </c>
      <c r="C115" s="12" t="s">
        <v>192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8">
        <v>0</v>
      </c>
      <c r="AB115" s="8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64800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  <c r="AU115" s="14">
        <v>0</v>
      </c>
      <c r="AV115" s="26">
        <f t="shared" si="13"/>
        <v>64800</v>
      </c>
    </row>
    <row r="116" spans="1:48" s="15" customFormat="1" ht="30.75" customHeight="1">
      <c r="A116" s="13"/>
      <c r="B116" s="12" t="s">
        <v>195</v>
      </c>
      <c r="C116" s="12" t="s">
        <v>194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8">
        <v>0</v>
      </c>
      <c r="AB116" s="8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60000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0</v>
      </c>
      <c r="AU116" s="14">
        <v>0</v>
      </c>
      <c r="AV116" s="26">
        <f t="shared" si="13"/>
        <v>60000</v>
      </c>
    </row>
    <row r="117" spans="1:48" s="15" customFormat="1" ht="30.75" customHeight="1">
      <c r="A117" s="13"/>
      <c r="B117" s="12" t="s">
        <v>197</v>
      </c>
      <c r="C117" s="12" t="s">
        <v>196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8">
        <v>0</v>
      </c>
      <c r="AB117" s="8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3000000</v>
      </c>
      <c r="AI117" s="14">
        <v>0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  <c r="AU117" s="14">
        <v>0</v>
      </c>
      <c r="AV117" s="26">
        <f t="shared" si="13"/>
        <v>3000000</v>
      </c>
    </row>
    <row r="118" spans="1:48" s="15" customFormat="1" ht="30.75" customHeight="1">
      <c r="A118" s="13"/>
      <c r="B118" s="12" t="s">
        <v>199</v>
      </c>
      <c r="C118" s="12" t="s">
        <v>198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580000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8">
        <v>0</v>
      </c>
      <c r="AB118" s="8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0</v>
      </c>
      <c r="AU118" s="14">
        <v>0</v>
      </c>
      <c r="AV118" s="26">
        <f t="shared" si="13"/>
        <v>580000</v>
      </c>
    </row>
    <row r="119" spans="1:48" s="15" customFormat="1" ht="30.75" customHeight="1">
      <c r="A119" s="13"/>
      <c r="B119" s="12" t="s">
        <v>201</v>
      </c>
      <c r="C119" s="12" t="s">
        <v>200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8">
        <v>0</v>
      </c>
      <c r="AB119" s="8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282000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4">
        <v>0</v>
      </c>
      <c r="AU119" s="14">
        <v>0</v>
      </c>
      <c r="AV119" s="26">
        <f t="shared" si="13"/>
        <v>282000</v>
      </c>
    </row>
    <row r="120" spans="1:48" s="15" customFormat="1" ht="30.75" customHeight="1">
      <c r="A120" s="13"/>
      <c r="B120" s="12" t="s">
        <v>203</v>
      </c>
      <c r="C120" s="12" t="s">
        <v>202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8">
        <v>0</v>
      </c>
      <c r="AB120" s="8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34500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14">
        <v>0</v>
      </c>
      <c r="AN120" s="14">
        <v>0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4">
        <v>0</v>
      </c>
      <c r="AU120" s="14">
        <v>0</v>
      </c>
      <c r="AV120" s="26">
        <f t="shared" si="13"/>
        <v>34500</v>
      </c>
    </row>
    <row r="121" spans="1:48" s="15" customFormat="1" ht="30.75" customHeight="1">
      <c r="A121" s="13"/>
      <c r="B121" s="12" t="s">
        <v>205</v>
      </c>
      <c r="C121" s="12" t="s">
        <v>204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8">
        <v>0</v>
      </c>
      <c r="AB121" s="8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36000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  <c r="AU121" s="14">
        <v>0</v>
      </c>
      <c r="AV121" s="26">
        <f t="shared" si="13"/>
        <v>36000</v>
      </c>
    </row>
    <row r="122" spans="1:48" s="15" customFormat="1" ht="30.75" customHeight="1">
      <c r="A122" s="13"/>
      <c r="B122" s="12" t="s">
        <v>207</v>
      </c>
      <c r="C122" s="12" t="s">
        <v>206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8">
        <v>0</v>
      </c>
      <c r="AB122" s="8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228000</v>
      </c>
      <c r="AH122" s="14">
        <v>0</v>
      </c>
      <c r="AI122" s="14">
        <v>0</v>
      </c>
      <c r="AJ122" s="14">
        <v>0</v>
      </c>
      <c r="AK122" s="14">
        <v>0</v>
      </c>
      <c r="AL122" s="14">
        <v>0</v>
      </c>
      <c r="AM122" s="14">
        <v>0</v>
      </c>
      <c r="AN122" s="14">
        <v>0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4">
        <v>0</v>
      </c>
      <c r="AU122" s="14">
        <v>0</v>
      </c>
      <c r="AV122" s="26">
        <f t="shared" si="13"/>
        <v>228000</v>
      </c>
    </row>
    <row r="123" spans="1:48" s="15" customFormat="1" ht="30.75" customHeight="1">
      <c r="A123" s="13"/>
      <c r="B123" s="12" t="s">
        <v>209</v>
      </c>
      <c r="C123" s="12" t="s">
        <v>208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126617.16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8">
        <v>0</v>
      </c>
      <c r="AB123" s="8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26">
        <f t="shared" si="13"/>
        <v>126617.16</v>
      </c>
    </row>
    <row r="124" spans="1:48" s="15" customFormat="1" ht="30.75" customHeight="1">
      <c r="A124" s="13"/>
      <c r="B124" s="12" t="s">
        <v>211</v>
      </c>
      <c r="C124" s="12" t="s">
        <v>210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8">
        <v>0</v>
      </c>
      <c r="AB124" s="8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108000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14">
        <v>0</v>
      </c>
      <c r="AN124" s="14">
        <v>0</v>
      </c>
      <c r="AO124" s="14">
        <v>0</v>
      </c>
      <c r="AP124" s="14">
        <v>0</v>
      </c>
      <c r="AQ124" s="14">
        <v>0</v>
      </c>
      <c r="AR124" s="14">
        <v>0</v>
      </c>
      <c r="AS124" s="14">
        <v>0</v>
      </c>
      <c r="AT124" s="14">
        <v>0</v>
      </c>
      <c r="AU124" s="14">
        <v>0</v>
      </c>
      <c r="AV124" s="26">
        <f t="shared" si="13"/>
        <v>108000</v>
      </c>
    </row>
    <row r="125" spans="1:48" s="15" customFormat="1" ht="30.75" customHeight="1">
      <c r="A125" s="13"/>
      <c r="B125" s="12" t="s">
        <v>213</v>
      </c>
      <c r="C125" s="12" t="s">
        <v>212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8">
        <v>0</v>
      </c>
      <c r="AB125" s="8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160500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14">
        <v>0</v>
      </c>
      <c r="AN125" s="14">
        <v>0</v>
      </c>
      <c r="AO125" s="14">
        <v>0</v>
      </c>
      <c r="AP125" s="14">
        <v>0</v>
      </c>
      <c r="AQ125" s="14">
        <v>0</v>
      </c>
      <c r="AR125" s="14">
        <v>0</v>
      </c>
      <c r="AS125" s="14">
        <v>0</v>
      </c>
      <c r="AT125" s="14">
        <v>0</v>
      </c>
      <c r="AU125" s="14">
        <v>0</v>
      </c>
      <c r="AV125" s="26">
        <f t="shared" si="13"/>
        <v>160500</v>
      </c>
    </row>
    <row r="126" spans="1:48" s="15" customFormat="1" ht="30.75" customHeight="1">
      <c r="A126" s="13"/>
      <c r="B126" s="12" t="s">
        <v>215</v>
      </c>
      <c r="C126" s="12" t="s">
        <v>214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1022500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8">
        <v>0</v>
      </c>
      <c r="AB126" s="8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  <c r="AT126" s="14">
        <v>0</v>
      </c>
      <c r="AU126" s="14">
        <v>0</v>
      </c>
      <c r="AV126" s="26">
        <f t="shared" si="13"/>
        <v>1022500</v>
      </c>
    </row>
    <row r="127" spans="1:48" s="15" customFormat="1" ht="30.75" customHeight="1">
      <c r="A127" s="13"/>
      <c r="B127" s="12" t="s">
        <v>217</v>
      </c>
      <c r="C127" s="12" t="s">
        <v>216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10652400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8">
        <v>0</v>
      </c>
      <c r="AB127" s="8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781616.52</v>
      </c>
      <c r="AL127" s="14">
        <v>0</v>
      </c>
      <c r="AM127" s="14">
        <v>0</v>
      </c>
      <c r="AN127" s="14">
        <v>0</v>
      </c>
      <c r="AO127" s="14">
        <v>0</v>
      </c>
      <c r="AP127" s="14">
        <v>0</v>
      </c>
      <c r="AQ127" s="14">
        <v>0</v>
      </c>
      <c r="AR127" s="14">
        <v>0</v>
      </c>
      <c r="AS127" s="14">
        <v>0</v>
      </c>
      <c r="AT127" s="14">
        <v>0</v>
      </c>
      <c r="AU127" s="14">
        <v>0</v>
      </c>
      <c r="AV127" s="26">
        <f t="shared" si="13"/>
        <v>11434016.52</v>
      </c>
    </row>
    <row r="128" spans="1:48" s="15" customFormat="1" ht="30.75" customHeight="1">
      <c r="A128" s="13"/>
      <c r="B128" s="12" t="s">
        <v>219</v>
      </c>
      <c r="C128" s="12" t="s">
        <v>218</v>
      </c>
      <c r="D128" s="14">
        <v>0</v>
      </c>
      <c r="E128" s="14">
        <v>0</v>
      </c>
      <c r="F128" s="14">
        <v>316968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2982197.87</v>
      </c>
      <c r="S128" s="14">
        <v>1834980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8">
        <v>0</v>
      </c>
      <c r="AB128" s="8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0</v>
      </c>
      <c r="AV128" s="26">
        <f t="shared" si="13"/>
        <v>5134145.87</v>
      </c>
    </row>
    <row r="129" spans="1:48" s="15" customFormat="1" ht="30.75" customHeight="1">
      <c r="A129" s="13"/>
      <c r="B129" s="12" t="s">
        <v>221</v>
      </c>
      <c r="C129" s="12" t="s">
        <v>220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8">
        <v>0</v>
      </c>
      <c r="AB129" s="8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844675</v>
      </c>
      <c r="AM129" s="14">
        <v>0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>
        <v>0</v>
      </c>
      <c r="AU129" s="14">
        <v>0</v>
      </c>
      <c r="AV129" s="26">
        <f t="shared" si="13"/>
        <v>844675</v>
      </c>
    </row>
    <row r="130" spans="1:48" s="15" customFormat="1" ht="30.75" customHeight="1">
      <c r="A130" s="13"/>
      <c r="B130" s="12" t="s">
        <v>223</v>
      </c>
      <c r="C130" s="12" t="s">
        <v>222</v>
      </c>
      <c r="D130" s="14">
        <v>0</v>
      </c>
      <c r="E130" s="14">
        <v>0</v>
      </c>
      <c r="F130" s="14">
        <v>104244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4209177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8">
        <v>0</v>
      </c>
      <c r="AB130" s="8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>
        <v>0</v>
      </c>
      <c r="AU130" s="14">
        <v>0</v>
      </c>
      <c r="AV130" s="26">
        <f t="shared" si="13"/>
        <v>4313421</v>
      </c>
    </row>
    <row r="131" spans="1:48" s="15" customFormat="1" ht="30.75" customHeight="1">
      <c r="A131" s="13"/>
      <c r="B131" s="12" t="s">
        <v>225</v>
      </c>
      <c r="C131" s="12" t="s">
        <v>224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416103.94</v>
      </c>
      <c r="J131" s="14">
        <v>0</v>
      </c>
      <c r="K131" s="14">
        <v>70000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35077.35</v>
      </c>
      <c r="R131" s="14">
        <v>0</v>
      </c>
      <c r="S131" s="14">
        <v>876800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8">
        <v>0</v>
      </c>
      <c r="AB131" s="8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0</v>
      </c>
      <c r="AP131" s="14">
        <v>0</v>
      </c>
      <c r="AQ131" s="14">
        <v>330787</v>
      </c>
      <c r="AR131" s="14">
        <v>0</v>
      </c>
      <c r="AS131" s="14">
        <v>0</v>
      </c>
      <c r="AT131" s="14">
        <v>0</v>
      </c>
      <c r="AU131" s="14">
        <v>0</v>
      </c>
      <c r="AV131" s="26">
        <f t="shared" si="13"/>
        <v>1728768.29</v>
      </c>
    </row>
    <row r="132" spans="1:48" s="15" customFormat="1" ht="30.75" customHeight="1">
      <c r="A132" s="13"/>
      <c r="B132" s="12" t="s">
        <v>227</v>
      </c>
      <c r="C132" s="12" t="s">
        <v>226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8">
        <v>0</v>
      </c>
      <c r="AB132" s="8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15212097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4">
        <v>0</v>
      </c>
      <c r="AU132" s="14">
        <v>0</v>
      </c>
      <c r="AV132" s="26">
        <f t="shared" si="13"/>
        <v>15212097</v>
      </c>
    </row>
    <row r="133" spans="1:48" s="15" customFormat="1" ht="30.75" customHeight="1">
      <c r="A133" s="13"/>
      <c r="B133" s="12" t="s">
        <v>229</v>
      </c>
      <c r="C133" s="12" t="s">
        <v>228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8">
        <v>0</v>
      </c>
      <c r="AB133" s="8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18908155</v>
      </c>
      <c r="AM133" s="14">
        <v>0</v>
      </c>
      <c r="AN133" s="14">
        <v>0</v>
      </c>
      <c r="AO133" s="14">
        <v>0</v>
      </c>
      <c r="AP133" s="14">
        <v>0</v>
      </c>
      <c r="AQ133" s="14">
        <v>1459998</v>
      </c>
      <c r="AR133" s="14">
        <v>0</v>
      </c>
      <c r="AS133" s="14">
        <v>0</v>
      </c>
      <c r="AT133" s="14">
        <v>0</v>
      </c>
      <c r="AU133" s="14">
        <v>0</v>
      </c>
      <c r="AV133" s="26">
        <f t="shared" si="13"/>
        <v>20368153</v>
      </c>
    </row>
    <row r="134" spans="1:48" s="15" customFormat="1" ht="30.75" customHeight="1">
      <c r="A134" s="13"/>
      <c r="B134" s="12" t="s">
        <v>231</v>
      </c>
      <c r="C134" s="12" t="s">
        <v>230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8091891.99</v>
      </c>
      <c r="J134" s="14">
        <v>6600000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2897920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8">
        <v>0</v>
      </c>
      <c r="AB134" s="8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818783</v>
      </c>
      <c r="AR134" s="14">
        <v>0</v>
      </c>
      <c r="AS134" s="14">
        <v>0</v>
      </c>
      <c r="AT134" s="14">
        <v>0</v>
      </c>
      <c r="AU134" s="14">
        <v>0</v>
      </c>
      <c r="AV134" s="26">
        <f t="shared" si="13"/>
        <v>18408594.990000002</v>
      </c>
    </row>
    <row r="135" spans="1:48" s="15" customFormat="1" ht="30.75" customHeight="1">
      <c r="A135" s="13"/>
      <c r="B135" s="12" t="s">
        <v>233</v>
      </c>
      <c r="C135" s="12" t="s">
        <v>232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1309091.85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8">
        <v>0</v>
      </c>
      <c r="AB135" s="8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960000</v>
      </c>
      <c r="AR135" s="14">
        <v>0</v>
      </c>
      <c r="AS135" s="14">
        <v>0</v>
      </c>
      <c r="AT135" s="14">
        <v>0</v>
      </c>
      <c r="AU135" s="14">
        <v>0</v>
      </c>
      <c r="AV135" s="26">
        <f t="shared" si="13"/>
        <v>2269091.85</v>
      </c>
    </row>
    <row r="136" spans="1:48" s="15" customFormat="1" ht="30.75" customHeight="1">
      <c r="A136" s="13"/>
      <c r="B136" s="12" t="s">
        <v>235</v>
      </c>
      <c r="C136" s="12" t="s">
        <v>234</v>
      </c>
      <c r="D136" s="14">
        <v>0</v>
      </c>
      <c r="E136" s="14">
        <v>0</v>
      </c>
      <c r="F136" s="14">
        <v>103500</v>
      </c>
      <c r="G136" s="14">
        <v>0</v>
      </c>
      <c r="H136" s="14">
        <v>0</v>
      </c>
      <c r="I136" s="14">
        <v>1308473.03</v>
      </c>
      <c r="J136" s="14">
        <v>0</v>
      </c>
      <c r="K136" s="14">
        <v>142400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850500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8">
        <v>0</v>
      </c>
      <c r="AB136" s="8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15553.12</v>
      </c>
      <c r="AN136" s="14">
        <v>0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4">
        <v>0</v>
      </c>
      <c r="AU136" s="14">
        <v>0</v>
      </c>
      <c r="AV136" s="26">
        <f t="shared" si="13"/>
        <v>2420426.1500000004</v>
      </c>
    </row>
    <row r="137" spans="1:48" s="15" customFormat="1" ht="30.75" customHeight="1">
      <c r="A137" s="13"/>
      <c r="B137" s="12" t="s">
        <v>237</v>
      </c>
      <c r="C137" s="12" t="s">
        <v>236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8">
        <v>0</v>
      </c>
      <c r="AB137" s="8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0</v>
      </c>
      <c r="AN137" s="14">
        <v>0</v>
      </c>
      <c r="AO137" s="14">
        <v>0</v>
      </c>
      <c r="AP137" s="14">
        <v>0</v>
      </c>
      <c r="AQ137" s="14">
        <v>0</v>
      </c>
      <c r="AR137" s="14">
        <v>0</v>
      </c>
      <c r="AS137" s="14">
        <v>0</v>
      </c>
      <c r="AT137" s="14">
        <v>0</v>
      </c>
      <c r="AU137" s="14">
        <v>539756</v>
      </c>
      <c r="AV137" s="26">
        <f t="shared" si="13"/>
        <v>539756</v>
      </c>
    </row>
    <row r="138" spans="1:48" s="15" customFormat="1" ht="30.75" customHeight="1">
      <c r="A138" s="13"/>
      <c r="B138" s="12" t="s">
        <v>239</v>
      </c>
      <c r="C138" s="12" t="s">
        <v>238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539700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8">
        <v>0</v>
      </c>
      <c r="AB138" s="8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0</v>
      </c>
      <c r="AN138" s="14">
        <v>0</v>
      </c>
      <c r="AO138" s="14">
        <v>0</v>
      </c>
      <c r="AP138" s="14">
        <v>0</v>
      </c>
      <c r="AQ138" s="14">
        <v>0</v>
      </c>
      <c r="AR138" s="14">
        <v>0</v>
      </c>
      <c r="AS138" s="14">
        <v>0</v>
      </c>
      <c r="AT138" s="14">
        <v>0</v>
      </c>
      <c r="AU138" s="14">
        <v>0</v>
      </c>
      <c r="AV138" s="26">
        <f t="shared" si="13"/>
        <v>539700</v>
      </c>
    </row>
    <row r="139" spans="1:48" s="15" customFormat="1" ht="30.75" customHeight="1">
      <c r="A139" s="13"/>
      <c r="B139" s="12" t="s">
        <v>241</v>
      </c>
      <c r="C139" s="12" t="s">
        <v>240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121123.7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8">
        <v>0</v>
      </c>
      <c r="AB139" s="8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2313938</v>
      </c>
      <c r="AR139" s="14">
        <v>0</v>
      </c>
      <c r="AS139" s="14">
        <v>0</v>
      </c>
      <c r="AT139" s="14">
        <v>0</v>
      </c>
      <c r="AU139" s="14">
        <v>0</v>
      </c>
      <c r="AV139" s="26">
        <f t="shared" si="13"/>
        <v>2435061.7</v>
      </c>
    </row>
    <row r="140" spans="1:48" s="15" customFormat="1" ht="30.75" customHeight="1">
      <c r="A140" s="13"/>
      <c r="B140" s="12" t="s">
        <v>243</v>
      </c>
      <c r="C140" s="12" t="s">
        <v>242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9089713.17</v>
      </c>
      <c r="J140" s="14">
        <v>8625000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15530038.27</v>
      </c>
      <c r="R140" s="14">
        <v>0</v>
      </c>
      <c r="S140" s="14">
        <v>3212400</v>
      </c>
      <c r="T140" s="14">
        <v>0</v>
      </c>
      <c r="U140" s="14">
        <v>0</v>
      </c>
      <c r="V140" s="14">
        <v>209443.96</v>
      </c>
      <c r="W140" s="14">
        <v>0</v>
      </c>
      <c r="X140" s="14">
        <v>0</v>
      </c>
      <c r="Y140" s="14">
        <v>0</v>
      </c>
      <c r="Z140" s="14">
        <v>0</v>
      </c>
      <c r="AA140" s="8">
        <v>0</v>
      </c>
      <c r="AB140" s="8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14">
        <v>0</v>
      </c>
      <c r="AL140" s="14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5952475</v>
      </c>
      <c r="AR140" s="14">
        <v>0</v>
      </c>
      <c r="AS140" s="14">
        <v>11760</v>
      </c>
      <c r="AT140" s="14">
        <v>0</v>
      </c>
      <c r="AU140" s="14">
        <v>0</v>
      </c>
      <c r="AV140" s="26">
        <f t="shared" si="13"/>
        <v>42630830.4</v>
      </c>
    </row>
    <row r="141" spans="1:48" s="15" customFormat="1" ht="30.75" customHeight="1">
      <c r="A141" s="13"/>
      <c r="B141" s="12" t="s">
        <v>245</v>
      </c>
      <c r="C141" s="12" t="s">
        <v>244</v>
      </c>
      <c r="D141" s="14">
        <v>0</v>
      </c>
      <c r="E141" s="14">
        <v>0</v>
      </c>
      <c r="F141" s="14">
        <v>140000</v>
      </c>
      <c r="G141" s="14">
        <v>0</v>
      </c>
      <c r="H141" s="14">
        <v>0</v>
      </c>
      <c r="I141" s="14">
        <v>7287692.94</v>
      </c>
      <c r="J141" s="14">
        <v>4312500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7951515.84</v>
      </c>
      <c r="R141" s="14">
        <v>0</v>
      </c>
      <c r="S141" s="14">
        <v>1821830</v>
      </c>
      <c r="T141" s="14">
        <v>0</v>
      </c>
      <c r="U141" s="14">
        <v>0</v>
      </c>
      <c r="V141" s="14">
        <v>106769.42</v>
      </c>
      <c r="W141" s="14">
        <v>0</v>
      </c>
      <c r="X141" s="14">
        <v>0</v>
      </c>
      <c r="Y141" s="14">
        <v>0</v>
      </c>
      <c r="Z141" s="14">
        <v>0</v>
      </c>
      <c r="AA141" s="8">
        <v>0</v>
      </c>
      <c r="AB141" s="8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4">
        <v>0</v>
      </c>
      <c r="AL141" s="14">
        <v>0</v>
      </c>
      <c r="AM141" s="14">
        <v>0</v>
      </c>
      <c r="AN141" s="14">
        <v>0</v>
      </c>
      <c r="AO141" s="14">
        <v>0</v>
      </c>
      <c r="AP141" s="14">
        <v>0</v>
      </c>
      <c r="AQ141" s="14">
        <v>4077728</v>
      </c>
      <c r="AR141" s="14">
        <v>0</v>
      </c>
      <c r="AS141" s="14">
        <v>0</v>
      </c>
      <c r="AT141" s="14">
        <v>0</v>
      </c>
      <c r="AU141" s="14">
        <v>0</v>
      </c>
      <c r="AV141" s="26">
        <f t="shared" si="13"/>
        <v>25698036.200000003</v>
      </c>
    </row>
    <row r="142" spans="1:48" s="15" customFormat="1" ht="52.5">
      <c r="A142" s="13"/>
      <c r="B142" s="12" t="s">
        <v>247</v>
      </c>
      <c r="C142" s="12" t="s">
        <v>246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8">
        <v>0</v>
      </c>
      <c r="AB142" s="8">
        <v>0</v>
      </c>
      <c r="AC142" s="14">
        <v>0</v>
      </c>
      <c r="AD142" s="14">
        <v>0</v>
      </c>
      <c r="AE142" s="14">
        <v>0</v>
      </c>
      <c r="AF142" s="14">
        <v>2993000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>
        <v>0</v>
      </c>
      <c r="AU142" s="14">
        <v>0</v>
      </c>
      <c r="AV142" s="26">
        <f t="shared" si="13"/>
        <v>2993000</v>
      </c>
    </row>
    <row r="143" spans="1:48" s="1" customFormat="1" ht="11.25" hidden="1">
      <c r="A143" s="4"/>
      <c r="B143" s="7"/>
      <c r="C143" s="7"/>
      <c r="D143" s="9"/>
      <c r="E143" s="9"/>
      <c r="F143" s="9">
        <v>0</v>
      </c>
      <c r="G143" s="9"/>
      <c r="H143" s="9"/>
      <c r="I143" s="9"/>
      <c r="J143" s="9">
        <v>0</v>
      </c>
      <c r="K143" s="9"/>
      <c r="L143" s="9"/>
      <c r="M143" s="9"/>
      <c r="N143" s="9"/>
      <c r="O143" s="9"/>
      <c r="P143" s="9"/>
      <c r="Q143" s="9"/>
      <c r="R143" s="9"/>
      <c r="S143" s="9">
        <v>0</v>
      </c>
      <c r="T143" s="9"/>
      <c r="U143" s="9"/>
      <c r="V143" s="9"/>
      <c r="W143" s="9"/>
      <c r="X143" s="9"/>
      <c r="Y143" s="14">
        <v>0</v>
      </c>
      <c r="Z143" s="9"/>
      <c r="AA143" s="8">
        <v>0</v>
      </c>
      <c r="AB143" s="8">
        <v>0</v>
      </c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8" t="e">
        <f>SUM(D143:T143)+#REF!+#REF!+U143+X143</f>
        <v>#REF!</v>
      </c>
    </row>
    <row r="144" spans="2:90" s="1" customFormat="1" ht="12.75" customHeight="1">
      <c r="B144" s="11" t="s">
        <v>251</v>
      </c>
      <c r="C144" s="10"/>
      <c r="D144" s="8">
        <f aca="true" t="shared" si="14" ref="D144:AD144">SUM(D145:D147)</f>
        <v>0</v>
      </c>
      <c r="E144" s="8">
        <f t="shared" si="14"/>
        <v>0</v>
      </c>
      <c r="F144" s="8">
        <v>159589</v>
      </c>
      <c r="G144" s="8">
        <f t="shared" si="14"/>
        <v>0</v>
      </c>
      <c r="H144" s="8">
        <f t="shared" si="14"/>
        <v>0</v>
      </c>
      <c r="I144" s="8">
        <f t="shared" si="14"/>
        <v>0</v>
      </c>
      <c r="J144" s="8">
        <v>0</v>
      </c>
      <c r="K144" s="8">
        <f t="shared" si="14"/>
        <v>0</v>
      </c>
      <c r="L144" s="8">
        <f t="shared" si="14"/>
        <v>0</v>
      </c>
      <c r="M144" s="8">
        <f t="shared" si="14"/>
        <v>0</v>
      </c>
      <c r="N144" s="8">
        <f t="shared" si="14"/>
        <v>0</v>
      </c>
      <c r="O144" s="8">
        <f t="shared" si="14"/>
        <v>0</v>
      </c>
      <c r="P144" s="8">
        <f t="shared" si="14"/>
        <v>0</v>
      </c>
      <c r="Q144" s="8">
        <f t="shared" si="14"/>
        <v>0</v>
      </c>
      <c r="R144" s="8">
        <f t="shared" si="14"/>
        <v>0</v>
      </c>
      <c r="S144" s="8">
        <v>4095595.82</v>
      </c>
      <c r="T144" s="8">
        <f t="shared" si="14"/>
        <v>0</v>
      </c>
      <c r="U144" s="8">
        <f t="shared" si="14"/>
        <v>0</v>
      </c>
      <c r="V144" s="8">
        <f t="shared" si="14"/>
        <v>0</v>
      </c>
      <c r="W144" s="8">
        <f t="shared" si="14"/>
        <v>0</v>
      </c>
      <c r="X144" s="8">
        <f t="shared" si="14"/>
        <v>0</v>
      </c>
      <c r="Y144" s="14">
        <v>0</v>
      </c>
      <c r="Z144" s="8">
        <f t="shared" si="14"/>
        <v>0</v>
      </c>
      <c r="AA144" s="8">
        <v>0</v>
      </c>
      <c r="AB144" s="8">
        <v>0</v>
      </c>
      <c r="AC144" s="8">
        <f t="shared" si="14"/>
        <v>0</v>
      </c>
      <c r="AD144" s="8">
        <f t="shared" si="14"/>
        <v>0</v>
      </c>
      <c r="AE144" s="8">
        <f aca="true" t="shared" si="15" ref="AE144:AU144">SUM(AE145:AE147)</f>
        <v>0</v>
      </c>
      <c r="AF144" s="8">
        <f t="shared" si="15"/>
        <v>0</v>
      </c>
      <c r="AG144" s="8">
        <f t="shared" si="15"/>
        <v>0</v>
      </c>
      <c r="AH144" s="8">
        <f t="shared" si="15"/>
        <v>0</v>
      </c>
      <c r="AI144" s="8">
        <f t="shared" si="15"/>
        <v>0</v>
      </c>
      <c r="AJ144" s="8">
        <f t="shared" si="15"/>
        <v>0</v>
      </c>
      <c r="AK144" s="8">
        <f t="shared" si="15"/>
        <v>0</v>
      </c>
      <c r="AL144" s="8">
        <f t="shared" si="15"/>
        <v>0</v>
      </c>
      <c r="AM144" s="8">
        <f t="shared" si="15"/>
        <v>0</v>
      </c>
      <c r="AN144" s="8">
        <f t="shared" si="15"/>
        <v>0</v>
      </c>
      <c r="AO144" s="8">
        <f t="shared" si="15"/>
        <v>0</v>
      </c>
      <c r="AP144" s="8">
        <f t="shared" si="15"/>
        <v>0</v>
      </c>
      <c r="AQ144" s="8">
        <f t="shared" si="15"/>
        <v>0</v>
      </c>
      <c r="AR144" s="8">
        <f t="shared" si="15"/>
        <v>0</v>
      </c>
      <c r="AS144" s="8">
        <f t="shared" si="15"/>
        <v>0</v>
      </c>
      <c r="AT144" s="8">
        <f t="shared" si="15"/>
        <v>0</v>
      </c>
      <c r="AU144" s="8">
        <f t="shared" si="15"/>
        <v>0</v>
      </c>
      <c r="AV144" s="26">
        <f>SUM(D144:AU144)</f>
        <v>4255184.82</v>
      </c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</row>
    <row r="145" spans="2:48" s="1" customFormat="1" ht="12.75" customHeight="1" hidden="1">
      <c r="B145" s="10"/>
      <c r="C145" s="10"/>
      <c r="D145" s="8"/>
      <c r="E145" s="8"/>
      <c r="F145" s="8">
        <v>0</v>
      </c>
      <c r="G145" s="8"/>
      <c r="H145" s="8"/>
      <c r="I145" s="8"/>
      <c r="J145" s="8">
        <v>0</v>
      </c>
      <c r="K145" s="8"/>
      <c r="L145" s="8"/>
      <c r="M145" s="8"/>
      <c r="N145" s="8"/>
      <c r="O145" s="8"/>
      <c r="P145" s="8"/>
      <c r="Q145" s="8"/>
      <c r="R145" s="8"/>
      <c r="S145" s="8">
        <v>0</v>
      </c>
      <c r="T145" s="8"/>
      <c r="U145" s="8"/>
      <c r="V145" s="8"/>
      <c r="W145" s="8"/>
      <c r="X145" s="8"/>
      <c r="Y145" s="14">
        <v>0</v>
      </c>
      <c r="Z145" s="8"/>
      <c r="AA145" s="8">
        <v>0</v>
      </c>
      <c r="AB145" s="8">
        <v>0</v>
      </c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26">
        <f>SUM(D145:AU145)</f>
        <v>0</v>
      </c>
    </row>
    <row r="146" spans="1:48" s="15" customFormat="1" ht="11.25">
      <c r="A146" s="13"/>
      <c r="B146" s="12" t="s">
        <v>250</v>
      </c>
      <c r="C146" s="12" t="s">
        <v>249</v>
      </c>
      <c r="D146" s="14">
        <v>0</v>
      </c>
      <c r="E146" s="14">
        <v>0</v>
      </c>
      <c r="F146" s="14">
        <v>159589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4095595.82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8">
        <v>0</v>
      </c>
      <c r="AB146" s="8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4">
        <v>0</v>
      </c>
      <c r="AU146" s="14">
        <v>0</v>
      </c>
      <c r="AV146" s="26">
        <f>SUM(D146:AU146)</f>
        <v>4255184.82</v>
      </c>
    </row>
    <row r="147" spans="1:48" s="1" customFormat="1" ht="11.25" hidden="1">
      <c r="A147" s="4"/>
      <c r="B147" s="7"/>
      <c r="C147" s="7"/>
      <c r="D147" s="9"/>
      <c r="E147" s="9"/>
      <c r="F147" s="9">
        <v>0</v>
      </c>
      <c r="G147" s="9"/>
      <c r="H147" s="9"/>
      <c r="I147" s="9"/>
      <c r="J147" s="9">
        <v>0</v>
      </c>
      <c r="K147" s="9"/>
      <c r="L147" s="9"/>
      <c r="M147" s="9"/>
      <c r="N147" s="9"/>
      <c r="O147" s="9"/>
      <c r="P147" s="9"/>
      <c r="Q147" s="9"/>
      <c r="R147" s="9"/>
      <c r="S147" s="9">
        <v>0</v>
      </c>
      <c r="T147" s="9"/>
      <c r="U147" s="9"/>
      <c r="V147" s="9"/>
      <c r="W147" s="9"/>
      <c r="X147" s="9"/>
      <c r="Y147" s="14">
        <v>0</v>
      </c>
      <c r="Z147" s="9"/>
      <c r="AA147" s="8">
        <v>0</v>
      </c>
      <c r="AB147" s="8">
        <v>0</v>
      </c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8" t="e">
        <f>SUM(D147:T147)+#REF!+#REF!+U147+X147</f>
        <v>#REF!</v>
      </c>
    </row>
    <row r="148" spans="2:90" s="1" customFormat="1" ht="12.75" customHeight="1">
      <c r="B148" s="11" t="s">
        <v>340</v>
      </c>
      <c r="C148" s="10"/>
      <c r="D148" s="8">
        <f aca="true" t="shared" si="16" ref="D148:AD148">SUM(D149:D194)</f>
        <v>3000000</v>
      </c>
      <c r="E148" s="8">
        <f t="shared" si="16"/>
        <v>0</v>
      </c>
      <c r="F148" s="8">
        <v>869766</v>
      </c>
      <c r="G148" s="8">
        <f t="shared" si="16"/>
        <v>4622208</v>
      </c>
      <c r="H148" s="8">
        <f t="shared" si="16"/>
        <v>1628160</v>
      </c>
      <c r="I148" s="8">
        <f t="shared" si="16"/>
        <v>71902414.98999998</v>
      </c>
      <c r="J148" s="8">
        <v>79894770</v>
      </c>
      <c r="K148" s="8">
        <f t="shared" si="16"/>
        <v>8941000</v>
      </c>
      <c r="L148" s="8">
        <f t="shared" si="16"/>
        <v>0</v>
      </c>
      <c r="M148" s="8">
        <f t="shared" si="16"/>
        <v>0</v>
      </c>
      <c r="N148" s="8">
        <f t="shared" si="16"/>
        <v>4313360.82</v>
      </c>
      <c r="O148" s="8">
        <f t="shared" si="16"/>
        <v>0</v>
      </c>
      <c r="P148" s="8">
        <f t="shared" si="16"/>
        <v>0</v>
      </c>
      <c r="Q148" s="8">
        <f t="shared" si="16"/>
        <v>24494354.59</v>
      </c>
      <c r="R148" s="8">
        <f t="shared" si="16"/>
        <v>0</v>
      </c>
      <c r="S148" s="8">
        <v>94993813.91999999</v>
      </c>
      <c r="T148" s="8">
        <f t="shared" si="16"/>
        <v>0</v>
      </c>
      <c r="U148" s="8">
        <f t="shared" si="16"/>
        <v>0</v>
      </c>
      <c r="V148" s="8">
        <f t="shared" si="16"/>
        <v>635224.9299999999</v>
      </c>
      <c r="W148" s="8">
        <f t="shared" si="16"/>
        <v>2351391</v>
      </c>
      <c r="X148" s="8">
        <f t="shared" si="16"/>
        <v>0</v>
      </c>
      <c r="Y148" s="14">
        <v>65563.94</v>
      </c>
      <c r="Z148" s="8">
        <f t="shared" si="16"/>
        <v>0</v>
      </c>
      <c r="AA148" s="8">
        <v>1038093</v>
      </c>
      <c r="AB148" s="8">
        <v>0</v>
      </c>
      <c r="AC148" s="8">
        <f t="shared" si="16"/>
        <v>0</v>
      </c>
      <c r="AD148" s="8">
        <f t="shared" si="16"/>
        <v>0</v>
      </c>
      <c r="AE148" s="8">
        <f aca="true" t="shared" si="17" ref="AE148:AU148">SUM(AE149:AE194)</f>
        <v>0</v>
      </c>
      <c r="AF148" s="8">
        <f t="shared" si="17"/>
        <v>4896380</v>
      </c>
      <c r="AG148" s="8">
        <f t="shared" si="17"/>
        <v>4200300</v>
      </c>
      <c r="AH148" s="8">
        <f t="shared" si="17"/>
        <v>3000000</v>
      </c>
      <c r="AI148" s="8">
        <f t="shared" si="17"/>
        <v>0</v>
      </c>
      <c r="AJ148" s="8">
        <f t="shared" si="17"/>
        <v>21019061.32</v>
      </c>
      <c r="AK148" s="8">
        <f t="shared" si="17"/>
        <v>0</v>
      </c>
      <c r="AL148" s="8">
        <f t="shared" si="17"/>
        <v>851951</v>
      </c>
      <c r="AM148" s="8">
        <f t="shared" si="17"/>
        <v>967718.39</v>
      </c>
      <c r="AN148" s="8">
        <f t="shared" si="17"/>
        <v>0</v>
      </c>
      <c r="AO148" s="8">
        <f t="shared" si="17"/>
        <v>1504605</v>
      </c>
      <c r="AP148" s="8">
        <f t="shared" si="17"/>
        <v>2130544</v>
      </c>
      <c r="AQ148" s="8">
        <f t="shared" si="17"/>
        <v>54893626</v>
      </c>
      <c r="AR148" s="8">
        <f t="shared" si="17"/>
        <v>183908</v>
      </c>
      <c r="AS148" s="8">
        <f t="shared" si="17"/>
        <v>49000</v>
      </c>
      <c r="AT148" s="8">
        <f t="shared" si="17"/>
        <v>0</v>
      </c>
      <c r="AU148" s="8">
        <f t="shared" si="17"/>
        <v>0</v>
      </c>
      <c r="AV148" s="26">
        <f aca="true" t="shared" si="18" ref="AV148:AV193">SUM(D148:AU148)</f>
        <v>392447214.8999999</v>
      </c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</row>
    <row r="149" spans="2:48" s="1" customFormat="1" ht="12.75" customHeight="1" hidden="1">
      <c r="B149" s="10"/>
      <c r="C149" s="10"/>
      <c r="D149" s="8"/>
      <c r="E149" s="8"/>
      <c r="F149" s="8">
        <v>0</v>
      </c>
      <c r="G149" s="8"/>
      <c r="H149" s="8"/>
      <c r="I149" s="8"/>
      <c r="J149" s="8">
        <v>0</v>
      </c>
      <c r="K149" s="8"/>
      <c r="L149" s="8"/>
      <c r="M149" s="8"/>
      <c r="N149" s="8"/>
      <c r="O149" s="8"/>
      <c r="P149" s="8"/>
      <c r="Q149" s="8"/>
      <c r="R149" s="8"/>
      <c r="S149" s="8">
        <v>0</v>
      </c>
      <c r="T149" s="8"/>
      <c r="U149" s="8"/>
      <c r="V149" s="8"/>
      <c r="W149" s="8"/>
      <c r="X149" s="8"/>
      <c r="Y149" s="14">
        <v>0</v>
      </c>
      <c r="Z149" s="8"/>
      <c r="AA149" s="8">
        <v>0</v>
      </c>
      <c r="AB149" s="8">
        <v>0</v>
      </c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26">
        <f t="shared" si="18"/>
        <v>0</v>
      </c>
    </row>
    <row r="150" spans="1:48" s="15" customFormat="1" ht="30" customHeight="1">
      <c r="A150" s="13"/>
      <c r="B150" s="12" t="s">
        <v>253</v>
      </c>
      <c r="C150" s="12" t="s">
        <v>252</v>
      </c>
      <c r="D150" s="14">
        <v>0</v>
      </c>
      <c r="E150" s="14">
        <v>0</v>
      </c>
      <c r="F150" s="14">
        <v>0</v>
      </c>
      <c r="G150" s="14">
        <v>0</v>
      </c>
      <c r="H150" s="14">
        <v>480000</v>
      </c>
      <c r="I150" s="14">
        <v>11325000.37</v>
      </c>
      <c r="J150" s="14">
        <v>7331250</v>
      </c>
      <c r="K150" s="14">
        <v>602000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2827534.4</v>
      </c>
      <c r="R150" s="14">
        <v>0</v>
      </c>
      <c r="S150" s="14">
        <v>9078750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8">
        <v>0</v>
      </c>
      <c r="AB150" s="8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5330468</v>
      </c>
      <c r="AR150" s="14">
        <v>0</v>
      </c>
      <c r="AS150" s="14">
        <v>0</v>
      </c>
      <c r="AT150" s="14">
        <v>0</v>
      </c>
      <c r="AU150" s="14">
        <v>0</v>
      </c>
      <c r="AV150" s="26">
        <f t="shared" si="18"/>
        <v>36975002.769999996</v>
      </c>
    </row>
    <row r="151" spans="1:48" s="15" customFormat="1" ht="30" customHeight="1">
      <c r="A151" s="13"/>
      <c r="B151" s="12" t="s">
        <v>255</v>
      </c>
      <c r="C151" s="12" t="s">
        <v>254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5277228.9</v>
      </c>
      <c r="J151" s="14">
        <v>4646250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2247379.2</v>
      </c>
      <c r="R151" s="14">
        <v>0</v>
      </c>
      <c r="S151" s="14">
        <v>1026700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8">
        <v>0</v>
      </c>
      <c r="AB151" s="8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  <c r="AT151" s="14">
        <v>0</v>
      </c>
      <c r="AU151" s="14">
        <v>0</v>
      </c>
      <c r="AV151" s="26">
        <f t="shared" si="18"/>
        <v>13197558.100000001</v>
      </c>
    </row>
    <row r="152" spans="1:48" s="15" customFormat="1" ht="30" customHeight="1">
      <c r="A152" s="13"/>
      <c r="B152" s="12" t="s">
        <v>257</v>
      </c>
      <c r="C152" s="12" t="s">
        <v>256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24577520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8">
        <v>0</v>
      </c>
      <c r="AB152" s="8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4">
        <v>0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4">
        <v>0</v>
      </c>
      <c r="AU152" s="14">
        <v>0</v>
      </c>
      <c r="AV152" s="26">
        <f t="shared" si="18"/>
        <v>24577520</v>
      </c>
    </row>
    <row r="153" spans="1:48" s="15" customFormat="1" ht="30" customHeight="1">
      <c r="A153" s="13"/>
      <c r="B153" s="12" t="s">
        <v>259</v>
      </c>
      <c r="C153" s="12" t="s">
        <v>258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9784507.42</v>
      </c>
      <c r="J153" s="14">
        <v>9933000</v>
      </c>
      <c r="K153" s="14">
        <v>1724000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13382000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8">
        <v>0</v>
      </c>
      <c r="AB153" s="8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967718.39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  <c r="AT153" s="14">
        <v>0</v>
      </c>
      <c r="AU153" s="14">
        <v>0</v>
      </c>
      <c r="AV153" s="26">
        <f t="shared" si="18"/>
        <v>35791225.81</v>
      </c>
    </row>
    <row r="154" spans="1:48" s="15" customFormat="1" ht="30" customHeight="1">
      <c r="A154" s="13"/>
      <c r="B154" s="12" t="s">
        <v>261</v>
      </c>
      <c r="C154" s="12" t="s">
        <v>260</v>
      </c>
      <c r="D154" s="14">
        <v>0</v>
      </c>
      <c r="E154" s="14">
        <v>0</v>
      </c>
      <c r="F154" s="14">
        <v>0</v>
      </c>
      <c r="G154" s="14">
        <v>0</v>
      </c>
      <c r="H154" s="14">
        <v>444000</v>
      </c>
      <c r="I154" s="14">
        <v>17388654.74</v>
      </c>
      <c r="J154" s="14">
        <v>14488750</v>
      </c>
      <c r="K154" s="14">
        <v>1309000</v>
      </c>
      <c r="L154" s="14">
        <v>0</v>
      </c>
      <c r="M154" s="14">
        <v>0</v>
      </c>
      <c r="N154" s="14">
        <v>3960456.19</v>
      </c>
      <c r="O154" s="14">
        <v>0</v>
      </c>
      <c r="P154" s="14">
        <v>0</v>
      </c>
      <c r="Q154" s="14">
        <v>17742276</v>
      </c>
      <c r="R154" s="14">
        <v>0</v>
      </c>
      <c r="S154" s="14">
        <v>18690000</v>
      </c>
      <c r="T154" s="14">
        <v>0</v>
      </c>
      <c r="U154" s="14">
        <v>0</v>
      </c>
      <c r="V154" s="14">
        <v>479545.85</v>
      </c>
      <c r="W154" s="14">
        <v>0</v>
      </c>
      <c r="X154" s="14">
        <v>0</v>
      </c>
      <c r="Y154" s="14">
        <v>0</v>
      </c>
      <c r="Z154" s="14">
        <v>0</v>
      </c>
      <c r="AA154" s="8">
        <v>0</v>
      </c>
      <c r="AB154" s="8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2130544</v>
      </c>
      <c r="AQ154" s="14">
        <v>24044927</v>
      </c>
      <c r="AR154" s="14">
        <v>0</v>
      </c>
      <c r="AS154" s="14">
        <v>0</v>
      </c>
      <c r="AT154" s="14">
        <v>0</v>
      </c>
      <c r="AU154" s="14">
        <v>0</v>
      </c>
      <c r="AV154" s="26">
        <f t="shared" si="18"/>
        <v>100678153.77999999</v>
      </c>
    </row>
    <row r="155" spans="1:48" s="15" customFormat="1" ht="30" customHeight="1">
      <c r="A155" s="13"/>
      <c r="B155" s="12" t="s">
        <v>263</v>
      </c>
      <c r="C155" s="12" t="s">
        <v>262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2351391</v>
      </c>
      <c r="X155" s="14">
        <v>0</v>
      </c>
      <c r="Y155" s="14">
        <v>0</v>
      </c>
      <c r="Z155" s="14">
        <v>0</v>
      </c>
      <c r="AA155" s="8">
        <v>1038093</v>
      </c>
      <c r="AB155" s="8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21019061.32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  <c r="AU155" s="14">
        <v>0</v>
      </c>
      <c r="AV155" s="26">
        <f t="shared" si="18"/>
        <v>24408545.32</v>
      </c>
    </row>
    <row r="156" spans="1:48" s="15" customFormat="1" ht="30" customHeight="1">
      <c r="A156" s="13"/>
      <c r="B156" s="12" t="s">
        <v>265</v>
      </c>
      <c r="C156" s="12" t="s">
        <v>264</v>
      </c>
      <c r="D156" s="14">
        <v>0</v>
      </c>
      <c r="E156" s="14">
        <v>0</v>
      </c>
      <c r="F156" s="14">
        <v>0</v>
      </c>
      <c r="G156" s="14">
        <v>1087500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4253200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8">
        <v>0</v>
      </c>
      <c r="AB156" s="8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  <c r="AT156" s="14">
        <v>0</v>
      </c>
      <c r="AU156" s="14">
        <v>0</v>
      </c>
      <c r="AV156" s="26">
        <f t="shared" si="18"/>
        <v>5340700</v>
      </c>
    </row>
    <row r="157" spans="1:48" s="15" customFormat="1" ht="30" customHeight="1">
      <c r="A157" s="13"/>
      <c r="B157" s="12" t="s">
        <v>267</v>
      </c>
      <c r="C157" s="12" t="s">
        <v>266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8">
        <v>0</v>
      </c>
      <c r="AB157" s="8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582375</v>
      </c>
      <c r="AR157" s="14">
        <v>0</v>
      </c>
      <c r="AS157" s="14">
        <v>0</v>
      </c>
      <c r="AT157" s="14">
        <v>0</v>
      </c>
      <c r="AU157" s="14">
        <v>0</v>
      </c>
      <c r="AV157" s="26">
        <f t="shared" si="18"/>
        <v>582375</v>
      </c>
    </row>
    <row r="158" spans="1:48" s="15" customFormat="1" ht="30" customHeight="1">
      <c r="A158" s="13"/>
      <c r="B158" s="12" t="s">
        <v>269</v>
      </c>
      <c r="C158" s="12" t="s">
        <v>268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6405378.05</v>
      </c>
      <c r="J158" s="14">
        <v>6300000</v>
      </c>
      <c r="K158" s="14">
        <v>700000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50946.5</v>
      </c>
      <c r="R158" s="14">
        <v>0</v>
      </c>
      <c r="S158" s="14">
        <v>6927200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65563.94</v>
      </c>
      <c r="Z158" s="14">
        <v>0</v>
      </c>
      <c r="AA158" s="8">
        <v>0</v>
      </c>
      <c r="AB158" s="8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0</v>
      </c>
      <c r="AR158" s="14">
        <v>0</v>
      </c>
      <c r="AS158" s="14">
        <v>0</v>
      </c>
      <c r="AT158" s="14">
        <v>0</v>
      </c>
      <c r="AU158" s="14">
        <v>0</v>
      </c>
      <c r="AV158" s="26">
        <f t="shared" si="18"/>
        <v>20449088.490000002</v>
      </c>
    </row>
    <row r="159" spans="1:48" s="15" customFormat="1" ht="30" customHeight="1">
      <c r="A159" s="13"/>
      <c r="B159" s="12" t="s">
        <v>271</v>
      </c>
      <c r="C159" s="12" t="s">
        <v>270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5705369.69</v>
      </c>
      <c r="J159" s="14">
        <v>6270000</v>
      </c>
      <c r="K159" s="14">
        <v>448000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6601200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8">
        <v>0</v>
      </c>
      <c r="AB159" s="8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1111999</v>
      </c>
      <c r="AR159" s="14">
        <v>0</v>
      </c>
      <c r="AS159" s="14">
        <v>0</v>
      </c>
      <c r="AT159" s="14">
        <v>0</v>
      </c>
      <c r="AU159" s="14">
        <v>0</v>
      </c>
      <c r="AV159" s="26">
        <f t="shared" si="18"/>
        <v>20136568.69</v>
      </c>
    </row>
    <row r="160" spans="1:48" s="15" customFormat="1" ht="30" customHeight="1">
      <c r="A160" s="13"/>
      <c r="B160" s="12" t="s">
        <v>273</v>
      </c>
      <c r="C160" s="12" t="s">
        <v>272</v>
      </c>
      <c r="D160" s="14">
        <v>3000000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8">
        <v>0</v>
      </c>
      <c r="AB160" s="8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>
        <v>0</v>
      </c>
      <c r="AU160" s="14">
        <v>0</v>
      </c>
      <c r="AV160" s="26">
        <f t="shared" si="18"/>
        <v>3000000</v>
      </c>
    </row>
    <row r="161" spans="1:48" s="15" customFormat="1" ht="30" customHeight="1">
      <c r="A161" s="13"/>
      <c r="B161" s="12" t="s">
        <v>275</v>
      </c>
      <c r="C161" s="12" t="s">
        <v>274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8">
        <v>0</v>
      </c>
      <c r="AB161" s="8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3000000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14">
        <v>0</v>
      </c>
      <c r="AS161" s="14">
        <v>0</v>
      </c>
      <c r="AT161" s="14">
        <v>0</v>
      </c>
      <c r="AU161" s="14">
        <v>0</v>
      </c>
      <c r="AV161" s="26">
        <f t="shared" si="18"/>
        <v>3000000</v>
      </c>
    </row>
    <row r="162" spans="1:48" s="15" customFormat="1" ht="30" customHeight="1">
      <c r="A162" s="13"/>
      <c r="B162" s="12" t="s">
        <v>277</v>
      </c>
      <c r="C162" s="12" t="s">
        <v>276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8">
        <v>0</v>
      </c>
      <c r="AB162" s="8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851951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4">
        <v>0</v>
      </c>
      <c r="AT162" s="14">
        <v>0</v>
      </c>
      <c r="AU162" s="14">
        <v>0</v>
      </c>
      <c r="AV162" s="26">
        <f t="shared" si="18"/>
        <v>851951</v>
      </c>
    </row>
    <row r="163" spans="1:48" s="15" customFormat="1" ht="30" customHeight="1">
      <c r="A163" s="13"/>
      <c r="B163" s="12" t="s">
        <v>279</v>
      </c>
      <c r="C163" s="12" t="s">
        <v>278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630000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8">
        <v>0</v>
      </c>
      <c r="AB163" s="8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0</v>
      </c>
      <c r="AN163" s="14">
        <v>0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4">
        <v>0</v>
      </c>
      <c r="AU163" s="14">
        <v>0</v>
      </c>
      <c r="AV163" s="26">
        <f t="shared" si="18"/>
        <v>630000</v>
      </c>
    </row>
    <row r="164" spans="1:48" s="15" customFormat="1" ht="30" customHeight="1">
      <c r="A164" s="13"/>
      <c r="B164" s="12" t="s">
        <v>281</v>
      </c>
      <c r="C164" s="12" t="s">
        <v>280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8">
        <v>0</v>
      </c>
      <c r="AB164" s="8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150000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0</v>
      </c>
      <c r="AP164" s="14">
        <v>0</v>
      </c>
      <c r="AQ164" s="14">
        <v>0</v>
      </c>
      <c r="AR164" s="14">
        <v>0</v>
      </c>
      <c r="AS164" s="14">
        <v>0</v>
      </c>
      <c r="AT164" s="14">
        <v>0</v>
      </c>
      <c r="AU164" s="14">
        <v>0</v>
      </c>
      <c r="AV164" s="26">
        <f t="shared" si="18"/>
        <v>150000</v>
      </c>
    </row>
    <row r="165" spans="1:48" s="15" customFormat="1" ht="30" customHeight="1">
      <c r="A165" s="13"/>
      <c r="B165" s="12" t="s">
        <v>283</v>
      </c>
      <c r="C165" s="12" t="s">
        <v>282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1745000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8">
        <v>0</v>
      </c>
      <c r="AB165" s="8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  <c r="AU165" s="14">
        <v>0</v>
      </c>
      <c r="AV165" s="26">
        <f t="shared" si="18"/>
        <v>1745000</v>
      </c>
    </row>
    <row r="166" spans="1:48" s="15" customFormat="1" ht="30" customHeight="1">
      <c r="A166" s="13"/>
      <c r="B166" s="12" t="s">
        <v>285</v>
      </c>
      <c r="C166" s="12" t="s">
        <v>284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905100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8">
        <v>0</v>
      </c>
      <c r="AB166" s="8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  <c r="AN166" s="14">
        <v>0</v>
      </c>
      <c r="AO166" s="14">
        <v>0</v>
      </c>
      <c r="AP166" s="14">
        <v>0</v>
      </c>
      <c r="AQ166" s="14">
        <v>0</v>
      </c>
      <c r="AR166" s="14">
        <v>0</v>
      </c>
      <c r="AS166" s="14">
        <v>0</v>
      </c>
      <c r="AT166" s="14">
        <v>0</v>
      </c>
      <c r="AU166" s="14">
        <v>0</v>
      </c>
      <c r="AV166" s="26">
        <f t="shared" si="18"/>
        <v>905100</v>
      </c>
    </row>
    <row r="167" spans="1:48" s="15" customFormat="1" ht="30" customHeight="1">
      <c r="A167" s="13"/>
      <c r="B167" s="12" t="s">
        <v>287</v>
      </c>
      <c r="C167" s="12" t="s">
        <v>286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11160000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8">
        <v>0</v>
      </c>
      <c r="AB167" s="8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5314159</v>
      </c>
      <c r="AR167" s="14">
        <v>0</v>
      </c>
      <c r="AS167" s="14">
        <v>0</v>
      </c>
      <c r="AT167" s="14">
        <v>0</v>
      </c>
      <c r="AU167" s="14">
        <v>0</v>
      </c>
      <c r="AV167" s="26">
        <f t="shared" si="18"/>
        <v>16474159</v>
      </c>
    </row>
    <row r="168" spans="1:48" s="15" customFormat="1" ht="30" customHeight="1">
      <c r="A168" s="13"/>
      <c r="B168" s="12" t="s">
        <v>289</v>
      </c>
      <c r="C168" s="12" t="s">
        <v>288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8">
        <v>0</v>
      </c>
      <c r="AB168" s="8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138000</v>
      </c>
      <c r="AH168" s="14">
        <v>0</v>
      </c>
      <c r="AI168" s="14">
        <v>0</v>
      </c>
      <c r="AJ168" s="14">
        <v>0</v>
      </c>
      <c r="AK168" s="14">
        <v>0</v>
      </c>
      <c r="AL168" s="14">
        <v>0</v>
      </c>
      <c r="AM168" s="14">
        <v>0</v>
      </c>
      <c r="AN168" s="14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4">
        <v>0</v>
      </c>
      <c r="AU168" s="14">
        <v>0</v>
      </c>
      <c r="AV168" s="26">
        <f t="shared" si="18"/>
        <v>138000</v>
      </c>
    </row>
    <row r="169" spans="1:48" s="15" customFormat="1" ht="30" customHeight="1">
      <c r="A169" s="13"/>
      <c r="B169" s="12" t="s">
        <v>291</v>
      </c>
      <c r="C169" s="12" t="s">
        <v>290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366286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528750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8">
        <v>0</v>
      </c>
      <c r="AB169" s="8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324000</v>
      </c>
      <c r="AH169" s="14">
        <v>0</v>
      </c>
      <c r="AI169" s="14">
        <v>0</v>
      </c>
      <c r="AJ169" s="14">
        <v>0</v>
      </c>
      <c r="AK169" s="14">
        <v>0</v>
      </c>
      <c r="AL169" s="14">
        <v>0</v>
      </c>
      <c r="AM169" s="14">
        <v>0</v>
      </c>
      <c r="AN169" s="14">
        <v>0</v>
      </c>
      <c r="AO169" s="14">
        <v>0</v>
      </c>
      <c r="AP169" s="14">
        <v>0</v>
      </c>
      <c r="AQ169" s="14">
        <v>0</v>
      </c>
      <c r="AR169" s="14">
        <v>0</v>
      </c>
      <c r="AS169" s="14">
        <v>0</v>
      </c>
      <c r="AT169" s="14">
        <v>0</v>
      </c>
      <c r="AU169" s="14">
        <v>0</v>
      </c>
      <c r="AV169" s="26">
        <f t="shared" si="18"/>
        <v>1219036</v>
      </c>
    </row>
    <row r="170" spans="1:48" s="15" customFormat="1" ht="30" customHeight="1">
      <c r="A170" s="13"/>
      <c r="B170" s="12" t="s">
        <v>293</v>
      </c>
      <c r="C170" s="12" t="s">
        <v>292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94119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8">
        <v>0</v>
      </c>
      <c r="AB170" s="8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115500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0</v>
      </c>
      <c r="AR170" s="14">
        <v>0</v>
      </c>
      <c r="AS170" s="14">
        <v>0</v>
      </c>
      <c r="AT170" s="14">
        <v>0</v>
      </c>
      <c r="AU170" s="14">
        <v>0</v>
      </c>
      <c r="AV170" s="26">
        <f t="shared" si="18"/>
        <v>209619</v>
      </c>
    </row>
    <row r="171" spans="1:48" s="15" customFormat="1" ht="30" customHeight="1">
      <c r="A171" s="13"/>
      <c r="B171" s="12" t="s">
        <v>295</v>
      </c>
      <c r="C171" s="12" t="s">
        <v>294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413000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844410.07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8">
        <v>0</v>
      </c>
      <c r="AB171" s="8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549600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  <c r="AT171" s="14">
        <v>0</v>
      </c>
      <c r="AU171" s="14">
        <v>0</v>
      </c>
      <c r="AV171" s="26">
        <f t="shared" si="18"/>
        <v>1807010.0699999998</v>
      </c>
    </row>
    <row r="172" spans="1:48" s="15" customFormat="1" ht="30" customHeight="1">
      <c r="A172" s="13"/>
      <c r="B172" s="12" t="s">
        <v>297</v>
      </c>
      <c r="C172" s="12" t="s">
        <v>296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280000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8">
        <v>0</v>
      </c>
      <c r="AB172" s="8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492000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4">
        <v>0</v>
      </c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  <c r="AU172" s="14">
        <v>0</v>
      </c>
      <c r="AV172" s="26">
        <f t="shared" si="18"/>
        <v>772000</v>
      </c>
    </row>
    <row r="173" spans="1:48" s="15" customFormat="1" ht="30" customHeight="1">
      <c r="A173" s="13"/>
      <c r="B173" s="12" t="s">
        <v>299</v>
      </c>
      <c r="C173" s="12" t="s">
        <v>298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8">
        <v>0</v>
      </c>
      <c r="AB173" s="8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14">
        <v>0</v>
      </c>
      <c r="AN173" s="14">
        <v>0</v>
      </c>
      <c r="AO173" s="14">
        <v>0</v>
      </c>
      <c r="AP173" s="14">
        <v>0</v>
      </c>
      <c r="AQ173" s="14">
        <v>195000</v>
      </c>
      <c r="AR173" s="14">
        <v>0</v>
      </c>
      <c r="AS173" s="14">
        <v>0</v>
      </c>
      <c r="AT173" s="14">
        <v>0</v>
      </c>
      <c r="AU173" s="14">
        <v>0</v>
      </c>
      <c r="AV173" s="26">
        <f t="shared" si="18"/>
        <v>195000</v>
      </c>
    </row>
    <row r="174" spans="1:48" s="15" customFormat="1" ht="30" customHeight="1">
      <c r="A174" s="13"/>
      <c r="B174" s="12" t="s">
        <v>301</v>
      </c>
      <c r="C174" s="12" t="s">
        <v>300</v>
      </c>
      <c r="D174" s="14">
        <v>0</v>
      </c>
      <c r="E174" s="14">
        <v>0</v>
      </c>
      <c r="F174" s="14">
        <v>289000</v>
      </c>
      <c r="G174" s="14">
        <v>0</v>
      </c>
      <c r="H174" s="14">
        <v>0</v>
      </c>
      <c r="I174" s="14">
        <v>3723875.41</v>
      </c>
      <c r="J174" s="14">
        <v>0</v>
      </c>
      <c r="K174" s="14">
        <v>742000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3172265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8">
        <v>0</v>
      </c>
      <c r="AB174" s="8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900000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0</v>
      </c>
      <c r="AP174" s="14">
        <v>0</v>
      </c>
      <c r="AQ174" s="14">
        <v>2721022</v>
      </c>
      <c r="AR174" s="14">
        <v>0</v>
      </c>
      <c r="AS174" s="14">
        <v>0</v>
      </c>
      <c r="AT174" s="14">
        <v>0</v>
      </c>
      <c r="AU174" s="14">
        <v>0</v>
      </c>
      <c r="AV174" s="26">
        <f t="shared" si="18"/>
        <v>11548162.41</v>
      </c>
    </row>
    <row r="175" spans="1:48" s="15" customFormat="1" ht="30" customHeight="1">
      <c r="A175" s="13"/>
      <c r="B175" s="12" t="s">
        <v>303</v>
      </c>
      <c r="C175" s="12" t="s">
        <v>302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8">
        <v>0</v>
      </c>
      <c r="AB175" s="8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30000</v>
      </c>
      <c r="AH175" s="14">
        <v>0</v>
      </c>
      <c r="AI175" s="14">
        <v>0</v>
      </c>
      <c r="AJ175" s="14">
        <v>0</v>
      </c>
      <c r="AK175" s="14">
        <v>0</v>
      </c>
      <c r="AL175" s="14">
        <v>0</v>
      </c>
      <c r="AM175" s="14">
        <v>0</v>
      </c>
      <c r="AN175" s="14">
        <v>0</v>
      </c>
      <c r="AO175" s="14">
        <v>0</v>
      </c>
      <c r="AP175" s="14">
        <v>0</v>
      </c>
      <c r="AQ175" s="14">
        <v>0</v>
      </c>
      <c r="AR175" s="14">
        <v>0</v>
      </c>
      <c r="AS175" s="14">
        <v>0</v>
      </c>
      <c r="AT175" s="14">
        <v>0</v>
      </c>
      <c r="AU175" s="14">
        <v>0</v>
      </c>
      <c r="AV175" s="26">
        <f t="shared" si="18"/>
        <v>30000</v>
      </c>
    </row>
    <row r="176" spans="1:48" s="15" customFormat="1" ht="30" customHeight="1">
      <c r="A176" s="13"/>
      <c r="B176" s="12" t="s">
        <v>305</v>
      </c>
      <c r="C176" s="12" t="s">
        <v>304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317984.26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8">
        <v>0</v>
      </c>
      <c r="AB176" s="8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0</v>
      </c>
      <c r="AK176" s="14">
        <v>0</v>
      </c>
      <c r="AL176" s="14">
        <v>0</v>
      </c>
      <c r="AM176" s="14">
        <v>0</v>
      </c>
      <c r="AN176" s="14">
        <v>0</v>
      </c>
      <c r="AO176" s="14">
        <v>0</v>
      </c>
      <c r="AP176" s="14">
        <v>0</v>
      </c>
      <c r="AQ176" s="14">
        <v>0</v>
      </c>
      <c r="AR176" s="14">
        <v>0</v>
      </c>
      <c r="AS176" s="14">
        <v>0</v>
      </c>
      <c r="AT176" s="14">
        <v>0</v>
      </c>
      <c r="AU176" s="14">
        <v>0</v>
      </c>
      <c r="AV176" s="26">
        <f t="shared" si="18"/>
        <v>317984.26</v>
      </c>
    </row>
    <row r="177" spans="1:48" s="15" customFormat="1" ht="30" customHeight="1">
      <c r="A177" s="13"/>
      <c r="B177" s="12" t="s">
        <v>307</v>
      </c>
      <c r="C177" s="12" t="s">
        <v>306</v>
      </c>
      <c r="D177" s="14">
        <v>0</v>
      </c>
      <c r="E177" s="14">
        <v>0</v>
      </c>
      <c r="F177" s="14">
        <v>64517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65045.59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8">
        <v>0</v>
      </c>
      <c r="AB177" s="8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4">
        <v>0</v>
      </c>
      <c r="AP177" s="14">
        <v>0</v>
      </c>
      <c r="AQ177" s="14">
        <v>0</v>
      </c>
      <c r="AR177" s="14">
        <v>0</v>
      </c>
      <c r="AS177" s="14">
        <v>12360</v>
      </c>
      <c r="AT177" s="14">
        <v>0</v>
      </c>
      <c r="AU177" s="14">
        <v>0</v>
      </c>
      <c r="AV177" s="26">
        <f t="shared" si="18"/>
        <v>141922.59</v>
      </c>
    </row>
    <row r="178" spans="1:48" s="15" customFormat="1" ht="30" customHeight="1">
      <c r="A178" s="13"/>
      <c r="B178" s="12" t="s">
        <v>309</v>
      </c>
      <c r="C178" s="12" t="s">
        <v>308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8">
        <v>0</v>
      </c>
      <c r="AB178" s="8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120000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  <c r="AU178" s="14">
        <v>0</v>
      </c>
      <c r="AV178" s="26">
        <f t="shared" si="18"/>
        <v>120000</v>
      </c>
    </row>
    <row r="179" spans="1:48" s="15" customFormat="1" ht="30" customHeight="1">
      <c r="A179" s="13"/>
      <c r="B179" s="12" t="s">
        <v>311</v>
      </c>
      <c r="C179" s="12" t="s">
        <v>310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105000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8">
        <v>0</v>
      </c>
      <c r="AB179" s="8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786000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  <c r="AU179" s="14">
        <v>0</v>
      </c>
      <c r="AV179" s="26">
        <f t="shared" si="18"/>
        <v>891000</v>
      </c>
    </row>
    <row r="180" spans="1:48" s="15" customFormat="1" ht="30" customHeight="1">
      <c r="A180" s="13"/>
      <c r="B180" s="12" t="s">
        <v>313</v>
      </c>
      <c r="C180" s="12" t="s">
        <v>312</v>
      </c>
      <c r="D180" s="14">
        <v>0</v>
      </c>
      <c r="E180" s="14">
        <v>0</v>
      </c>
      <c r="F180" s="14">
        <v>240849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717000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8">
        <v>0</v>
      </c>
      <c r="AB180" s="8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0</v>
      </c>
      <c r="AP180" s="14">
        <v>0</v>
      </c>
      <c r="AQ180" s="14">
        <v>0</v>
      </c>
      <c r="AR180" s="14">
        <v>0</v>
      </c>
      <c r="AS180" s="14">
        <v>0</v>
      </c>
      <c r="AT180" s="14">
        <v>0</v>
      </c>
      <c r="AU180" s="14">
        <v>0</v>
      </c>
      <c r="AV180" s="26">
        <f t="shared" si="18"/>
        <v>957849</v>
      </c>
    </row>
    <row r="181" spans="1:48" s="15" customFormat="1" ht="30" customHeight="1">
      <c r="A181" s="13"/>
      <c r="B181" s="12" t="s">
        <v>315</v>
      </c>
      <c r="C181" s="12" t="s">
        <v>314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8">
        <v>0</v>
      </c>
      <c r="AB181" s="8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198000</v>
      </c>
      <c r="AH181" s="14">
        <v>0</v>
      </c>
      <c r="AI181" s="14">
        <v>0</v>
      </c>
      <c r="AJ181" s="14"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0</v>
      </c>
      <c r="AP181" s="14">
        <v>0</v>
      </c>
      <c r="AQ181" s="14">
        <v>0</v>
      </c>
      <c r="AR181" s="14">
        <v>0</v>
      </c>
      <c r="AS181" s="14">
        <v>0</v>
      </c>
      <c r="AT181" s="14">
        <v>0</v>
      </c>
      <c r="AU181" s="14">
        <v>0</v>
      </c>
      <c r="AV181" s="26">
        <f t="shared" si="18"/>
        <v>198000</v>
      </c>
    </row>
    <row r="182" spans="1:48" s="15" customFormat="1" ht="30" customHeight="1">
      <c r="A182" s="13"/>
      <c r="B182" s="12" t="s">
        <v>317</v>
      </c>
      <c r="C182" s="12" t="s">
        <v>316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8">
        <v>0</v>
      </c>
      <c r="AB182" s="8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97200</v>
      </c>
      <c r="AH182" s="14">
        <v>0</v>
      </c>
      <c r="AI182" s="14">
        <v>0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0</v>
      </c>
      <c r="AP182" s="14">
        <v>0</v>
      </c>
      <c r="AQ182" s="14">
        <v>0</v>
      </c>
      <c r="AR182" s="14">
        <v>0</v>
      </c>
      <c r="AS182" s="14">
        <v>0</v>
      </c>
      <c r="AT182" s="14">
        <v>0</v>
      </c>
      <c r="AU182" s="14">
        <v>0</v>
      </c>
      <c r="AV182" s="26">
        <f t="shared" si="18"/>
        <v>97200</v>
      </c>
    </row>
    <row r="183" spans="1:48" s="15" customFormat="1" ht="30" customHeight="1">
      <c r="A183" s="13"/>
      <c r="B183" s="12" t="s">
        <v>319</v>
      </c>
      <c r="C183" s="12" t="s">
        <v>318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427496.56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8">
        <v>0</v>
      </c>
      <c r="AB183" s="8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300000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4">
        <v>0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  <c r="AT183" s="14">
        <v>0</v>
      </c>
      <c r="AU183" s="14">
        <v>0</v>
      </c>
      <c r="AV183" s="26">
        <f t="shared" si="18"/>
        <v>727496.56</v>
      </c>
    </row>
    <row r="184" spans="1:48" s="15" customFormat="1" ht="30" customHeight="1">
      <c r="A184" s="13"/>
      <c r="B184" s="12" t="s">
        <v>321</v>
      </c>
      <c r="C184" s="12" t="s">
        <v>320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1778000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8">
        <v>0</v>
      </c>
      <c r="AB184" s="8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0</v>
      </c>
      <c r="AQ184" s="14">
        <v>1345748</v>
      </c>
      <c r="AR184" s="14">
        <v>0</v>
      </c>
      <c r="AS184" s="14">
        <v>0</v>
      </c>
      <c r="AT184" s="14">
        <v>0</v>
      </c>
      <c r="AU184" s="14">
        <v>0</v>
      </c>
      <c r="AV184" s="26">
        <f t="shared" si="18"/>
        <v>3123748</v>
      </c>
    </row>
    <row r="185" spans="1:48" s="15" customFormat="1" ht="30" customHeight="1">
      <c r="A185" s="13"/>
      <c r="B185" s="12" t="s">
        <v>323</v>
      </c>
      <c r="C185" s="12" t="s">
        <v>322</v>
      </c>
      <c r="D185" s="14">
        <v>0</v>
      </c>
      <c r="E185" s="14">
        <v>0</v>
      </c>
      <c r="F185" s="14">
        <v>0</v>
      </c>
      <c r="G185" s="14">
        <v>1677948</v>
      </c>
      <c r="H185" s="14">
        <v>464160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468150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8">
        <v>0</v>
      </c>
      <c r="AB185" s="8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0</v>
      </c>
      <c r="AQ185" s="14">
        <v>0</v>
      </c>
      <c r="AR185" s="14">
        <v>0</v>
      </c>
      <c r="AS185" s="14">
        <v>0</v>
      </c>
      <c r="AT185" s="14">
        <v>0</v>
      </c>
      <c r="AU185" s="14">
        <v>0</v>
      </c>
      <c r="AV185" s="26">
        <f t="shared" si="18"/>
        <v>2610258</v>
      </c>
    </row>
    <row r="186" spans="1:48" s="15" customFormat="1" ht="30" customHeight="1">
      <c r="A186" s="13"/>
      <c r="B186" s="12" t="s">
        <v>325</v>
      </c>
      <c r="C186" s="12" t="s">
        <v>324</v>
      </c>
      <c r="D186" s="14">
        <v>0</v>
      </c>
      <c r="E186" s="14">
        <v>0</v>
      </c>
      <c r="F186" s="14">
        <v>275400</v>
      </c>
      <c r="G186" s="14">
        <v>1856760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6143840</v>
      </c>
      <c r="T186" s="14">
        <v>0</v>
      </c>
      <c r="U186" s="14">
        <v>0</v>
      </c>
      <c r="V186" s="14">
        <v>155679.08</v>
      </c>
      <c r="W186" s="14">
        <v>0</v>
      </c>
      <c r="X186" s="14">
        <v>0</v>
      </c>
      <c r="Y186" s="14">
        <v>0</v>
      </c>
      <c r="Z186" s="14">
        <v>0</v>
      </c>
      <c r="AA186" s="8">
        <v>0</v>
      </c>
      <c r="AB186" s="8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0</v>
      </c>
      <c r="AP186" s="14">
        <v>0</v>
      </c>
      <c r="AQ186" s="14">
        <v>343716</v>
      </c>
      <c r="AR186" s="14">
        <v>0</v>
      </c>
      <c r="AS186" s="14">
        <v>0</v>
      </c>
      <c r="AT186" s="14">
        <v>0</v>
      </c>
      <c r="AU186" s="14">
        <v>0</v>
      </c>
      <c r="AV186" s="26">
        <f t="shared" si="18"/>
        <v>8775395.08</v>
      </c>
    </row>
    <row r="187" spans="1:48" s="15" customFormat="1" ht="30" customHeight="1">
      <c r="A187" s="13"/>
      <c r="B187" s="12" t="s">
        <v>327</v>
      </c>
      <c r="C187" s="12" t="s">
        <v>326</v>
      </c>
      <c r="D187" s="14">
        <v>0</v>
      </c>
      <c r="E187" s="14">
        <v>0</v>
      </c>
      <c r="F187" s="14">
        <v>0</v>
      </c>
      <c r="G187" s="14">
        <v>0</v>
      </c>
      <c r="H187" s="14">
        <v>240000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352904.63</v>
      </c>
      <c r="O187" s="14">
        <v>0</v>
      </c>
      <c r="P187" s="14">
        <v>0</v>
      </c>
      <c r="Q187" s="14">
        <v>0</v>
      </c>
      <c r="R187" s="14">
        <v>0</v>
      </c>
      <c r="S187" s="14">
        <v>3034500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8">
        <v>0</v>
      </c>
      <c r="AB187" s="8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14">
        <v>0</v>
      </c>
      <c r="AR187" s="14">
        <v>0</v>
      </c>
      <c r="AS187" s="14">
        <v>0</v>
      </c>
      <c r="AT187" s="14">
        <v>0</v>
      </c>
      <c r="AU187" s="14">
        <v>0</v>
      </c>
      <c r="AV187" s="26">
        <f t="shared" si="18"/>
        <v>3627404.63</v>
      </c>
    </row>
    <row r="188" spans="1:48" s="15" customFormat="1" ht="30" customHeight="1">
      <c r="A188" s="13"/>
      <c r="B188" s="12" t="s">
        <v>329</v>
      </c>
      <c r="C188" s="12" t="s">
        <v>328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988104.1</v>
      </c>
      <c r="J188" s="14">
        <v>0</v>
      </c>
      <c r="K188" s="14">
        <v>371000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8">
        <v>0</v>
      </c>
      <c r="AB188" s="8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  <c r="AU188" s="14">
        <v>0</v>
      </c>
      <c r="AV188" s="26">
        <f t="shared" si="18"/>
        <v>1359104.1</v>
      </c>
    </row>
    <row r="189" spans="1:48" s="15" customFormat="1" ht="30" customHeight="1">
      <c r="A189" s="13"/>
      <c r="B189" s="12" t="s">
        <v>331</v>
      </c>
      <c r="C189" s="12" t="s">
        <v>330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8">
        <v>0</v>
      </c>
      <c r="AB189" s="8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0</v>
      </c>
      <c r="AK189" s="14">
        <v>0</v>
      </c>
      <c r="AL189" s="14">
        <v>0</v>
      </c>
      <c r="AM189" s="14">
        <v>0</v>
      </c>
      <c r="AN189" s="14">
        <v>0</v>
      </c>
      <c r="AO189" s="14">
        <v>1504605</v>
      </c>
      <c r="AP189" s="14">
        <v>0</v>
      </c>
      <c r="AQ189" s="14">
        <v>0</v>
      </c>
      <c r="AR189" s="14">
        <v>0</v>
      </c>
      <c r="AS189" s="14">
        <v>0</v>
      </c>
      <c r="AT189" s="14">
        <v>0</v>
      </c>
      <c r="AU189" s="14">
        <v>0</v>
      </c>
      <c r="AV189" s="26">
        <f t="shared" si="18"/>
        <v>1504605</v>
      </c>
    </row>
    <row r="190" spans="1:48" s="15" customFormat="1" ht="30" customHeight="1">
      <c r="A190" s="13"/>
      <c r="B190" s="12" t="s">
        <v>333</v>
      </c>
      <c r="C190" s="12" t="s">
        <v>332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10510513.75</v>
      </c>
      <c r="J190" s="14">
        <v>6348000</v>
      </c>
      <c r="K190" s="14">
        <v>469000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1626218.49</v>
      </c>
      <c r="R190" s="14">
        <v>0</v>
      </c>
      <c r="S190" s="14">
        <v>5208600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8">
        <v>0</v>
      </c>
      <c r="AB190" s="8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0</v>
      </c>
      <c r="AK190" s="14">
        <v>0</v>
      </c>
      <c r="AL190" s="14">
        <v>0</v>
      </c>
      <c r="AM190" s="14">
        <v>0</v>
      </c>
      <c r="AN190" s="14">
        <v>0</v>
      </c>
      <c r="AO190" s="14">
        <v>0</v>
      </c>
      <c r="AP190" s="14">
        <v>0</v>
      </c>
      <c r="AQ190" s="14">
        <v>13904212</v>
      </c>
      <c r="AR190" s="14">
        <v>0</v>
      </c>
      <c r="AS190" s="14">
        <v>36640</v>
      </c>
      <c r="AT190" s="14">
        <v>0</v>
      </c>
      <c r="AU190" s="14">
        <v>0</v>
      </c>
      <c r="AV190" s="26">
        <f t="shared" si="18"/>
        <v>38103184.239999995</v>
      </c>
    </row>
    <row r="191" spans="1:48" s="15" customFormat="1" ht="30" customHeight="1">
      <c r="A191" s="13"/>
      <c r="B191" s="12" t="s">
        <v>335</v>
      </c>
      <c r="C191" s="12" t="s">
        <v>334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8">
        <v>0</v>
      </c>
      <c r="AB191" s="8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0</v>
      </c>
      <c r="AK191" s="14">
        <v>0</v>
      </c>
      <c r="AL191" s="14">
        <v>0</v>
      </c>
      <c r="AM191" s="14">
        <v>0</v>
      </c>
      <c r="AN191" s="14">
        <v>0</v>
      </c>
      <c r="AO191" s="14">
        <v>0</v>
      </c>
      <c r="AP191" s="14">
        <v>0</v>
      </c>
      <c r="AQ191" s="14">
        <v>0</v>
      </c>
      <c r="AR191" s="14">
        <v>91954</v>
      </c>
      <c r="AS191" s="14">
        <v>0</v>
      </c>
      <c r="AT191" s="14">
        <v>0</v>
      </c>
      <c r="AU191" s="14">
        <v>0</v>
      </c>
      <c r="AV191" s="26">
        <f t="shared" si="18"/>
        <v>91954</v>
      </c>
    </row>
    <row r="192" spans="1:48" s="15" customFormat="1" ht="30" customHeight="1">
      <c r="A192" s="13"/>
      <c r="B192" s="12" t="s">
        <v>337</v>
      </c>
      <c r="C192" s="12" t="s">
        <v>336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8">
        <v>0</v>
      </c>
      <c r="AB192" s="8">
        <v>0</v>
      </c>
      <c r="AC192" s="14">
        <v>0</v>
      </c>
      <c r="AD192" s="14">
        <v>0</v>
      </c>
      <c r="AE192" s="14">
        <v>0</v>
      </c>
      <c r="AF192" s="14">
        <v>4896380</v>
      </c>
      <c r="AG192" s="14">
        <v>0</v>
      </c>
      <c r="AH192" s="14">
        <v>0</v>
      </c>
      <c r="AI192" s="14">
        <v>0</v>
      </c>
      <c r="AJ192" s="14">
        <v>0</v>
      </c>
      <c r="AK192" s="14">
        <v>0</v>
      </c>
      <c r="AL192" s="14">
        <v>0</v>
      </c>
      <c r="AM192" s="14">
        <v>0</v>
      </c>
      <c r="AN192" s="14">
        <v>0</v>
      </c>
      <c r="AO192" s="14">
        <v>0</v>
      </c>
      <c r="AP192" s="14">
        <v>0</v>
      </c>
      <c r="AQ192" s="14">
        <v>0</v>
      </c>
      <c r="AR192" s="14">
        <v>0</v>
      </c>
      <c r="AS192" s="14">
        <v>0</v>
      </c>
      <c r="AT192" s="14">
        <v>0</v>
      </c>
      <c r="AU192" s="14">
        <v>0</v>
      </c>
      <c r="AV192" s="26">
        <f t="shared" si="18"/>
        <v>4896380</v>
      </c>
    </row>
    <row r="193" spans="1:48" s="15" customFormat="1" ht="30" customHeight="1">
      <c r="A193" s="13"/>
      <c r="B193" s="12" t="s">
        <v>339</v>
      </c>
      <c r="C193" s="12" t="s">
        <v>338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8">
        <v>0</v>
      </c>
      <c r="AB193" s="8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0</v>
      </c>
      <c r="AK193" s="14">
        <v>0</v>
      </c>
      <c r="AL193" s="14">
        <v>0</v>
      </c>
      <c r="AM193" s="14">
        <v>0</v>
      </c>
      <c r="AN193" s="14">
        <v>0</v>
      </c>
      <c r="AO193" s="14">
        <v>0</v>
      </c>
      <c r="AP193" s="14">
        <v>0</v>
      </c>
      <c r="AQ193" s="14">
        <v>0</v>
      </c>
      <c r="AR193" s="14">
        <v>91954</v>
      </c>
      <c r="AS193" s="14">
        <v>0</v>
      </c>
      <c r="AT193" s="14">
        <v>0</v>
      </c>
      <c r="AU193" s="14">
        <v>0</v>
      </c>
      <c r="AV193" s="26">
        <f t="shared" si="18"/>
        <v>91954</v>
      </c>
    </row>
    <row r="194" spans="1:48" s="1" customFormat="1" ht="0.75" customHeight="1">
      <c r="A194" s="4"/>
      <c r="B194" s="7"/>
      <c r="C194" s="7"/>
      <c r="D194" s="9"/>
      <c r="E194" s="9"/>
      <c r="F194" s="9">
        <v>0</v>
      </c>
      <c r="G194" s="9"/>
      <c r="H194" s="9"/>
      <c r="I194" s="9"/>
      <c r="J194" s="9">
        <v>0</v>
      </c>
      <c r="K194" s="9"/>
      <c r="L194" s="9"/>
      <c r="M194" s="9"/>
      <c r="N194" s="9"/>
      <c r="O194" s="9"/>
      <c r="P194" s="9"/>
      <c r="Q194" s="9"/>
      <c r="R194" s="9"/>
      <c r="S194" s="9">
        <v>0</v>
      </c>
      <c r="T194" s="9"/>
      <c r="U194" s="9"/>
      <c r="V194" s="9"/>
      <c r="W194" s="9"/>
      <c r="X194" s="9"/>
      <c r="Y194" s="14">
        <v>0</v>
      </c>
      <c r="Z194" s="9"/>
      <c r="AA194" s="8">
        <v>0</v>
      </c>
      <c r="AB194" s="8">
        <v>0</v>
      </c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8" t="e">
        <f>SUM(D194:T194)+#REF!+#REF!+U194+X194</f>
        <v>#REF!</v>
      </c>
    </row>
    <row r="195" spans="2:90" s="1" customFormat="1" ht="30" customHeight="1">
      <c r="B195" s="11" t="s">
        <v>376</v>
      </c>
      <c r="C195" s="10"/>
      <c r="D195" s="8">
        <f aca="true" t="shared" si="19" ref="D195:AD195">SUM(D196:D215)</f>
        <v>0</v>
      </c>
      <c r="E195" s="8">
        <f t="shared" si="19"/>
        <v>0</v>
      </c>
      <c r="F195" s="8">
        <v>159090</v>
      </c>
      <c r="G195" s="8">
        <f t="shared" si="19"/>
        <v>0</v>
      </c>
      <c r="H195" s="8">
        <f t="shared" si="19"/>
        <v>1269000</v>
      </c>
      <c r="I195" s="8">
        <f t="shared" si="19"/>
        <v>31545463.509999998</v>
      </c>
      <c r="J195" s="8">
        <v>32896125</v>
      </c>
      <c r="K195" s="8">
        <f t="shared" si="19"/>
        <v>1036000</v>
      </c>
      <c r="L195" s="8">
        <f t="shared" si="19"/>
        <v>0</v>
      </c>
      <c r="M195" s="8">
        <f t="shared" si="19"/>
        <v>0</v>
      </c>
      <c r="N195" s="8">
        <f t="shared" si="19"/>
        <v>89163.56</v>
      </c>
      <c r="O195" s="8">
        <f t="shared" si="19"/>
        <v>0</v>
      </c>
      <c r="P195" s="8">
        <f t="shared" si="19"/>
        <v>0</v>
      </c>
      <c r="Q195" s="8">
        <f t="shared" si="19"/>
        <v>4051876.95</v>
      </c>
      <c r="R195" s="8">
        <f t="shared" si="19"/>
        <v>0</v>
      </c>
      <c r="S195" s="8">
        <v>11835941.100000001</v>
      </c>
      <c r="T195" s="8">
        <f t="shared" si="19"/>
        <v>0</v>
      </c>
      <c r="U195" s="8">
        <f t="shared" si="19"/>
        <v>500000</v>
      </c>
      <c r="V195" s="8">
        <f t="shared" si="19"/>
        <v>0</v>
      </c>
      <c r="W195" s="8">
        <f t="shared" si="19"/>
        <v>0</v>
      </c>
      <c r="X195" s="8">
        <f t="shared" si="19"/>
        <v>0</v>
      </c>
      <c r="Y195" s="14">
        <v>0</v>
      </c>
      <c r="Z195" s="8">
        <f t="shared" si="19"/>
        <v>0</v>
      </c>
      <c r="AA195" s="8">
        <v>0</v>
      </c>
      <c r="AB195" s="8">
        <v>0</v>
      </c>
      <c r="AC195" s="8">
        <f t="shared" si="19"/>
        <v>0</v>
      </c>
      <c r="AD195" s="8">
        <f t="shared" si="19"/>
        <v>0</v>
      </c>
      <c r="AE195" s="8">
        <f aca="true" t="shared" si="20" ref="AE195:AU195">SUM(AE196:AE215)</f>
        <v>0</v>
      </c>
      <c r="AF195" s="8">
        <f t="shared" si="20"/>
        <v>3077400</v>
      </c>
      <c r="AG195" s="8">
        <f t="shared" si="20"/>
        <v>1692000</v>
      </c>
      <c r="AH195" s="8">
        <f t="shared" si="20"/>
        <v>0</v>
      </c>
      <c r="AI195" s="8">
        <f t="shared" si="20"/>
        <v>3000000</v>
      </c>
      <c r="AJ195" s="8">
        <f t="shared" si="20"/>
        <v>41736.25</v>
      </c>
      <c r="AK195" s="8">
        <f t="shared" si="20"/>
        <v>0</v>
      </c>
      <c r="AL195" s="8">
        <f t="shared" si="20"/>
        <v>1739292</v>
      </c>
      <c r="AM195" s="8">
        <f t="shared" si="20"/>
        <v>0</v>
      </c>
      <c r="AN195" s="8">
        <f t="shared" si="20"/>
        <v>0</v>
      </c>
      <c r="AO195" s="8">
        <f t="shared" si="20"/>
        <v>0</v>
      </c>
      <c r="AP195" s="8">
        <f t="shared" si="20"/>
        <v>7370750</v>
      </c>
      <c r="AQ195" s="8">
        <f t="shared" si="20"/>
        <v>976149</v>
      </c>
      <c r="AR195" s="8">
        <f t="shared" si="20"/>
        <v>0</v>
      </c>
      <c r="AS195" s="8">
        <f t="shared" si="20"/>
        <v>0</v>
      </c>
      <c r="AT195" s="8">
        <f t="shared" si="20"/>
        <v>0</v>
      </c>
      <c r="AU195" s="8">
        <f t="shared" si="20"/>
        <v>0</v>
      </c>
      <c r="AV195" s="26">
        <f aca="true" t="shared" si="21" ref="AV195:AV214">SUM(D195:AU195)</f>
        <v>101279987.37</v>
      </c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</row>
    <row r="196" spans="2:48" s="1" customFormat="1" ht="30" customHeight="1">
      <c r="B196" s="10"/>
      <c r="C196" s="10"/>
      <c r="D196" s="8"/>
      <c r="E196" s="8"/>
      <c r="F196" s="8">
        <v>0</v>
      </c>
      <c r="G196" s="8"/>
      <c r="H196" s="8"/>
      <c r="I196" s="8"/>
      <c r="J196" s="8">
        <v>0</v>
      </c>
      <c r="K196" s="8"/>
      <c r="L196" s="8"/>
      <c r="M196" s="8"/>
      <c r="N196" s="8"/>
      <c r="O196" s="8"/>
      <c r="P196" s="8"/>
      <c r="Q196" s="8"/>
      <c r="R196" s="8"/>
      <c r="S196" s="8">
        <v>0</v>
      </c>
      <c r="T196" s="8"/>
      <c r="U196" s="8"/>
      <c r="V196" s="8"/>
      <c r="W196" s="8"/>
      <c r="X196" s="8"/>
      <c r="Y196" s="14">
        <v>0</v>
      </c>
      <c r="Z196" s="8"/>
      <c r="AA196" s="8">
        <v>0</v>
      </c>
      <c r="AB196" s="8">
        <v>0</v>
      </c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26">
        <f t="shared" si="21"/>
        <v>0</v>
      </c>
    </row>
    <row r="197" spans="1:48" s="15" customFormat="1" ht="30" customHeight="1">
      <c r="A197" s="13"/>
      <c r="B197" s="12" t="s">
        <v>342</v>
      </c>
      <c r="C197" s="12" t="s">
        <v>341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8">
        <v>0</v>
      </c>
      <c r="AB197" s="8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3000000</v>
      </c>
      <c r="AJ197" s="14">
        <v>0</v>
      </c>
      <c r="AK197" s="14">
        <v>0</v>
      </c>
      <c r="AL197" s="14">
        <v>0</v>
      </c>
      <c r="AM197" s="14">
        <v>0</v>
      </c>
      <c r="AN197" s="14">
        <v>0</v>
      </c>
      <c r="AO197" s="14">
        <v>0</v>
      </c>
      <c r="AP197" s="14">
        <v>0</v>
      </c>
      <c r="AQ197" s="14">
        <v>0</v>
      </c>
      <c r="AR197" s="14">
        <v>0</v>
      </c>
      <c r="AS197" s="14">
        <v>0</v>
      </c>
      <c r="AT197" s="14">
        <v>0</v>
      </c>
      <c r="AU197" s="14">
        <v>0</v>
      </c>
      <c r="AV197" s="26">
        <f t="shared" si="21"/>
        <v>3000000</v>
      </c>
    </row>
    <row r="198" spans="1:48" s="15" customFormat="1" ht="30" customHeight="1">
      <c r="A198" s="13"/>
      <c r="B198" s="12" t="s">
        <v>344</v>
      </c>
      <c r="C198" s="12" t="s">
        <v>343</v>
      </c>
      <c r="D198" s="14">
        <v>0</v>
      </c>
      <c r="E198" s="14">
        <v>0</v>
      </c>
      <c r="F198" s="14">
        <v>0</v>
      </c>
      <c r="G198" s="14">
        <v>0</v>
      </c>
      <c r="H198" s="14">
        <v>585000</v>
      </c>
      <c r="I198" s="14">
        <v>13301294.43</v>
      </c>
      <c r="J198" s="14">
        <v>12003750</v>
      </c>
      <c r="K198" s="14">
        <v>847000</v>
      </c>
      <c r="L198" s="14">
        <v>0</v>
      </c>
      <c r="M198" s="14">
        <v>0</v>
      </c>
      <c r="N198" s="14">
        <v>89163.56</v>
      </c>
      <c r="O198" s="14">
        <v>0</v>
      </c>
      <c r="P198" s="14">
        <v>0</v>
      </c>
      <c r="Q198" s="14">
        <v>4051876.95</v>
      </c>
      <c r="R198" s="14">
        <v>0</v>
      </c>
      <c r="S198" s="14">
        <v>9024750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8">
        <v>0</v>
      </c>
      <c r="AB198" s="8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4">
        <v>0</v>
      </c>
      <c r="AK198" s="14">
        <v>0</v>
      </c>
      <c r="AL198" s="14">
        <v>0</v>
      </c>
      <c r="AM198" s="14">
        <v>0</v>
      </c>
      <c r="AN198" s="14">
        <v>0</v>
      </c>
      <c r="AO198" s="14">
        <v>0</v>
      </c>
      <c r="AP198" s="14">
        <v>0</v>
      </c>
      <c r="AQ198" s="14">
        <v>0</v>
      </c>
      <c r="AR198" s="14">
        <v>0</v>
      </c>
      <c r="AS198" s="14">
        <v>0</v>
      </c>
      <c r="AT198" s="14">
        <v>0</v>
      </c>
      <c r="AU198" s="14">
        <v>0</v>
      </c>
      <c r="AV198" s="26">
        <f t="shared" si="21"/>
        <v>39902834.94</v>
      </c>
    </row>
    <row r="199" spans="1:48" s="15" customFormat="1" ht="30" customHeight="1">
      <c r="A199" s="13"/>
      <c r="B199" s="12" t="s">
        <v>346</v>
      </c>
      <c r="C199" s="12" t="s">
        <v>345</v>
      </c>
      <c r="D199" s="14">
        <v>0</v>
      </c>
      <c r="E199" s="14">
        <v>0</v>
      </c>
      <c r="F199" s="14">
        <v>0</v>
      </c>
      <c r="G199" s="14">
        <v>0</v>
      </c>
      <c r="H199" s="14">
        <v>684000</v>
      </c>
      <c r="I199" s="14">
        <v>18244169.08</v>
      </c>
      <c r="J199" s="14">
        <v>20892375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1658800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8">
        <v>0</v>
      </c>
      <c r="AB199" s="8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0</v>
      </c>
      <c r="AP199" s="14">
        <v>0</v>
      </c>
      <c r="AQ199" s="14">
        <v>853149</v>
      </c>
      <c r="AR199" s="14">
        <v>0</v>
      </c>
      <c r="AS199" s="14">
        <v>0</v>
      </c>
      <c r="AT199" s="14">
        <v>0</v>
      </c>
      <c r="AU199" s="14">
        <v>0</v>
      </c>
      <c r="AV199" s="26">
        <f t="shared" si="21"/>
        <v>42332493.08</v>
      </c>
    </row>
    <row r="200" spans="1:48" s="15" customFormat="1" ht="30" customHeight="1">
      <c r="A200" s="13"/>
      <c r="B200" s="12" t="s">
        <v>348</v>
      </c>
      <c r="C200" s="12" t="s">
        <v>347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8">
        <v>0</v>
      </c>
      <c r="AB200" s="8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240000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4">
        <v>0</v>
      </c>
      <c r="AU200" s="14">
        <v>0</v>
      </c>
      <c r="AV200" s="26">
        <f t="shared" si="21"/>
        <v>240000</v>
      </c>
    </row>
    <row r="201" spans="1:48" s="15" customFormat="1" ht="30" customHeight="1">
      <c r="A201" s="13"/>
      <c r="B201" s="12" t="s">
        <v>350</v>
      </c>
      <c r="C201" s="12" t="s">
        <v>349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354794.15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8">
        <v>0</v>
      </c>
      <c r="AB201" s="8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  <c r="AU201" s="14">
        <v>0</v>
      </c>
      <c r="AV201" s="26">
        <f t="shared" si="21"/>
        <v>354794.15</v>
      </c>
    </row>
    <row r="202" spans="1:48" s="15" customFormat="1" ht="30" customHeight="1">
      <c r="A202" s="13"/>
      <c r="B202" s="12" t="s">
        <v>352</v>
      </c>
      <c r="C202" s="12" t="s">
        <v>351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8">
        <v>0</v>
      </c>
      <c r="AB202" s="8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30000</v>
      </c>
      <c r="AH202" s="14">
        <v>0</v>
      </c>
      <c r="AI202" s="14">
        <v>0</v>
      </c>
      <c r="AJ202" s="14">
        <v>0</v>
      </c>
      <c r="AK202" s="14">
        <v>0</v>
      </c>
      <c r="AL202" s="14">
        <v>0</v>
      </c>
      <c r="AM202" s="14">
        <v>0</v>
      </c>
      <c r="AN202" s="14">
        <v>0</v>
      </c>
      <c r="AO202" s="14">
        <v>0</v>
      </c>
      <c r="AP202" s="14">
        <v>0</v>
      </c>
      <c r="AQ202" s="14">
        <v>0</v>
      </c>
      <c r="AR202" s="14">
        <v>0</v>
      </c>
      <c r="AS202" s="14">
        <v>0</v>
      </c>
      <c r="AT202" s="14">
        <v>0</v>
      </c>
      <c r="AU202" s="14">
        <v>0</v>
      </c>
      <c r="AV202" s="26">
        <f t="shared" si="21"/>
        <v>30000</v>
      </c>
    </row>
    <row r="203" spans="1:48" s="15" customFormat="1" ht="30" customHeight="1">
      <c r="A203" s="13"/>
      <c r="B203" s="12" t="s">
        <v>353</v>
      </c>
      <c r="C203" s="12" t="s">
        <v>341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8">
        <v>0</v>
      </c>
      <c r="AB203" s="8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18000</v>
      </c>
      <c r="AH203" s="14">
        <v>0</v>
      </c>
      <c r="AI203" s="14">
        <v>0</v>
      </c>
      <c r="AJ203" s="14">
        <v>0</v>
      </c>
      <c r="AK203" s="14">
        <v>0</v>
      </c>
      <c r="AL203" s="14">
        <v>0</v>
      </c>
      <c r="AM203" s="14">
        <v>0</v>
      </c>
      <c r="AN203" s="14">
        <v>0</v>
      </c>
      <c r="AO203" s="14">
        <v>0</v>
      </c>
      <c r="AP203" s="14">
        <v>0</v>
      </c>
      <c r="AQ203" s="14">
        <v>0</v>
      </c>
      <c r="AR203" s="14">
        <v>0</v>
      </c>
      <c r="AS203" s="14">
        <v>0</v>
      </c>
      <c r="AT203" s="14">
        <v>0</v>
      </c>
      <c r="AU203" s="14">
        <v>0</v>
      </c>
      <c r="AV203" s="26">
        <f t="shared" si="21"/>
        <v>18000</v>
      </c>
    </row>
    <row r="204" spans="1:48" s="15" customFormat="1" ht="30" customHeight="1">
      <c r="A204" s="13"/>
      <c r="B204" s="12" t="s">
        <v>355</v>
      </c>
      <c r="C204" s="12" t="s">
        <v>354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79828.68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8">
        <v>0</v>
      </c>
      <c r="AB204" s="8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0</v>
      </c>
      <c r="AK204" s="14">
        <v>0</v>
      </c>
      <c r="AL204" s="14">
        <v>0</v>
      </c>
      <c r="AM204" s="14">
        <v>0</v>
      </c>
      <c r="AN204" s="14">
        <v>0</v>
      </c>
      <c r="AO204" s="14">
        <v>0</v>
      </c>
      <c r="AP204" s="14">
        <v>0</v>
      </c>
      <c r="AQ204" s="14">
        <v>0</v>
      </c>
      <c r="AR204" s="14">
        <v>0</v>
      </c>
      <c r="AS204" s="14">
        <v>0</v>
      </c>
      <c r="AT204" s="14">
        <v>0</v>
      </c>
      <c r="AU204" s="14">
        <v>0</v>
      </c>
      <c r="AV204" s="26">
        <f t="shared" si="21"/>
        <v>79828.68</v>
      </c>
    </row>
    <row r="205" spans="1:48" s="15" customFormat="1" ht="30" customHeight="1">
      <c r="A205" s="13"/>
      <c r="B205" s="12" t="s">
        <v>357</v>
      </c>
      <c r="C205" s="12" t="s">
        <v>356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8">
        <v>0</v>
      </c>
      <c r="AB205" s="8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48000</v>
      </c>
      <c r="AH205" s="14">
        <v>0</v>
      </c>
      <c r="AI205" s="14">
        <v>0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  <c r="AP205" s="14">
        <v>0</v>
      </c>
      <c r="AQ205" s="14">
        <v>0</v>
      </c>
      <c r="AR205" s="14">
        <v>0</v>
      </c>
      <c r="AS205" s="14">
        <v>0</v>
      </c>
      <c r="AT205" s="14">
        <v>0</v>
      </c>
      <c r="AU205" s="14">
        <v>0</v>
      </c>
      <c r="AV205" s="26">
        <f t="shared" si="21"/>
        <v>48000</v>
      </c>
    </row>
    <row r="206" spans="1:48" s="15" customFormat="1" ht="30" customHeight="1">
      <c r="A206" s="13"/>
      <c r="B206" s="12" t="s">
        <v>359</v>
      </c>
      <c r="C206" s="12" t="s">
        <v>358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189000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84756.38</v>
      </c>
      <c r="T206" s="14">
        <v>0</v>
      </c>
      <c r="U206" s="14">
        <v>500000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8">
        <v>0</v>
      </c>
      <c r="AB206" s="8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900000</v>
      </c>
      <c r="AH206" s="14">
        <v>0</v>
      </c>
      <c r="AI206" s="14">
        <v>0</v>
      </c>
      <c r="AJ206" s="14">
        <v>0</v>
      </c>
      <c r="AK206" s="14">
        <v>0</v>
      </c>
      <c r="AL206" s="14">
        <v>0</v>
      </c>
      <c r="AM206" s="14">
        <v>0</v>
      </c>
      <c r="AN206" s="14">
        <v>0</v>
      </c>
      <c r="AO206" s="14">
        <v>0</v>
      </c>
      <c r="AP206" s="14">
        <v>0</v>
      </c>
      <c r="AQ206" s="14">
        <v>0</v>
      </c>
      <c r="AR206" s="14">
        <v>0</v>
      </c>
      <c r="AS206" s="14">
        <v>0</v>
      </c>
      <c r="AT206" s="14">
        <v>0</v>
      </c>
      <c r="AU206" s="14">
        <v>0</v>
      </c>
      <c r="AV206" s="26">
        <f t="shared" si="21"/>
        <v>1673756.38</v>
      </c>
    </row>
    <row r="207" spans="1:48" s="15" customFormat="1" ht="30" customHeight="1">
      <c r="A207" s="13"/>
      <c r="B207" s="12" t="s">
        <v>361</v>
      </c>
      <c r="C207" s="12" t="s">
        <v>360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8">
        <v>0</v>
      </c>
      <c r="AB207" s="8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48000</v>
      </c>
      <c r="AH207" s="14">
        <v>0</v>
      </c>
      <c r="AI207" s="14">
        <v>0</v>
      </c>
      <c r="AJ207" s="14">
        <v>0</v>
      </c>
      <c r="AK207" s="14">
        <v>0</v>
      </c>
      <c r="AL207" s="14">
        <v>0</v>
      </c>
      <c r="AM207" s="14">
        <v>0</v>
      </c>
      <c r="AN207" s="14">
        <v>0</v>
      </c>
      <c r="AO207" s="14">
        <v>0</v>
      </c>
      <c r="AP207" s="14">
        <v>0</v>
      </c>
      <c r="AQ207" s="14">
        <v>0</v>
      </c>
      <c r="AR207" s="14">
        <v>0</v>
      </c>
      <c r="AS207" s="14">
        <v>0</v>
      </c>
      <c r="AT207" s="14">
        <v>0</v>
      </c>
      <c r="AU207" s="14">
        <v>0</v>
      </c>
      <c r="AV207" s="26">
        <f t="shared" si="21"/>
        <v>48000</v>
      </c>
    </row>
    <row r="208" spans="1:48" s="15" customFormat="1" ht="30" customHeight="1">
      <c r="A208" s="13"/>
      <c r="B208" s="12" t="s">
        <v>363</v>
      </c>
      <c r="C208" s="12" t="s">
        <v>362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8">
        <v>0</v>
      </c>
      <c r="AB208" s="8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78000</v>
      </c>
      <c r="AH208" s="14">
        <v>0</v>
      </c>
      <c r="AI208" s="14">
        <v>0</v>
      </c>
      <c r="AJ208" s="14">
        <v>0</v>
      </c>
      <c r="AK208" s="14">
        <v>0</v>
      </c>
      <c r="AL208" s="14">
        <v>0</v>
      </c>
      <c r="AM208" s="14">
        <v>0</v>
      </c>
      <c r="AN208" s="14">
        <v>0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  <c r="AT208" s="14">
        <v>0</v>
      </c>
      <c r="AU208" s="14">
        <v>0</v>
      </c>
      <c r="AV208" s="26">
        <f t="shared" si="21"/>
        <v>78000</v>
      </c>
    </row>
    <row r="209" spans="1:48" s="15" customFormat="1" ht="30" customHeight="1">
      <c r="A209" s="13"/>
      <c r="B209" s="12" t="s">
        <v>365</v>
      </c>
      <c r="C209" s="12" t="s">
        <v>364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467145.63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8">
        <v>0</v>
      </c>
      <c r="AB209" s="8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0</v>
      </c>
      <c r="AK209" s="14">
        <v>0</v>
      </c>
      <c r="AL209" s="14">
        <v>0</v>
      </c>
      <c r="AM209" s="14">
        <v>0</v>
      </c>
      <c r="AN209" s="14">
        <v>0</v>
      </c>
      <c r="AO209" s="14">
        <v>0</v>
      </c>
      <c r="AP209" s="14">
        <v>0</v>
      </c>
      <c r="AQ209" s="14">
        <v>0</v>
      </c>
      <c r="AR209" s="14">
        <v>0</v>
      </c>
      <c r="AS209" s="14">
        <v>0</v>
      </c>
      <c r="AT209" s="14">
        <v>0</v>
      </c>
      <c r="AU209" s="14">
        <v>0</v>
      </c>
      <c r="AV209" s="26">
        <f t="shared" si="21"/>
        <v>467145.63</v>
      </c>
    </row>
    <row r="210" spans="1:48" s="15" customFormat="1" ht="30" customHeight="1">
      <c r="A210" s="13"/>
      <c r="B210" s="12" t="s">
        <v>367</v>
      </c>
      <c r="C210" s="12" t="s">
        <v>366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8">
        <v>0</v>
      </c>
      <c r="AB210" s="8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330000</v>
      </c>
      <c r="AH210" s="14">
        <v>0</v>
      </c>
      <c r="AI210" s="14">
        <v>0</v>
      </c>
      <c r="AJ210" s="14">
        <v>0</v>
      </c>
      <c r="AK210" s="14">
        <v>0</v>
      </c>
      <c r="AL210" s="14">
        <v>0</v>
      </c>
      <c r="AM210" s="14">
        <v>0</v>
      </c>
      <c r="AN210" s="14">
        <v>0</v>
      </c>
      <c r="AO210" s="14">
        <v>0</v>
      </c>
      <c r="AP210" s="14">
        <v>0</v>
      </c>
      <c r="AQ210" s="14">
        <v>0</v>
      </c>
      <c r="AR210" s="14">
        <v>0</v>
      </c>
      <c r="AS210" s="14">
        <v>0</v>
      </c>
      <c r="AT210" s="14">
        <v>0</v>
      </c>
      <c r="AU210" s="14">
        <v>0</v>
      </c>
      <c r="AV210" s="26">
        <f t="shared" si="21"/>
        <v>330000</v>
      </c>
    </row>
    <row r="211" spans="1:48" s="15" customFormat="1" ht="30" customHeight="1">
      <c r="A211" s="13"/>
      <c r="B211" s="12" t="s">
        <v>369</v>
      </c>
      <c r="C211" s="12" t="s">
        <v>368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8">
        <v>0</v>
      </c>
      <c r="AB211" s="8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41736.25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0</v>
      </c>
      <c r="AQ211" s="14">
        <v>0</v>
      </c>
      <c r="AR211" s="14">
        <v>0</v>
      </c>
      <c r="AS211" s="14">
        <v>0</v>
      </c>
      <c r="AT211" s="14">
        <v>0</v>
      </c>
      <c r="AU211" s="14">
        <v>0</v>
      </c>
      <c r="AV211" s="26">
        <f t="shared" si="21"/>
        <v>41736.25</v>
      </c>
    </row>
    <row r="212" spans="1:48" s="15" customFormat="1" ht="30" customHeight="1">
      <c r="A212" s="13"/>
      <c r="B212" s="12" t="s">
        <v>371</v>
      </c>
      <c r="C212" s="12" t="s">
        <v>370</v>
      </c>
      <c r="D212" s="14">
        <v>0</v>
      </c>
      <c r="E212" s="14">
        <v>0</v>
      </c>
      <c r="F212" s="14">
        <v>159090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165866.26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8">
        <v>0</v>
      </c>
      <c r="AB212" s="8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0</v>
      </c>
      <c r="AQ212" s="14">
        <v>123000</v>
      </c>
      <c r="AR212" s="14">
        <v>0</v>
      </c>
      <c r="AS212" s="14">
        <v>0</v>
      </c>
      <c r="AT212" s="14">
        <v>0</v>
      </c>
      <c r="AU212" s="14">
        <v>0</v>
      </c>
      <c r="AV212" s="26">
        <f t="shared" si="21"/>
        <v>447956.26</v>
      </c>
    </row>
    <row r="213" spans="1:48" s="15" customFormat="1" ht="30" customHeight="1">
      <c r="A213" s="13"/>
      <c r="B213" s="12" t="s">
        <v>373</v>
      </c>
      <c r="C213" s="12" t="s">
        <v>372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8">
        <v>0</v>
      </c>
      <c r="AB213" s="8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0</v>
      </c>
      <c r="AK213" s="14">
        <v>0</v>
      </c>
      <c r="AL213" s="14">
        <v>1739292</v>
      </c>
      <c r="AM213" s="14">
        <v>0</v>
      </c>
      <c r="AN213" s="14">
        <v>0</v>
      </c>
      <c r="AO213" s="14">
        <v>0</v>
      </c>
      <c r="AP213" s="14">
        <v>7370750</v>
      </c>
      <c r="AQ213" s="14">
        <v>0</v>
      </c>
      <c r="AR213" s="14">
        <v>0</v>
      </c>
      <c r="AS213" s="14">
        <v>0</v>
      </c>
      <c r="AT213" s="14">
        <v>0</v>
      </c>
      <c r="AU213" s="14">
        <v>0</v>
      </c>
      <c r="AV213" s="26">
        <f t="shared" si="21"/>
        <v>9110042</v>
      </c>
    </row>
    <row r="214" spans="1:48" s="15" customFormat="1" ht="30" customHeight="1">
      <c r="A214" s="13"/>
      <c r="B214" s="12" t="s">
        <v>375</v>
      </c>
      <c r="C214" s="12" t="s">
        <v>374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8">
        <v>0</v>
      </c>
      <c r="AB214" s="8">
        <v>0</v>
      </c>
      <c r="AC214" s="14">
        <v>0</v>
      </c>
      <c r="AD214" s="14">
        <v>0</v>
      </c>
      <c r="AE214" s="14">
        <v>0</v>
      </c>
      <c r="AF214" s="14">
        <v>3077400</v>
      </c>
      <c r="AG214" s="14">
        <v>0</v>
      </c>
      <c r="AH214" s="14">
        <v>0</v>
      </c>
      <c r="AI214" s="14">
        <v>0</v>
      </c>
      <c r="AJ214" s="14">
        <v>0</v>
      </c>
      <c r="AK214" s="14">
        <v>0</v>
      </c>
      <c r="AL214" s="14">
        <v>0</v>
      </c>
      <c r="AM214" s="14">
        <v>0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  <c r="AT214" s="14">
        <v>0</v>
      </c>
      <c r="AU214" s="14">
        <v>0</v>
      </c>
      <c r="AV214" s="26">
        <f t="shared" si="21"/>
        <v>3077400</v>
      </c>
    </row>
    <row r="215" spans="1:48" s="1" customFormat="1" ht="30" customHeight="1">
      <c r="A215" s="4"/>
      <c r="B215" s="7"/>
      <c r="C215" s="7"/>
      <c r="D215" s="9"/>
      <c r="E215" s="9"/>
      <c r="F215" s="9">
        <v>0</v>
      </c>
      <c r="G215" s="9"/>
      <c r="H215" s="9"/>
      <c r="I215" s="9"/>
      <c r="J215" s="9">
        <v>0</v>
      </c>
      <c r="K215" s="9"/>
      <c r="L215" s="9"/>
      <c r="M215" s="9"/>
      <c r="N215" s="9"/>
      <c r="O215" s="9"/>
      <c r="P215" s="9"/>
      <c r="Q215" s="9"/>
      <c r="R215" s="9"/>
      <c r="S215" s="9">
        <v>0</v>
      </c>
      <c r="T215" s="9"/>
      <c r="U215" s="9"/>
      <c r="V215" s="9"/>
      <c r="W215" s="9"/>
      <c r="X215" s="9"/>
      <c r="Y215" s="14">
        <v>0</v>
      </c>
      <c r="Z215" s="9"/>
      <c r="AA215" s="8">
        <v>0</v>
      </c>
      <c r="AB215" s="8">
        <v>0</v>
      </c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8" t="e">
        <f>SUM(D215:T215)+#REF!+#REF!+U215+X215</f>
        <v>#REF!</v>
      </c>
    </row>
    <row r="216" spans="2:90" s="1" customFormat="1" ht="30" customHeight="1">
      <c r="B216" s="11" t="s">
        <v>401</v>
      </c>
      <c r="C216" s="10"/>
      <c r="D216" s="8">
        <f aca="true" t="shared" si="22" ref="D216:AD216">SUM(D217:D230)</f>
        <v>0</v>
      </c>
      <c r="E216" s="8">
        <f t="shared" si="22"/>
        <v>0</v>
      </c>
      <c r="F216" s="8">
        <v>0</v>
      </c>
      <c r="G216" s="8">
        <f t="shared" si="22"/>
        <v>0</v>
      </c>
      <c r="H216" s="8">
        <f t="shared" si="22"/>
        <v>0</v>
      </c>
      <c r="I216" s="8">
        <f t="shared" si="22"/>
        <v>41859416.22</v>
      </c>
      <c r="J216" s="8">
        <v>23290480</v>
      </c>
      <c r="K216" s="8">
        <f t="shared" si="22"/>
        <v>602000</v>
      </c>
      <c r="L216" s="8">
        <f t="shared" si="22"/>
        <v>0</v>
      </c>
      <c r="M216" s="8">
        <f t="shared" si="22"/>
        <v>0</v>
      </c>
      <c r="N216" s="8">
        <f t="shared" si="22"/>
        <v>0</v>
      </c>
      <c r="O216" s="8">
        <f t="shared" si="22"/>
        <v>0</v>
      </c>
      <c r="P216" s="8">
        <f t="shared" si="22"/>
        <v>0</v>
      </c>
      <c r="Q216" s="8">
        <f t="shared" si="22"/>
        <v>14359460.799999999</v>
      </c>
      <c r="R216" s="8">
        <f t="shared" si="22"/>
        <v>0</v>
      </c>
      <c r="S216" s="8">
        <v>19501316.61</v>
      </c>
      <c r="T216" s="8">
        <f t="shared" si="22"/>
        <v>0</v>
      </c>
      <c r="U216" s="8">
        <f t="shared" si="22"/>
        <v>0</v>
      </c>
      <c r="V216" s="8">
        <f t="shared" si="22"/>
        <v>0</v>
      </c>
      <c r="W216" s="8">
        <f t="shared" si="22"/>
        <v>0</v>
      </c>
      <c r="X216" s="8">
        <f t="shared" si="22"/>
        <v>0</v>
      </c>
      <c r="Y216" s="14">
        <v>0</v>
      </c>
      <c r="Z216" s="8">
        <f t="shared" si="22"/>
        <v>0</v>
      </c>
      <c r="AA216" s="8">
        <v>14330137</v>
      </c>
      <c r="AB216" s="8">
        <v>32451372.56</v>
      </c>
      <c r="AC216" s="8">
        <f t="shared" si="22"/>
        <v>529414</v>
      </c>
      <c r="AD216" s="8">
        <f t="shared" si="22"/>
        <v>0</v>
      </c>
      <c r="AE216" s="8">
        <f aca="true" t="shared" si="23" ref="AE216:AU216">SUM(AE217:AE230)</f>
        <v>1200000</v>
      </c>
      <c r="AF216" s="8">
        <f t="shared" si="23"/>
        <v>1611927.09</v>
      </c>
      <c r="AG216" s="8">
        <f t="shared" si="23"/>
        <v>1542000</v>
      </c>
      <c r="AH216" s="8">
        <f t="shared" si="23"/>
        <v>0</v>
      </c>
      <c r="AI216" s="8">
        <f t="shared" si="23"/>
        <v>0</v>
      </c>
      <c r="AJ216" s="8">
        <f t="shared" si="23"/>
        <v>0</v>
      </c>
      <c r="AK216" s="8">
        <f t="shared" si="23"/>
        <v>0</v>
      </c>
      <c r="AL216" s="8">
        <f t="shared" si="23"/>
        <v>0</v>
      </c>
      <c r="AM216" s="8">
        <f t="shared" si="23"/>
        <v>0</v>
      </c>
      <c r="AN216" s="8">
        <f t="shared" si="23"/>
        <v>0</v>
      </c>
      <c r="AO216" s="8">
        <f t="shared" si="23"/>
        <v>0</v>
      </c>
      <c r="AP216" s="8">
        <f t="shared" si="23"/>
        <v>0</v>
      </c>
      <c r="AQ216" s="8">
        <f t="shared" si="23"/>
        <v>16649882</v>
      </c>
      <c r="AR216" s="8">
        <f t="shared" si="23"/>
        <v>0</v>
      </c>
      <c r="AS216" s="8">
        <f t="shared" si="23"/>
        <v>0</v>
      </c>
      <c r="AT216" s="8">
        <f t="shared" si="23"/>
        <v>0</v>
      </c>
      <c r="AU216" s="8">
        <f t="shared" si="23"/>
        <v>0</v>
      </c>
      <c r="AV216" s="26">
        <f aca="true" t="shared" si="24" ref="AV216:AV229">SUM(D216:AU216)</f>
        <v>167927406.28</v>
      </c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</row>
    <row r="217" spans="2:48" s="1" customFormat="1" ht="30" customHeight="1">
      <c r="B217" s="10"/>
      <c r="C217" s="10"/>
      <c r="D217" s="8"/>
      <c r="E217" s="8"/>
      <c r="F217" s="8">
        <v>0</v>
      </c>
      <c r="G217" s="8"/>
      <c r="H217" s="8"/>
      <c r="I217" s="8"/>
      <c r="J217" s="8">
        <v>0</v>
      </c>
      <c r="K217" s="8"/>
      <c r="L217" s="8"/>
      <c r="M217" s="8"/>
      <c r="N217" s="8"/>
      <c r="O217" s="8"/>
      <c r="P217" s="8"/>
      <c r="Q217" s="8"/>
      <c r="R217" s="8"/>
      <c r="S217" s="8">
        <v>0</v>
      </c>
      <c r="T217" s="8"/>
      <c r="U217" s="8"/>
      <c r="V217" s="8"/>
      <c r="W217" s="8"/>
      <c r="X217" s="8"/>
      <c r="Y217" s="14">
        <v>0</v>
      </c>
      <c r="Z217" s="8"/>
      <c r="AA217" s="8">
        <v>0</v>
      </c>
      <c r="AB217" s="8">
        <v>0</v>
      </c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26">
        <f t="shared" si="24"/>
        <v>0</v>
      </c>
    </row>
    <row r="218" spans="1:48" s="15" customFormat="1" ht="30" customHeight="1">
      <c r="A218" s="13"/>
      <c r="B218" s="12" t="s">
        <v>378</v>
      </c>
      <c r="C218" s="12" t="s">
        <v>377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12030893.74</v>
      </c>
      <c r="J218" s="14">
        <v>6813750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1426471.2</v>
      </c>
      <c r="R218" s="14">
        <v>0</v>
      </c>
      <c r="S218" s="14">
        <v>4318400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8">
        <v>0</v>
      </c>
      <c r="AB218" s="8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0</v>
      </c>
      <c r="AK218" s="14">
        <v>0</v>
      </c>
      <c r="AL218" s="14">
        <v>0</v>
      </c>
      <c r="AM218" s="14">
        <v>0</v>
      </c>
      <c r="AN218" s="14">
        <v>0</v>
      </c>
      <c r="AO218" s="14">
        <v>0</v>
      </c>
      <c r="AP218" s="14">
        <v>0</v>
      </c>
      <c r="AQ218" s="14">
        <v>1503066</v>
      </c>
      <c r="AR218" s="14">
        <v>0</v>
      </c>
      <c r="AS218" s="14">
        <v>0</v>
      </c>
      <c r="AT218" s="14">
        <v>0</v>
      </c>
      <c r="AU218" s="14">
        <v>0</v>
      </c>
      <c r="AV218" s="26">
        <f t="shared" si="24"/>
        <v>26092580.94</v>
      </c>
    </row>
    <row r="219" spans="1:48" s="15" customFormat="1" ht="30" customHeight="1">
      <c r="A219" s="13"/>
      <c r="B219" s="12" t="s">
        <v>380</v>
      </c>
      <c r="C219" s="12" t="s">
        <v>379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121024.23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8">
        <v>0</v>
      </c>
      <c r="AB219" s="8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0</v>
      </c>
      <c r="AK219" s="14">
        <v>0</v>
      </c>
      <c r="AL219" s="14">
        <v>0</v>
      </c>
      <c r="AM219" s="14">
        <v>0</v>
      </c>
      <c r="AN219" s="14">
        <v>0</v>
      </c>
      <c r="AO219" s="14">
        <v>0</v>
      </c>
      <c r="AP219" s="14">
        <v>0</v>
      </c>
      <c r="AQ219" s="14">
        <v>0</v>
      </c>
      <c r="AR219" s="14">
        <v>0</v>
      </c>
      <c r="AS219" s="14">
        <v>0</v>
      </c>
      <c r="AT219" s="14">
        <v>0</v>
      </c>
      <c r="AU219" s="14">
        <v>0</v>
      </c>
      <c r="AV219" s="26">
        <f t="shared" si="24"/>
        <v>121024.23</v>
      </c>
    </row>
    <row r="220" spans="1:48" s="15" customFormat="1" ht="30" customHeight="1">
      <c r="A220" s="13"/>
      <c r="B220" s="12" t="s">
        <v>382</v>
      </c>
      <c r="C220" s="12" t="s">
        <v>381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147830.9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8">
        <v>0</v>
      </c>
      <c r="AB220" s="8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4">
        <v>0</v>
      </c>
      <c r="AU220" s="14">
        <v>0</v>
      </c>
      <c r="AV220" s="26">
        <f t="shared" si="24"/>
        <v>147830.9</v>
      </c>
    </row>
    <row r="221" spans="1:48" s="15" customFormat="1" ht="30" customHeight="1">
      <c r="A221" s="13"/>
      <c r="B221" s="12" t="s">
        <v>384</v>
      </c>
      <c r="C221" s="12" t="s">
        <v>383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1567285.2</v>
      </c>
      <c r="J221" s="14">
        <v>0</v>
      </c>
      <c r="K221" s="14">
        <v>252000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1343250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8">
        <v>0</v>
      </c>
      <c r="AB221" s="8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900000</v>
      </c>
      <c r="AH221" s="14">
        <v>0</v>
      </c>
      <c r="AI221" s="14">
        <v>0</v>
      </c>
      <c r="AJ221" s="14">
        <v>0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  <c r="AP221" s="14">
        <v>0</v>
      </c>
      <c r="AQ221" s="14">
        <v>1348237</v>
      </c>
      <c r="AR221" s="14">
        <v>0</v>
      </c>
      <c r="AS221" s="14">
        <v>0</v>
      </c>
      <c r="AT221" s="14">
        <v>0</v>
      </c>
      <c r="AU221" s="14">
        <v>0</v>
      </c>
      <c r="AV221" s="26">
        <f t="shared" si="24"/>
        <v>5410772.2</v>
      </c>
    </row>
    <row r="222" spans="1:48" s="15" customFormat="1" ht="30" customHeight="1">
      <c r="A222" s="13"/>
      <c r="B222" s="12" t="s">
        <v>386</v>
      </c>
      <c r="C222" s="12" t="s">
        <v>385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350000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8">
        <v>0</v>
      </c>
      <c r="AB222" s="8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630000</v>
      </c>
      <c r="AH222" s="14">
        <v>0</v>
      </c>
      <c r="AI222" s="14">
        <v>0</v>
      </c>
      <c r="AJ222" s="14">
        <v>0</v>
      </c>
      <c r="AK222" s="14">
        <v>0</v>
      </c>
      <c r="AL222" s="14">
        <v>0</v>
      </c>
      <c r="AM222" s="14">
        <v>0</v>
      </c>
      <c r="AN222" s="14">
        <v>0</v>
      </c>
      <c r="AO222" s="14">
        <v>0</v>
      </c>
      <c r="AP222" s="14">
        <v>0</v>
      </c>
      <c r="AQ222" s="14">
        <v>0</v>
      </c>
      <c r="AR222" s="14">
        <v>0</v>
      </c>
      <c r="AS222" s="14">
        <v>0</v>
      </c>
      <c r="AT222" s="14">
        <v>0</v>
      </c>
      <c r="AU222" s="14">
        <v>0</v>
      </c>
      <c r="AV222" s="26">
        <f t="shared" si="24"/>
        <v>980000</v>
      </c>
    </row>
    <row r="223" spans="1:48" s="15" customFormat="1" ht="30" customHeight="1">
      <c r="A223" s="13"/>
      <c r="B223" s="12" t="s">
        <v>388</v>
      </c>
      <c r="C223" s="12" t="s">
        <v>387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152561.48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8">
        <v>0</v>
      </c>
      <c r="AB223" s="8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  <c r="AU223" s="14">
        <v>0</v>
      </c>
      <c r="AV223" s="26">
        <f t="shared" si="24"/>
        <v>152561.48</v>
      </c>
    </row>
    <row r="224" spans="1:48" s="15" customFormat="1" ht="30" customHeight="1">
      <c r="A224" s="13"/>
      <c r="B224" s="12" t="s">
        <v>390</v>
      </c>
      <c r="C224" s="12" t="s">
        <v>389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8">
        <v>0</v>
      </c>
      <c r="AB224" s="8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12000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0</v>
      </c>
      <c r="AP224" s="14">
        <v>0</v>
      </c>
      <c r="AQ224" s="14">
        <v>0</v>
      </c>
      <c r="AR224" s="14">
        <v>0</v>
      </c>
      <c r="AS224" s="14">
        <v>0</v>
      </c>
      <c r="AT224" s="14">
        <v>0</v>
      </c>
      <c r="AU224" s="14">
        <v>0</v>
      </c>
      <c r="AV224" s="26">
        <f t="shared" si="24"/>
        <v>12000</v>
      </c>
    </row>
    <row r="225" spans="1:48" s="15" customFormat="1" ht="30" customHeight="1">
      <c r="A225" s="13"/>
      <c r="B225" s="12" t="s">
        <v>392</v>
      </c>
      <c r="C225" s="12" t="s">
        <v>391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5102062.99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4490250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8">
        <v>0</v>
      </c>
      <c r="AB225" s="8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0</v>
      </c>
      <c r="AJ225" s="14">
        <v>0</v>
      </c>
      <c r="AK225" s="14">
        <v>0</v>
      </c>
      <c r="AL225" s="14">
        <v>0</v>
      </c>
      <c r="AM225" s="14">
        <v>0</v>
      </c>
      <c r="AN225" s="14">
        <v>0</v>
      </c>
      <c r="AO225" s="14">
        <v>0</v>
      </c>
      <c r="AP225" s="14">
        <v>0</v>
      </c>
      <c r="AQ225" s="14">
        <v>6905831</v>
      </c>
      <c r="AR225" s="14">
        <v>0</v>
      </c>
      <c r="AS225" s="14">
        <v>0</v>
      </c>
      <c r="AT225" s="14">
        <v>0</v>
      </c>
      <c r="AU225" s="14">
        <v>0</v>
      </c>
      <c r="AV225" s="26">
        <f t="shared" si="24"/>
        <v>16498143.99</v>
      </c>
    </row>
    <row r="226" spans="1:48" s="15" customFormat="1" ht="30" customHeight="1">
      <c r="A226" s="13"/>
      <c r="B226" s="12" t="s">
        <v>394</v>
      </c>
      <c r="C226" s="12" t="s">
        <v>393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9364980.24</v>
      </c>
      <c r="J226" s="14">
        <v>8976730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12867157.6</v>
      </c>
      <c r="R226" s="14">
        <v>0</v>
      </c>
      <c r="S226" s="14">
        <v>5795200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8">
        <v>14330137</v>
      </c>
      <c r="AB226" s="8">
        <v>32451372.56</v>
      </c>
      <c r="AC226" s="14">
        <v>529414</v>
      </c>
      <c r="AD226" s="14">
        <v>0</v>
      </c>
      <c r="AE226" s="14">
        <v>1200000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4">
        <v>0</v>
      </c>
      <c r="AL226" s="14">
        <v>0</v>
      </c>
      <c r="AM226" s="14">
        <v>0</v>
      </c>
      <c r="AN226" s="14">
        <v>0</v>
      </c>
      <c r="AO226" s="14">
        <v>0</v>
      </c>
      <c r="AP226" s="14">
        <v>0</v>
      </c>
      <c r="AQ226" s="14">
        <v>2293749</v>
      </c>
      <c r="AR226" s="14">
        <v>0</v>
      </c>
      <c r="AS226" s="14">
        <v>0</v>
      </c>
      <c r="AT226" s="14">
        <v>0</v>
      </c>
      <c r="AU226" s="14">
        <v>0</v>
      </c>
      <c r="AV226" s="26">
        <f t="shared" si="24"/>
        <v>87808740.4</v>
      </c>
    </row>
    <row r="227" spans="1:48" s="15" customFormat="1" ht="30" customHeight="1">
      <c r="A227" s="13"/>
      <c r="B227" s="12" t="s">
        <v>396</v>
      </c>
      <c r="C227" s="12" t="s">
        <v>395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13794194.05</v>
      </c>
      <c r="J227" s="14">
        <v>7500000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65832</v>
      </c>
      <c r="R227" s="14">
        <v>0</v>
      </c>
      <c r="S227" s="14">
        <v>3132800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8">
        <v>0</v>
      </c>
      <c r="AB227" s="8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0</v>
      </c>
      <c r="AK227" s="14">
        <v>0</v>
      </c>
      <c r="AL227" s="14">
        <v>0</v>
      </c>
      <c r="AM227" s="14">
        <v>0</v>
      </c>
      <c r="AN227" s="14">
        <v>0</v>
      </c>
      <c r="AO227" s="14">
        <v>0</v>
      </c>
      <c r="AP227" s="14">
        <v>0</v>
      </c>
      <c r="AQ227" s="14">
        <v>4598999</v>
      </c>
      <c r="AR227" s="14">
        <v>0</v>
      </c>
      <c r="AS227" s="14">
        <v>0</v>
      </c>
      <c r="AT227" s="14">
        <v>0</v>
      </c>
      <c r="AU227" s="14">
        <v>0</v>
      </c>
      <c r="AV227" s="26">
        <f t="shared" si="24"/>
        <v>29091825.05</v>
      </c>
    </row>
    <row r="228" spans="1:48" s="15" customFormat="1" ht="30" customHeight="1">
      <c r="A228" s="13"/>
      <c r="B228" s="12" t="s">
        <v>398</v>
      </c>
      <c r="C228" s="12" t="s">
        <v>397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8">
        <v>0</v>
      </c>
      <c r="AB228" s="8">
        <v>0</v>
      </c>
      <c r="AC228" s="14">
        <v>0</v>
      </c>
      <c r="AD228" s="14">
        <v>0</v>
      </c>
      <c r="AE228" s="14">
        <v>0</v>
      </c>
      <c r="AF228" s="14">
        <v>261927.09</v>
      </c>
      <c r="AG228" s="14">
        <v>0</v>
      </c>
      <c r="AH228" s="14">
        <v>0</v>
      </c>
      <c r="AI228" s="14">
        <v>0</v>
      </c>
      <c r="AJ228" s="14">
        <v>0</v>
      </c>
      <c r="AK228" s="14">
        <v>0</v>
      </c>
      <c r="AL228" s="14">
        <v>0</v>
      </c>
      <c r="AM228" s="14">
        <v>0</v>
      </c>
      <c r="AN228" s="14">
        <v>0</v>
      </c>
      <c r="AO228" s="14">
        <v>0</v>
      </c>
      <c r="AP228" s="14">
        <v>0</v>
      </c>
      <c r="AQ228" s="14">
        <v>0</v>
      </c>
      <c r="AR228" s="14">
        <v>0</v>
      </c>
      <c r="AS228" s="14">
        <v>0</v>
      </c>
      <c r="AT228" s="14">
        <v>0</v>
      </c>
      <c r="AU228" s="14">
        <v>0</v>
      </c>
      <c r="AV228" s="26">
        <f t="shared" si="24"/>
        <v>261927.09</v>
      </c>
    </row>
    <row r="229" spans="1:48" s="15" customFormat="1" ht="30" customHeight="1">
      <c r="A229" s="13"/>
      <c r="B229" s="12" t="s">
        <v>400</v>
      </c>
      <c r="C229" s="12" t="s">
        <v>399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8">
        <v>0</v>
      </c>
      <c r="AB229" s="8">
        <v>0</v>
      </c>
      <c r="AC229" s="14">
        <v>0</v>
      </c>
      <c r="AD229" s="14">
        <v>0</v>
      </c>
      <c r="AE229" s="14">
        <v>0</v>
      </c>
      <c r="AF229" s="14">
        <v>1350000</v>
      </c>
      <c r="AG229" s="14">
        <v>0</v>
      </c>
      <c r="AH229" s="14">
        <v>0</v>
      </c>
      <c r="AI229" s="14">
        <v>0</v>
      </c>
      <c r="AJ229" s="14">
        <v>0</v>
      </c>
      <c r="AK229" s="14">
        <v>0</v>
      </c>
      <c r="AL229" s="14">
        <v>0</v>
      </c>
      <c r="AM229" s="14">
        <v>0</v>
      </c>
      <c r="AN229" s="14">
        <v>0</v>
      </c>
      <c r="AO229" s="14">
        <v>0</v>
      </c>
      <c r="AP229" s="14">
        <v>0</v>
      </c>
      <c r="AQ229" s="14">
        <v>0</v>
      </c>
      <c r="AR229" s="14">
        <v>0</v>
      </c>
      <c r="AS229" s="14">
        <v>0</v>
      </c>
      <c r="AT229" s="14">
        <v>0</v>
      </c>
      <c r="AU229" s="14">
        <v>0</v>
      </c>
      <c r="AV229" s="26">
        <f t="shared" si="24"/>
        <v>1350000</v>
      </c>
    </row>
    <row r="230" spans="1:48" s="1" customFormat="1" ht="0.75" customHeight="1">
      <c r="A230" s="4"/>
      <c r="B230" s="7"/>
      <c r="C230" s="7"/>
      <c r="D230" s="9"/>
      <c r="E230" s="9"/>
      <c r="F230" s="9">
        <v>0</v>
      </c>
      <c r="G230" s="9"/>
      <c r="H230" s="9"/>
      <c r="I230" s="9"/>
      <c r="J230" s="9">
        <v>0</v>
      </c>
      <c r="K230" s="9"/>
      <c r="L230" s="9"/>
      <c r="M230" s="9"/>
      <c r="N230" s="9"/>
      <c r="O230" s="9"/>
      <c r="P230" s="9"/>
      <c r="Q230" s="9"/>
      <c r="R230" s="9"/>
      <c r="S230" s="9">
        <v>0</v>
      </c>
      <c r="T230" s="9"/>
      <c r="U230" s="9"/>
      <c r="V230" s="9"/>
      <c r="W230" s="9"/>
      <c r="X230" s="9"/>
      <c r="Y230" s="14">
        <v>0</v>
      </c>
      <c r="Z230" s="9"/>
      <c r="AA230" s="8">
        <v>0</v>
      </c>
      <c r="AB230" s="8">
        <v>0</v>
      </c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8" t="e">
        <f>SUM(D230:T230)+#REF!+#REF!+U230+X230</f>
        <v>#REF!</v>
      </c>
    </row>
    <row r="231" spans="2:90" s="1" customFormat="1" ht="30" customHeight="1">
      <c r="B231" s="11" t="s">
        <v>466</v>
      </c>
      <c r="C231" s="10"/>
      <c r="D231" s="8">
        <f aca="true" t="shared" si="25" ref="D231:AD231">SUM(D232:D265)</f>
        <v>0</v>
      </c>
      <c r="E231" s="8">
        <f t="shared" si="25"/>
        <v>1297758.1</v>
      </c>
      <c r="F231" s="8">
        <v>3079980</v>
      </c>
      <c r="G231" s="8">
        <f t="shared" si="25"/>
        <v>3279300</v>
      </c>
      <c r="H231" s="8">
        <f t="shared" si="25"/>
        <v>0</v>
      </c>
      <c r="I231" s="8">
        <f t="shared" si="25"/>
        <v>5880233.84</v>
      </c>
      <c r="J231" s="8">
        <v>11423270</v>
      </c>
      <c r="K231" s="8">
        <f t="shared" si="25"/>
        <v>469000</v>
      </c>
      <c r="L231" s="8">
        <f t="shared" si="25"/>
        <v>0</v>
      </c>
      <c r="M231" s="8">
        <f t="shared" si="25"/>
        <v>0</v>
      </c>
      <c r="N231" s="8">
        <f t="shared" si="25"/>
        <v>0</v>
      </c>
      <c r="O231" s="8">
        <f t="shared" si="25"/>
        <v>0</v>
      </c>
      <c r="P231" s="8">
        <f t="shared" si="25"/>
        <v>0</v>
      </c>
      <c r="Q231" s="8">
        <f t="shared" si="25"/>
        <v>0</v>
      </c>
      <c r="R231" s="8">
        <f t="shared" si="25"/>
        <v>0</v>
      </c>
      <c r="S231" s="8">
        <v>20159250</v>
      </c>
      <c r="T231" s="8">
        <f t="shared" si="25"/>
        <v>0</v>
      </c>
      <c r="U231" s="8">
        <f t="shared" si="25"/>
        <v>0</v>
      </c>
      <c r="V231" s="8">
        <f t="shared" si="25"/>
        <v>0</v>
      </c>
      <c r="W231" s="8">
        <f t="shared" si="25"/>
        <v>1916382.16</v>
      </c>
      <c r="X231" s="8">
        <f t="shared" si="25"/>
        <v>0</v>
      </c>
      <c r="Y231" s="14">
        <v>0</v>
      </c>
      <c r="Z231" s="8">
        <f t="shared" si="25"/>
        <v>0</v>
      </c>
      <c r="AA231" s="8">
        <v>0</v>
      </c>
      <c r="AB231" s="8">
        <v>0</v>
      </c>
      <c r="AC231" s="8">
        <f t="shared" si="25"/>
        <v>0</v>
      </c>
      <c r="AD231" s="8">
        <f t="shared" si="25"/>
        <v>0</v>
      </c>
      <c r="AE231" s="8">
        <f aca="true" t="shared" si="26" ref="AE231:AU231">SUM(AE232:AE265)</f>
        <v>0</v>
      </c>
      <c r="AF231" s="8">
        <f t="shared" si="26"/>
        <v>2763312.5</v>
      </c>
      <c r="AG231" s="8">
        <f t="shared" si="26"/>
        <v>2105700</v>
      </c>
      <c r="AH231" s="8">
        <f t="shared" si="26"/>
        <v>6000000</v>
      </c>
      <c r="AI231" s="8">
        <f t="shared" si="26"/>
        <v>0</v>
      </c>
      <c r="AJ231" s="8">
        <f t="shared" si="26"/>
        <v>79245745.94</v>
      </c>
      <c r="AK231" s="8">
        <f t="shared" si="26"/>
        <v>0</v>
      </c>
      <c r="AL231" s="8">
        <f t="shared" si="26"/>
        <v>63750</v>
      </c>
      <c r="AM231" s="8">
        <f t="shared" si="26"/>
        <v>0</v>
      </c>
      <c r="AN231" s="8">
        <f t="shared" si="26"/>
        <v>0</v>
      </c>
      <c r="AO231" s="8">
        <f t="shared" si="26"/>
        <v>6423635</v>
      </c>
      <c r="AP231" s="8">
        <f t="shared" si="26"/>
        <v>29507489</v>
      </c>
      <c r="AQ231" s="8">
        <f t="shared" si="26"/>
        <v>4175304</v>
      </c>
      <c r="AR231" s="8">
        <f t="shared" si="26"/>
        <v>367816</v>
      </c>
      <c r="AS231" s="8">
        <f t="shared" si="26"/>
        <v>0</v>
      </c>
      <c r="AT231" s="8">
        <f t="shared" si="26"/>
        <v>0</v>
      </c>
      <c r="AU231" s="8">
        <f t="shared" si="26"/>
        <v>0</v>
      </c>
      <c r="AV231" s="26">
        <f aca="true" t="shared" si="27" ref="AV231:AV264">SUM(D231:AU231)</f>
        <v>178157926.54</v>
      </c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</row>
    <row r="232" spans="2:48" s="1" customFormat="1" ht="30" customHeight="1">
      <c r="B232" s="10"/>
      <c r="C232" s="10"/>
      <c r="D232" s="8"/>
      <c r="E232" s="8"/>
      <c r="F232" s="8">
        <v>0</v>
      </c>
      <c r="G232" s="8"/>
      <c r="H232" s="8"/>
      <c r="I232" s="8"/>
      <c r="J232" s="8">
        <v>0</v>
      </c>
      <c r="K232" s="8"/>
      <c r="L232" s="8"/>
      <c r="M232" s="8"/>
      <c r="N232" s="8"/>
      <c r="O232" s="8"/>
      <c r="P232" s="8"/>
      <c r="Q232" s="8"/>
      <c r="R232" s="8"/>
      <c r="S232" s="8">
        <v>0</v>
      </c>
      <c r="T232" s="8"/>
      <c r="U232" s="8"/>
      <c r="V232" s="8"/>
      <c r="W232" s="8"/>
      <c r="X232" s="8"/>
      <c r="Y232" s="14">
        <v>0</v>
      </c>
      <c r="Z232" s="8"/>
      <c r="AA232" s="8">
        <v>0</v>
      </c>
      <c r="AB232" s="8">
        <v>0</v>
      </c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26">
        <f t="shared" si="27"/>
        <v>0</v>
      </c>
    </row>
    <row r="233" spans="1:48" s="15" customFormat="1" ht="30" customHeight="1">
      <c r="A233" s="13"/>
      <c r="B233" s="12" t="s">
        <v>403</v>
      </c>
      <c r="C233" s="12" t="s">
        <v>402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8">
        <v>0</v>
      </c>
      <c r="AB233" s="8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29718329.07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14">
        <v>0</v>
      </c>
      <c r="AR233" s="14">
        <v>0</v>
      </c>
      <c r="AS233" s="14">
        <v>0</v>
      </c>
      <c r="AT233" s="14">
        <v>0</v>
      </c>
      <c r="AU233" s="14">
        <v>0</v>
      </c>
      <c r="AV233" s="26">
        <f t="shared" si="27"/>
        <v>29718329.07</v>
      </c>
    </row>
    <row r="234" spans="1:48" s="15" customFormat="1" ht="30" customHeight="1">
      <c r="A234" s="13"/>
      <c r="B234" s="12" t="s">
        <v>405</v>
      </c>
      <c r="C234" s="12" t="s">
        <v>404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4167020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1916382.16</v>
      </c>
      <c r="X234" s="14">
        <v>0</v>
      </c>
      <c r="Y234" s="14">
        <v>0</v>
      </c>
      <c r="Z234" s="14">
        <v>0</v>
      </c>
      <c r="AA234" s="8">
        <v>0</v>
      </c>
      <c r="AB234" s="8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49527416.87</v>
      </c>
      <c r="AK234" s="14">
        <v>0</v>
      </c>
      <c r="AL234" s="14">
        <v>0</v>
      </c>
      <c r="AM234" s="14">
        <v>0</v>
      </c>
      <c r="AN234" s="14">
        <v>0</v>
      </c>
      <c r="AO234" s="14">
        <v>0</v>
      </c>
      <c r="AP234" s="14">
        <v>29507489</v>
      </c>
      <c r="AQ234" s="14">
        <v>0</v>
      </c>
      <c r="AR234" s="14">
        <v>0</v>
      </c>
      <c r="AS234" s="14">
        <v>0</v>
      </c>
      <c r="AT234" s="14">
        <v>0</v>
      </c>
      <c r="AU234" s="14">
        <v>0</v>
      </c>
      <c r="AV234" s="26">
        <f t="shared" si="27"/>
        <v>85118308.03</v>
      </c>
    </row>
    <row r="235" spans="1:48" s="15" customFormat="1" ht="30" customHeight="1">
      <c r="A235" s="13"/>
      <c r="B235" s="12" t="s">
        <v>407</v>
      </c>
      <c r="C235" s="12" t="s">
        <v>406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8">
        <v>0</v>
      </c>
      <c r="AB235" s="8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4">
        <v>0</v>
      </c>
      <c r="AK235" s="14">
        <v>0</v>
      </c>
      <c r="AL235" s="14">
        <v>0</v>
      </c>
      <c r="AM235" s="14">
        <v>0</v>
      </c>
      <c r="AN235" s="14">
        <v>0</v>
      </c>
      <c r="AO235" s="14">
        <v>0</v>
      </c>
      <c r="AP235" s="14">
        <v>0</v>
      </c>
      <c r="AQ235" s="14">
        <v>0</v>
      </c>
      <c r="AR235" s="14">
        <v>91954</v>
      </c>
      <c r="AS235" s="14">
        <v>0</v>
      </c>
      <c r="AT235" s="14">
        <v>0</v>
      </c>
      <c r="AU235" s="14">
        <v>0</v>
      </c>
      <c r="AV235" s="26">
        <f t="shared" si="27"/>
        <v>91954</v>
      </c>
    </row>
    <row r="236" spans="1:48" s="15" customFormat="1" ht="30" customHeight="1">
      <c r="A236" s="13"/>
      <c r="B236" s="12" t="s">
        <v>409</v>
      </c>
      <c r="C236" s="12" t="s">
        <v>408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8">
        <v>0</v>
      </c>
      <c r="AB236" s="8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3000000</v>
      </c>
      <c r="AI236" s="14">
        <v>0</v>
      </c>
      <c r="AJ236" s="14">
        <v>0</v>
      </c>
      <c r="AK236" s="14">
        <v>0</v>
      </c>
      <c r="AL236" s="14">
        <v>0</v>
      </c>
      <c r="AM236" s="14">
        <v>0</v>
      </c>
      <c r="AN236" s="14">
        <v>0</v>
      </c>
      <c r="AO236" s="14">
        <v>0</v>
      </c>
      <c r="AP236" s="14">
        <v>0</v>
      </c>
      <c r="AQ236" s="14">
        <v>0</v>
      </c>
      <c r="AR236" s="14">
        <v>0</v>
      </c>
      <c r="AS236" s="14">
        <v>0</v>
      </c>
      <c r="AT236" s="14">
        <v>0</v>
      </c>
      <c r="AU236" s="14">
        <v>0</v>
      </c>
      <c r="AV236" s="26">
        <f t="shared" si="27"/>
        <v>3000000</v>
      </c>
    </row>
    <row r="237" spans="1:48" s="15" customFormat="1" ht="30" customHeight="1">
      <c r="A237" s="13"/>
      <c r="B237" s="12" t="s">
        <v>411</v>
      </c>
      <c r="C237" s="12" t="s">
        <v>410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8">
        <v>0</v>
      </c>
      <c r="AB237" s="8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30000</v>
      </c>
      <c r="AH237" s="14">
        <v>0</v>
      </c>
      <c r="AI237" s="14">
        <v>0</v>
      </c>
      <c r="AJ237" s="14">
        <v>0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  <c r="AP237" s="14">
        <v>0</v>
      </c>
      <c r="AQ237" s="14">
        <v>0</v>
      </c>
      <c r="AR237" s="14">
        <v>0</v>
      </c>
      <c r="AS237" s="14">
        <v>0</v>
      </c>
      <c r="AT237" s="14">
        <v>0</v>
      </c>
      <c r="AU237" s="14">
        <v>0</v>
      </c>
      <c r="AV237" s="26">
        <f t="shared" si="27"/>
        <v>30000</v>
      </c>
    </row>
    <row r="238" spans="1:48" s="15" customFormat="1" ht="30" customHeight="1">
      <c r="A238" s="13"/>
      <c r="B238" s="12" t="s">
        <v>413</v>
      </c>
      <c r="C238" s="12" t="s">
        <v>412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8">
        <v>0</v>
      </c>
      <c r="AB238" s="8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312000</v>
      </c>
      <c r="AH238" s="14">
        <v>0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0</v>
      </c>
      <c r="AP238" s="14">
        <v>0</v>
      </c>
      <c r="AQ238" s="14">
        <v>0</v>
      </c>
      <c r="AR238" s="14">
        <v>0</v>
      </c>
      <c r="AS238" s="14">
        <v>0</v>
      </c>
      <c r="AT238" s="14">
        <v>0</v>
      </c>
      <c r="AU238" s="14">
        <v>0</v>
      </c>
      <c r="AV238" s="26">
        <f t="shared" si="27"/>
        <v>312000</v>
      </c>
    </row>
    <row r="239" spans="1:48" s="15" customFormat="1" ht="30" customHeight="1">
      <c r="A239" s="13"/>
      <c r="B239" s="12" t="s">
        <v>415</v>
      </c>
      <c r="C239" s="12" t="s">
        <v>414</v>
      </c>
      <c r="D239" s="14">
        <v>0</v>
      </c>
      <c r="E239" s="14">
        <v>0</v>
      </c>
      <c r="F239" s="14">
        <v>2042093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4640000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8">
        <v>0</v>
      </c>
      <c r="AB239" s="8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0</v>
      </c>
      <c r="AK239" s="14">
        <v>0</v>
      </c>
      <c r="AL239" s="14">
        <v>0</v>
      </c>
      <c r="AM239" s="14">
        <v>0</v>
      </c>
      <c r="AN239" s="14">
        <v>0</v>
      </c>
      <c r="AO239" s="14">
        <v>0</v>
      </c>
      <c r="AP239" s="14">
        <v>0</v>
      </c>
      <c r="AQ239" s="14">
        <v>1960000</v>
      </c>
      <c r="AR239" s="14">
        <v>0</v>
      </c>
      <c r="AS239" s="14">
        <v>0</v>
      </c>
      <c r="AT239" s="14">
        <v>0</v>
      </c>
      <c r="AU239" s="14">
        <v>0</v>
      </c>
      <c r="AV239" s="26">
        <f t="shared" si="27"/>
        <v>8642093</v>
      </c>
    </row>
    <row r="240" spans="1:48" s="15" customFormat="1" ht="30" customHeight="1">
      <c r="A240" s="13"/>
      <c r="B240" s="12" t="s">
        <v>417</v>
      </c>
      <c r="C240" s="12" t="s">
        <v>416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8">
        <v>0</v>
      </c>
      <c r="AB240" s="8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102000</v>
      </c>
      <c r="AH240" s="14">
        <v>0</v>
      </c>
      <c r="AI240" s="14">
        <v>0</v>
      </c>
      <c r="AJ240" s="14">
        <v>0</v>
      </c>
      <c r="AK240" s="14">
        <v>0</v>
      </c>
      <c r="AL240" s="14">
        <v>0</v>
      </c>
      <c r="AM240" s="14">
        <v>0</v>
      </c>
      <c r="AN240" s="14">
        <v>0</v>
      </c>
      <c r="AO240" s="14">
        <v>0</v>
      </c>
      <c r="AP240" s="14">
        <v>0</v>
      </c>
      <c r="AQ240" s="14">
        <v>0</v>
      </c>
      <c r="AR240" s="14">
        <v>0</v>
      </c>
      <c r="AS240" s="14">
        <v>0</v>
      </c>
      <c r="AT240" s="14">
        <v>0</v>
      </c>
      <c r="AU240" s="14">
        <v>0</v>
      </c>
      <c r="AV240" s="26">
        <f t="shared" si="27"/>
        <v>102000</v>
      </c>
    </row>
    <row r="241" spans="1:48" s="15" customFormat="1" ht="30" customHeight="1">
      <c r="A241" s="13"/>
      <c r="B241" s="12" t="s">
        <v>419</v>
      </c>
      <c r="C241" s="12" t="s">
        <v>418</v>
      </c>
      <c r="D241" s="14">
        <v>0</v>
      </c>
      <c r="E241" s="14">
        <v>0</v>
      </c>
      <c r="F241" s="14">
        <v>1037887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4850000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8">
        <v>0</v>
      </c>
      <c r="AB241" s="8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0</v>
      </c>
      <c r="AK241" s="14">
        <v>0</v>
      </c>
      <c r="AL241" s="14">
        <v>0</v>
      </c>
      <c r="AM241" s="14">
        <v>0</v>
      </c>
      <c r="AN241" s="14">
        <v>0</v>
      </c>
      <c r="AO241" s="14">
        <v>0</v>
      </c>
      <c r="AP241" s="14">
        <v>0</v>
      </c>
      <c r="AQ241" s="14">
        <v>561050</v>
      </c>
      <c r="AR241" s="14">
        <v>0</v>
      </c>
      <c r="AS241" s="14">
        <v>0</v>
      </c>
      <c r="AT241" s="14">
        <v>0</v>
      </c>
      <c r="AU241" s="14">
        <v>0</v>
      </c>
      <c r="AV241" s="26">
        <f t="shared" si="27"/>
        <v>6448937</v>
      </c>
    </row>
    <row r="242" spans="1:48" s="15" customFormat="1" ht="30" customHeight="1">
      <c r="A242" s="13"/>
      <c r="B242" s="12" t="s">
        <v>421</v>
      </c>
      <c r="C242" s="12" t="s">
        <v>420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8">
        <v>0</v>
      </c>
      <c r="AB242" s="8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3000000</v>
      </c>
      <c r="AI242" s="14">
        <v>0</v>
      </c>
      <c r="AJ242" s="14">
        <v>0</v>
      </c>
      <c r="AK242" s="14">
        <v>0</v>
      </c>
      <c r="AL242" s="14">
        <v>0</v>
      </c>
      <c r="AM242" s="14">
        <v>0</v>
      </c>
      <c r="AN242" s="14">
        <v>0</v>
      </c>
      <c r="AO242" s="14">
        <v>0</v>
      </c>
      <c r="AP242" s="14">
        <v>0</v>
      </c>
      <c r="AQ242" s="14">
        <v>0</v>
      </c>
      <c r="AR242" s="14">
        <v>0</v>
      </c>
      <c r="AS242" s="14">
        <v>0</v>
      </c>
      <c r="AT242" s="14">
        <v>0</v>
      </c>
      <c r="AU242" s="14">
        <v>0</v>
      </c>
      <c r="AV242" s="26">
        <f t="shared" si="27"/>
        <v>3000000</v>
      </c>
    </row>
    <row r="243" spans="1:48" s="15" customFormat="1" ht="30" customHeight="1">
      <c r="A243" s="13"/>
      <c r="B243" s="12" t="s">
        <v>423</v>
      </c>
      <c r="C243" s="12" t="s">
        <v>422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482600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8">
        <v>0</v>
      </c>
      <c r="AB243" s="8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0</v>
      </c>
      <c r="AJ243" s="14">
        <v>0</v>
      </c>
      <c r="AK243" s="14">
        <v>0</v>
      </c>
      <c r="AL243" s="14">
        <v>0</v>
      </c>
      <c r="AM243" s="14">
        <v>0</v>
      </c>
      <c r="AN243" s="14">
        <v>0</v>
      </c>
      <c r="AO243" s="14">
        <v>0</v>
      </c>
      <c r="AP243" s="14">
        <v>0</v>
      </c>
      <c r="AQ243" s="14">
        <v>0</v>
      </c>
      <c r="AR243" s="14">
        <v>0</v>
      </c>
      <c r="AS243" s="14">
        <v>0</v>
      </c>
      <c r="AT243" s="14">
        <v>0</v>
      </c>
      <c r="AU243" s="14">
        <v>0</v>
      </c>
      <c r="AV243" s="26">
        <f t="shared" si="27"/>
        <v>482600</v>
      </c>
    </row>
    <row r="244" spans="1:48" s="15" customFormat="1" ht="30" customHeight="1">
      <c r="A244" s="13"/>
      <c r="B244" s="12" t="s">
        <v>425</v>
      </c>
      <c r="C244" s="12" t="s">
        <v>424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1020000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8">
        <v>0</v>
      </c>
      <c r="AB244" s="8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0</v>
      </c>
      <c r="AK244" s="14">
        <v>0</v>
      </c>
      <c r="AL244" s="14">
        <v>0</v>
      </c>
      <c r="AM244" s="14">
        <v>0</v>
      </c>
      <c r="AN244" s="14">
        <v>0</v>
      </c>
      <c r="AO244" s="14">
        <v>0</v>
      </c>
      <c r="AP244" s="14">
        <v>0</v>
      </c>
      <c r="AQ244" s="14">
        <v>0</v>
      </c>
      <c r="AR244" s="14">
        <v>0</v>
      </c>
      <c r="AS244" s="14">
        <v>0</v>
      </c>
      <c r="AT244" s="14">
        <v>0</v>
      </c>
      <c r="AU244" s="14">
        <v>0</v>
      </c>
      <c r="AV244" s="26">
        <f t="shared" si="27"/>
        <v>1020000</v>
      </c>
    </row>
    <row r="245" spans="1:48" s="15" customFormat="1" ht="30" customHeight="1">
      <c r="A245" s="13"/>
      <c r="B245" s="12" t="s">
        <v>427</v>
      </c>
      <c r="C245" s="12" t="s">
        <v>426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1575000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8">
        <v>0</v>
      </c>
      <c r="AB245" s="8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0</v>
      </c>
      <c r="AJ245" s="14">
        <v>0</v>
      </c>
      <c r="AK245" s="14">
        <v>0</v>
      </c>
      <c r="AL245" s="14">
        <v>0</v>
      </c>
      <c r="AM245" s="14">
        <v>0</v>
      </c>
      <c r="AN245" s="14">
        <v>0</v>
      </c>
      <c r="AO245" s="14">
        <v>0</v>
      </c>
      <c r="AP245" s="14">
        <v>0</v>
      </c>
      <c r="AQ245" s="14">
        <v>0</v>
      </c>
      <c r="AR245" s="14">
        <v>0</v>
      </c>
      <c r="AS245" s="14">
        <v>0</v>
      </c>
      <c r="AT245" s="14">
        <v>0</v>
      </c>
      <c r="AU245" s="14">
        <v>0</v>
      </c>
      <c r="AV245" s="26">
        <f t="shared" si="27"/>
        <v>1575000</v>
      </c>
    </row>
    <row r="246" spans="1:48" s="15" customFormat="1" ht="30" customHeight="1">
      <c r="A246" s="13"/>
      <c r="B246" s="12" t="s">
        <v>429</v>
      </c>
      <c r="C246" s="12" t="s">
        <v>428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8">
        <v>0</v>
      </c>
      <c r="AB246" s="8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78000</v>
      </c>
      <c r="AH246" s="14">
        <v>0</v>
      </c>
      <c r="AI246" s="14">
        <v>0</v>
      </c>
      <c r="AJ246" s="14">
        <v>0</v>
      </c>
      <c r="AK246" s="14">
        <v>0</v>
      </c>
      <c r="AL246" s="14">
        <v>0</v>
      </c>
      <c r="AM246" s="14">
        <v>0</v>
      </c>
      <c r="AN246" s="14">
        <v>0</v>
      </c>
      <c r="AO246" s="14">
        <v>0</v>
      </c>
      <c r="AP246" s="14">
        <v>0</v>
      </c>
      <c r="AQ246" s="14">
        <v>0</v>
      </c>
      <c r="AR246" s="14">
        <v>0</v>
      </c>
      <c r="AS246" s="14">
        <v>0</v>
      </c>
      <c r="AT246" s="14">
        <v>0</v>
      </c>
      <c r="AU246" s="14">
        <v>0</v>
      </c>
      <c r="AV246" s="26">
        <f t="shared" si="27"/>
        <v>78000</v>
      </c>
    </row>
    <row r="247" spans="1:48" s="15" customFormat="1" ht="30" customHeight="1">
      <c r="A247" s="13"/>
      <c r="B247" s="12" t="s">
        <v>431</v>
      </c>
      <c r="C247" s="12" t="s">
        <v>430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2100000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8">
        <v>0</v>
      </c>
      <c r="AB247" s="8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0</v>
      </c>
      <c r="AN247" s="14">
        <v>0</v>
      </c>
      <c r="AO247" s="14">
        <v>0</v>
      </c>
      <c r="AP247" s="14">
        <v>0</v>
      </c>
      <c r="AQ247" s="14">
        <v>0</v>
      </c>
      <c r="AR247" s="14">
        <v>0</v>
      </c>
      <c r="AS247" s="14">
        <v>0</v>
      </c>
      <c r="AT247" s="14">
        <v>0</v>
      </c>
      <c r="AU247" s="14">
        <v>0</v>
      </c>
      <c r="AV247" s="26">
        <f t="shared" si="27"/>
        <v>2100000</v>
      </c>
    </row>
    <row r="248" spans="1:48" s="15" customFormat="1" ht="30" customHeight="1">
      <c r="A248" s="13"/>
      <c r="B248" s="12" t="s">
        <v>433</v>
      </c>
      <c r="C248" s="12" t="s">
        <v>432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294400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8">
        <v>0</v>
      </c>
      <c r="AB248" s="8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0</v>
      </c>
      <c r="AJ248" s="14">
        <v>0</v>
      </c>
      <c r="AK248" s="14">
        <v>0</v>
      </c>
      <c r="AL248" s="14">
        <v>0</v>
      </c>
      <c r="AM248" s="14">
        <v>0</v>
      </c>
      <c r="AN248" s="14">
        <v>0</v>
      </c>
      <c r="AO248" s="14">
        <v>0</v>
      </c>
      <c r="AP248" s="14">
        <v>0</v>
      </c>
      <c r="AQ248" s="14">
        <v>0</v>
      </c>
      <c r="AR248" s="14">
        <v>0</v>
      </c>
      <c r="AS248" s="14">
        <v>0</v>
      </c>
      <c r="AT248" s="14">
        <v>0</v>
      </c>
      <c r="AU248" s="14">
        <v>0</v>
      </c>
      <c r="AV248" s="26">
        <f t="shared" si="27"/>
        <v>294400</v>
      </c>
    </row>
    <row r="249" spans="1:48" s="15" customFormat="1" ht="30" customHeight="1">
      <c r="A249" s="13"/>
      <c r="B249" s="12" t="s">
        <v>435</v>
      </c>
      <c r="C249" s="12" t="s">
        <v>434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900000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0</v>
      </c>
      <c r="AA249" s="8">
        <v>0</v>
      </c>
      <c r="AB249" s="8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870000</v>
      </c>
      <c r="AH249" s="14">
        <v>0</v>
      </c>
      <c r="AI249" s="14">
        <v>0</v>
      </c>
      <c r="AJ249" s="14">
        <v>0</v>
      </c>
      <c r="AK249" s="14">
        <v>0</v>
      </c>
      <c r="AL249" s="14">
        <v>0</v>
      </c>
      <c r="AM249" s="14">
        <v>0</v>
      </c>
      <c r="AN249" s="14">
        <v>0</v>
      </c>
      <c r="AO249" s="14">
        <v>0</v>
      </c>
      <c r="AP249" s="14">
        <v>0</v>
      </c>
      <c r="AQ249" s="14">
        <v>0</v>
      </c>
      <c r="AR249" s="14">
        <v>0</v>
      </c>
      <c r="AS249" s="14">
        <v>0</v>
      </c>
      <c r="AT249" s="14">
        <v>0</v>
      </c>
      <c r="AU249" s="14">
        <v>0</v>
      </c>
      <c r="AV249" s="26">
        <f t="shared" si="27"/>
        <v>1770000</v>
      </c>
    </row>
    <row r="250" spans="1:48" s="15" customFormat="1" ht="30" customHeight="1">
      <c r="A250" s="13"/>
      <c r="B250" s="12" t="s">
        <v>437</v>
      </c>
      <c r="C250" s="12" t="s">
        <v>436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0</v>
      </c>
      <c r="AA250" s="8">
        <v>0</v>
      </c>
      <c r="AB250" s="8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340500</v>
      </c>
      <c r="AH250" s="14">
        <v>0</v>
      </c>
      <c r="AI250" s="14">
        <v>0</v>
      </c>
      <c r="AJ250" s="14">
        <v>0</v>
      </c>
      <c r="AK250" s="14">
        <v>0</v>
      </c>
      <c r="AL250" s="14">
        <v>0</v>
      </c>
      <c r="AM250" s="14">
        <v>0</v>
      </c>
      <c r="AN250" s="14">
        <v>0</v>
      </c>
      <c r="AO250" s="14">
        <v>0</v>
      </c>
      <c r="AP250" s="14">
        <v>0</v>
      </c>
      <c r="AQ250" s="14">
        <v>0</v>
      </c>
      <c r="AR250" s="14">
        <v>0</v>
      </c>
      <c r="AS250" s="14">
        <v>0</v>
      </c>
      <c r="AT250" s="14">
        <v>0</v>
      </c>
      <c r="AU250" s="14">
        <v>0</v>
      </c>
      <c r="AV250" s="26">
        <f t="shared" si="27"/>
        <v>340500</v>
      </c>
    </row>
    <row r="251" spans="1:48" s="15" customFormat="1" ht="30" customHeight="1">
      <c r="A251" s="13"/>
      <c r="B251" s="12" t="s">
        <v>439</v>
      </c>
      <c r="C251" s="12" t="s">
        <v>438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8">
        <v>0</v>
      </c>
      <c r="AB251" s="8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0</v>
      </c>
      <c r="AK251" s="14">
        <v>0</v>
      </c>
      <c r="AL251" s="14">
        <v>63750</v>
      </c>
      <c r="AM251" s="14">
        <v>0</v>
      </c>
      <c r="AN251" s="14">
        <v>0</v>
      </c>
      <c r="AO251" s="14">
        <v>0</v>
      </c>
      <c r="AP251" s="14">
        <v>0</v>
      </c>
      <c r="AQ251" s="14">
        <v>0</v>
      </c>
      <c r="AR251" s="14">
        <v>0</v>
      </c>
      <c r="AS251" s="14">
        <v>0</v>
      </c>
      <c r="AT251" s="14">
        <v>0</v>
      </c>
      <c r="AU251" s="14">
        <v>0</v>
      </c>
      <c r="AV251" s="26">
        <f t="shared" si="27"/>
        <v>63750</v>
      </c>
    </row>
    <row r="252" spans="1:48" s="15" customFormat="1" ht="30" customHeight="1">
      <c r="A252" s="13"/>
      <c r="B252" s="12" t="s">
        <v>441</v>
      </c>
      <c r="C252" s="12" t="s">
        <v>440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1455000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8">
        <v>0</v>
      </c>
      <c r="AB252" s="8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0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0</v>
      </c>
      <c r="AP252" s="14">
        <v>0</v>
      </c>
      <c r="AQ252" s="14">
        <v>0</v>
      </c>
      <c r="AR252" s="14">
        <v>0</v>
      </c>
      <c r="AS252" s="14">
        <v>0</v>
      </c>
      <c r="AT252" s="14">
        <v>0</v>
      </c>
      <c r="AU252" s="14">
        <v>0</v>
      </c>
      <c r="AV252" s="26">
        <f t="shared" si="27"/>
        <v>1455000</v>
      </c>
    </row>
    <row r="253" spans="1:48" s="15" customFormat="1" ht="30" customHeight="1">
      <c r="A253" s="13"/>
      <c r="B253" s="12" t="s">
        <v>443</v>
      </c>
      <c r="C253" s="12" t="s">
        <v>442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8">
        <v>0</v>
      </c>
      <c r="AB253" s="8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373200</v>
      </c>
      <c r="AH253" s="14">
        <v>0</v>
      </c>
      <c r="AI253" s="14">
        <v>0</v>
      </c>
      <c r="AJ253" s="14">
        <v>0</v>
      </c>
      <c r="AK253" s="14">
        <v>0</v>
      </c>
      <c r="AL253" s="14">
        <v>0</v>
      </c>
      <c r="AM253" s="14">
        <v>0</v>
      </c>
      <c r="AN253" s="14">
        <v>0</v>
      </c>
      <c r="AO253" s="14">
        <v>0</v>
      </c>
      <c r="AP253" s="14">
        <v>0</v>
      </c>
      <c r="AQ253" s="14">
        <v>0</v>
      </c>
      <c r="AR253" s="14">
        <v>0</v>
      </c>
      <c r="AS253" s="14">
        <v>0</v>
      </c>
      <c r="AT253" s="14">
        <v>0</v>
      </c>
      <c r="AU253" s="14">
        <v>0</v>
      </c>
      <c r="AV253" s="26">
        <f t="shared" si="27"/>
        <v>373200</v>
      </c>
    </row>
    <row r="254" spans="1:48" s="15" customFormat="1" ht="30" customHeight="1">
      <c r="A254" s="13"/>
      <c r="B254" s="12" t="s">
        <v>445</v>
      </c>
      <c r="C254" s="12" t="s">
        <v>444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210000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0</v>
      </c>
      <c r="AA254" s="8">
        <v>0</v>
      </c>
      <c r="AB254" s="8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0</v>
      </c>
      <c r="AK254" s="14">
        <v>0</v>
      </c>
      <c r="AL254" s="14">
        <v>0</v>
      </c>
      <c r="AM254" s="14">
        <v>0</v>
      </c>
      <c r="AN254" s="14">
        <v>0</v>
      </c>
      <c r="AO254" s="14">
        <v>0</v>
      </c>
      <c r="AP254" s="14">
        <v>0</v>
      </c>
      <c r="AQ254" s="14">
        <v>0</v>
      </c>
      <c r="AR254" s="14">
        <v>0</v>
      </c>
      <c r="AS254" s="14">
        <v>0</v>
      </c>
      <c r="AT254" s="14">
        <v>0</v>
      </c>
      <c r="AU254" s="14">
        <v>0</v>
      </c>
      <c r="AV254" s="26">
        <f t="shared" si="27"/>
        <v>210000</v>
      </c>
    </row>
    <row r="255" spans="1:48" s="15" customFormat="1" ht="30" customHeight="1">
      <c r="A255" s="13"/>
      <c r="B255" s="12" t="s">
        <v>447</v>
      </c>
      <c r="C255" s="12" t="s">
        <v>446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8">
        <v>0</v>
      </c>
      <c r="AB255" s="8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4">
        <v>0</v>
      </c>
      <c r="AO255" s="14">
        <v>0</v>
      </c>
      <c r="AP255" s="14">
        <v>0</v>
      </c>
      <c r="AQ255" s="14">
        <v>0</v>
      </c>
      <c r="AR255" s="14">
        <v>91954</v>
      </c>
      <c r="AS255" s="14">
        <v>0</v>
      </c>
      <c r="AT255" s="14">
        <v>0</v>
      </c>
      <c r="AU255" s="14">
        <v>0</v>
      </c>
      <c r="AV255" s="26">
        <f t="shared" si="27"/>
        <v>91954</v>
      </c>
    </row>
    <row r="256" spans="1:48" s="15" customFormat="1" ht="30" customHeight="1">
      <c r="A256" s="13"/>
      <c r="B256" s="12" t="s">
        <v>449</v>
      </c>
      <c r="C256" s="12" t="s">
        <v>448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8">
        <v>0</v>
      </c>
      <c r="AB256" s="8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0</v>
      </c>
      <c r="AK256" s="14">
        <v>0</v>
      </c>
      <c r="AL256" s="14">
        <v>0</v>
      </c>
      <c r="AM256" s="14">
        <v>0</v>
      </c>
      <c r="AN256" s="14">
        <v>0</v>
      </c>
      <c r="AO256" s="14">
        <v>0</v>
      </c>
      <c r="AP256" s="14">
        <v>0</v>
      </c>
      <c r="AQ256" s="14">
        <v>0</v>
      </c>
      <c r="AR256" s="14">
        <v>91954</v>
      </c>
      <c r="AS256" s="14">
        <v>0</v>
      </c>
      <c r="AT256" s="14">
        <v>0</v>
      </c>
      <c r="AU256" s="14">
        <v>0</v>
      </c>
      <c r="AV256" s="26">
        <f t="shared" si="27"/>
        <v>91954</v>
      </c>
    </row>
    <row r="257" spans="1:48" s="15" customFormat="1" ht="30" customHeight="1">
      <c r="A257" s="13"/>
      <c r="B257" s="12" t="s">
        <v>451</v>
      </c>
      <c r="C257" s="12" t="s">
        <v>450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780000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8">
        <v>0</v>
      </c>
      <c r="AB257" s="8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0</v>
      </c>
      <c r="AJ257" s="14">
        <v>0</v>
      </c>
      <c r="AK257" s="14">
        <v>0</v>
      </c>
      <c r="AL257" s="14">
        <v>0</v>
      </c>
      <c r="AM257" s="14">
        <v>0</v>
      </c>
      <c r="AN257" s="14">
        <v>0</v>
      </c>
      <c r="AO257" s="14">
        <v>0</v>
      </c>
      <c r="AP257" s="14">
        <v>0</v>
      </c>
      <c r="AQ257" s="14">
        <v>0</v>
      </c>
      <c r="AR257" s="14">
        <v>0</v>
      </c>
      <c r="AS257" s="14">
        <v>0</v>
      </c>
      <c r="AT257" s="14">
        <v>0</v>
      </c>
      <c r="AU257" s="14">
        <v>0</v>
      </c>
      <c r="AV257" s="26">
        <f t="shared" si="27"/>
        <v>780000</v>
      </c>
    </row>
    <row r="258" spans="1:48" s="15" customFormat="1" ht="30" customHeight="1">
      <c r="A258" s="13"/>
      <c r="B258" s="12" t="s">
        <v>453</v>
      </c>
      <c r="C258" s="12" t="s">
        <v>452</v>
      </c>
      <c r="D258" s="14">
        <v>0</v>
      </c>
      <c r="E258" s="14">
        <v>0</v>
      </c>
      <c r="F258" s="14">
        <v>0</v>
      </c>
      <c r="G258" s="14">
        <v>3279300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230000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8">
        <v>0</v>
      </c>
      <c r="AB258" s="8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0</v>
      </c>
      <c r="AJ258" s="14">
        <v>0</v>
      </c>
      <c r="AK258" s="14">
        <v>0</v>
      </c>
      <c r="AL258" s="14">
        <v>0</v>
      </c>
      <c r="AM258" s="14">
        <v>0</v>
      </c>
      <c r="AN258" s="14">
        <v>0</v>
      </c>
      <c r="AO258" s="14">
        <v>0</v>
      </c>
      <c r="AP258" s="14">
        <v>0</v>
      </c>
      <c r="AQ258" s="14">
        <v>951984</v>
      </c>
      <c r="AR258" s="14">
        <v>0</v>
      </c>
      <c r="AS258" s="14">
        <v>0</v>
      </c>
      <c r="AT258" s="14">
        <v>0</v>
      </c>
      <c r="AU258" s="14">
        <v>0</v>
      </c>
      <c r="AV258" s="26">
        <f t="shared" si="27"/>
        <v>4461284</v>
      </c>
    </row>
    <row r="259" spans="1:48" s="15" customFormat="1" ht="30" customHeight="1">
      <c r="A259" s="13"/>
      <c r="B259" s="12" t="s">
        <v>455</v>
      </c>
      <c r="C259" s="12" t="s">
        <v>454</v>
      </c>
      <c r="D259" s="14">
        <v>0</v>
      </c>
      <c r="E259" s="14">
        <v>1297758.1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8">
        <v>0</v>
      </c>
      <c r="AB259" s="8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0</v>
      </c>
      <c r="AK259" s="14">
        <v>0</v>
      </c>
      <c r="AL259" s="14">
        <v>0</v>
      </c>
      <c r="AM259" s="14">
        <v>0</v>
      </c>
      <c r="AN259" s="14">
        <v>0</v>
      </c>
      <c r="AO259" s="14">
        <v>0</v>
      </c>
      <c r="AP259" s="14">
        <v>0</v>
      </c>
      <c r="AQ259" s="14">
        <v>0</v>
      </c>
      <c r="AR259" s="14">
        <v>0</v>
      </c>
      <c r="AS259" s="14">
        <v>0</v>
      </c>
      <c r="AT259" s="14">
        <v>0</v>
      </c>
      <c r="AU259" s="14">
        <v>0</v>
      </c>
      <c r="AV259" s="26">
        <f t="shared" si="27"/>
        <v>1297758.1</v>
      </c>
    </row>
    <row r="260" spans="1:48" s="15" customFormat="1" ht="30" customHeight="1">
      <c r="A260" s="13"/>
      <c r="B260" s="12" t="s">
        <v>457</v>
      </c>
      <c r="C260" s="12" t="s">
        <v>456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8">
        <v>0</v>
      </c>
      <c r="AB260" s="8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0</v>
      </c>
      <c r="AK260" s="14">
        <v>0</v>
      </c>
      <c r="AL260" s="14">
        <v>0</v>
      </c>
      <c r="AM260" s="14">
        <v>0</v>
      </c>
      <c r="AN260" s="14">
        <v>0</v>
      </c>
      <c r="AO260" s="14">
        <v>5223585</v>
      </c>
      <c r="AP260" s="14">
        <v>0</v>
      </c>
      <c r="AQ260" s="14">
        <v>0</v>
      </c>
      <c r="AR260" s="14">
        <v>0</v>
      </c>
      <c r="AS260" s="14">
        <v>0</v>
      </c>
      <c r="AT260" s="14">
        <v>0</v>
      </c>
      <c r="AU260" s="14">
        <v>0</v>
      </c>
      <c r="AV260" s="26">
        <f t="shared" si="27"/>
        <v>5223585</v>
      </c>
    </row>
    <row r="261" spans="1:48" s="15" customFormat="1" ht="30" customHeight="1">
      <c r="A261" s="13"/>
      <c r="B261" s="12" t="s">
        <v>459</v>
      </c>
      <c r="C261" s="12" t="s">
        <v>458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8">
        <v>0</v>
      </c>
      <c r="AB261" s="8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0</v>
      </c>
      <c r="AK261" s="14">
        <v>0</v>
      </c>
      <c r="AL261" s="14">
        <v>0</v>
      </c>
      <c r="AM261" s="14">
        <v>0</v>
      </c>
      <c r="AN261" s="14">
        <v>0</v>
      </c>
      <c r="AO261" s="14">
        <v>1200050</v>
      </c>
      <c r="AP261" s="14">
        <v>0</v>
      </c>
      <c r="AQ261" s="14">
        <v>0</v>
      </c>
      <c r="AR261" s="14">
        <v>0</v>
      </c>
      <c r="AS261" s="14">
        <v>0</v>
      </c>
      <c r="AT261" s="14">
        <v>0</v>
      </c>
      <c r="AU261" s="14">
        <v>0</v>
      </c>
      <c r="AV261" s="26">
        <f t="shared" si="27"/>
        <v>1200050</v>
      </c>
    </row>
    <row r="262" spans="1:48" s="15" customFormat="1" ht="30" customHeight="1">
      <c r="A262" s="13"/>
      <c r="B262" s="12" t="s">
        <v>461</v>
      </c>
      <c r="C262" s="12" t="s">
        <v>460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5880233.84</v>
      </c>
      <c r="J262" s="14">
        <v>7256250</v>
      </c>
      <c r="K262" s="14">
        <v>469000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1622250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8">
        <v>0</v>
      </c>
      <c r="AB262" s="8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0</v>
      </c>
      <c r="AJ262" s="14">
        <v>0</v>
      </c>
      <c r="AK262" s="14">
        <v>0</v>
      </c>
      <c r="AL262" s="14">
        <v>0</v>
      </c>
      <c r="AM262" s="14">
        <v>0</v>
      </c>
      <c r="AN262" s="14">
        <v>0</v>
      </c>
      <c r="AO262" s="14">
        <v>0</v>
      </c>
      <c r="AP262" s="14">
        <v>0</v>
      </c>
      <c r="AQ262" s="14">
        <v>702270</v>
      </c>
      <c r="AR262" s="14">
        <v>0</v>
      </c>
      <c r="AS262" s="14">
        <v>0</v>
      </c>
      <c r="AT262" s="14">
        <v>0</v>
      </c>
      <c r="AU262" s="14">
        <v>0</v>
      </c>
      <c r="AV262" s="26">
        <f t="shared" si="27"/>
        <v>15930003.84</v>
      </c>
    </row>
    <row r="263" spans="1:48" s="15" customFormat="1" ht="45" customHeight="1">
      <c r="A263" s="13"/>
      <c r="B263" s="12" t="s">
        <v>463</v>
      </c>
      <c r="C263" s="12" t="s">
        <v>462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8">
        <v>0</v>
      </c>
      <c r="AB263" s="8">
        <v>0</v>
      </c>
      <c r="AC263" s="14">
        <v>0</v>
      </c>
      <c r="AD263" s="14">
        <v>0</v>
      </c>
      <c r="AE263" s="14">
        <v>0</v>
      </c>
      <c r="AF263" s="14">
        <v>2763312.5</v>
      </c>
      <c r="AG263" s="14">
        <v>0</v>
      </c>
      <c r="AH263" s="14">
        <v>0</v>
      </c>
      <c r="AI263" s="14">
        <v>0</v>
      </c>
      <c r="AJ263" s="14">
        <v>0</v>
      </c>
      <c r="AK263" s="14">
        <v>0</v>
      </c>
      <c r="AL263" s="14">
        <v>0</v>
      </c>
      <c r="AM263" s="14">
        <v>0</v>
      </c>
      <c r="AN263" s="14">
        <v>0</v>
      </c>
      <c r="AO263" s="14">
        <v>0</v>
      </c>
      <c r="AP263" s="14">
        <v>0</v>
      </c>
      <c r="AQ263" s="14">
        <v>0</v>
      </c>
      <c r="AR263" s="14">
        <v>0</v>
      </c>
      <c r="AS263" s="14">
        <v>0</v>
      </c>
      <c r="AT263" s="14">
        <v>0</v>
      </c>
      <c r="AU263" s="14">
        <v>0</v>
      </c>
      <c r="AV263" s="26">
        <f t="shared" si="27"/>
        <v>2763312.5</v>
      </c>
    </row>
    <row r="264" spans="1:48" s="15" customFormat="1" ht="30" customHeight="1">
      <c r="A264" s="13"/>
      <c r="B264" s="12" t="s">
        <v>465</v>
      </c>
      <c r="C264" s="12" t="s">
        <v>464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8">
        <v>0</v>
      </c>
      <c r="AB264" s="8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4">
        <v>0</v>
      </c>
      <c r="AK264" s="14">
        <v>0</v>
      </c>
      <c r="AL264" s="14">
        <v>0</v>
      </c>
      <c r="AM264" s="14">
        <v>0</v>
      </c>
      <c r="AN264" s="14">
        <v>0</v>
      </c>
      <c r="AO264" s="14">
        <v>0</v>
      </c>
      <c r="AP264" s="14">
        <v>0</v>
      </c>
      <c r="AQ264" s="14">
        <v>0</v>
      </c>
      <c r="AR264" s="14">
        <v>91954</v>
      </c>
      <c r="AS264" s="14">
        <v>0</v>
      </c>
      <c r="AT264" s="14">
        <v>0</v>
      </c>
      <c r="AU264" s="14">
        <v>0</v>
      </c>
      <c r="AV264" s="26">
        <f t="shared" si="27"/>
        <v>91954</v>
      </c>
    </row>
    <row r="265" spans="1:48" s="1" customFormat="1" ht="30" customHeight="1" hidden="1">
      <c r="A265" s="4"/>
      <c r="B265" s="7"/>
      <c r="C265" s="7"/>
      <c r="D265" s="9"/>
      <c r="E265" s="9"/>
      <c r="F265" s="9">
        <v>0</v>
      </c>
      <c r="G265" s="9"/>
      <c r="H265" s="9"/>
      <c r="I265" s="9"/>
      <c r="J265" s="9">
        <v>0</v>
      </c>
      <c r="K265" s="9"/>
      <c r="L265" s="9"/>
      <c r="M265" s="9"/>
      <c r="N265" s="9"/>
      <c r="O265" s="9"/>
      <c r="P265" s="9"/>
      <c r="Q265" s="9"/>
      <c r="R265" s="9"/>
      <c r="S265" s="9">
        <v>0</v>
      </c>
      <c r="T265" s="9"/>
      <c r="U265" s="9"/>
      <c r="V265" s="9"/>
      <c r="W265" s="9"/>
      <c r="X265" s="9"/>
      <c r="Y265" s="14">
        <v>0</v>
      </c>
      <c r="Z265" s="9"/>
      <c r="AA265" s="8">
        <v>0</v>
      </c>
      <c r="AB265" s="8">
        <v>0</v>
      </c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8" t="e">
        <f>SUM(D265:T265)+#REF!+#REF!+U265+X265</f>
        <v>#REF!</v>
      </c>
    </row>
    <row r="266" spans="2:90" s="1" customFormat="1" ht="30" customHeight="1">
      <c r="B266" s="11" t="s">
        <v>491</v>
      </c>
      <c r="C266" s="10"/>
      <c r="D266" s="8">
        <f aca="true" t="shared" si="28" ref="D266:AD266">SUM(D267:D280)</f>
        <v>0</v>
      </c>
      <c r="E266" s="8">
        <f t="shared" si="28"/>
        <v>0</v>
      </c>
      <c r="F266" s="8">
        <v>0</v>
      </c>
      <c r="G266" s="8">
        <f t="shared" si="28"/>
        <v>0</v>
      </c>
      <c r="H266" s="8">
        <f t="shared" si="28"/>
        <v>0</v>
      </c>
      <c r="I266" s="8">
        <f t="shared" si="28"/>
        <v>13560115.61</v>
      </c>
      <c r="J266" s="8">
        <v>4510835</v>
      </c>
      <c r="K266" s="8">
        <f t="shared" si="28"/>
        <v>0</v>
      </c>
      <c r="L266" s="8">
        <f t="shared" si="28"/>
        <v>0</v>
      </c>
      <c r="M266" s="8">
        <f t="shared" si="28"/>
        <v>0</v>
      </c>
      <c r="N266" s="8">
        <f t="shared" si="28"/>
        <v>0</v>
      </c>
      <c r="O266" s="8">
        <f t="shared" si="28"/>
        <v>0</v>
      </c>
      <c r="P266" s="8">
        <f t="shared" si="28"/>
        <v>0</v>
      </c>
      <c r="Q266" s="8">
        <f t="shared" si="28"/>
        <v>5319107.22</v>
      </c>
      <c r="R266" s="8">
        <f t="shared" si="28"/>
        <v>0</v>
      </c>
      <c r="S266" s="8">
        <v>17943437.32</v>
      </c>
      <c r="T266" s="8">
        <f t="shared" si="28"/>
        <v>0</v>
      </c>
      <c r="U266" s="8">
        <f t="shared" si="28"/>
        <v>0</v>
      </c>
      <c r="V266" s="8">
        <f t="shared" si="28"/>
        <v>0</v>
      </c>
      <c r="W266" s="8">
        <f t="shared" si="28"/>
        <v>0</v>
      </c>
      <c r="X266" s="8">
        <f t="shared" si="28"/>
        <v>0</v>
      </c>
      <c r="Y266" s="14">
        <v>0</v>
      </c>
      <c r="Z266" s="8">
        <f t="shared" si="28"/>
        <v>0</v>
      </c>
      <c r="AA266" s="8">
        <v>0</v>
      </c>
      <c r="AB266" s="8">
        <v>0</v>
      </c>
      <c r="AC266" s="8">
        <f t="shared" si="28"/>
        <v>0</v>
      </c>
      <c r="AD266" s="8">
        <f t="shared" si="28"/>
        <v>0</v>
      </c>
      <c r="AE266" s="8">
        <f aca="true" t="shared" si="29" ref="AE266:AU266">SUM(AE267:AE280)</f>
        <v>0</v>
      </c>
      <c r="AF266" s="8">
        <f t="shared" si="29"/>
        <v>1788425</v>
      </c>
      <c r="AG266" s="8">
        <f t="shared" si="29"/>
        <v>949200</v>
      </c>
      <c r="AH266" s="8">
        <f t="shared" si="29"/>
        <v>0</v>
      </c>
      <c r="AI266" s="8">
        <f t="shared" si="29"/>
        <v>0</v>
      </c>
      <c r="AJ266" s="8">
        <f t="shared" si="29"/>
        <v>0</v>
      </c>
      <c r="AK266" s="8">
        <f t="shared" si="29"/>
        <v>0</v>
      </c>
      <c r="AL266" s="8">
        <f t="shared" si="29"/>
        <v>0</v>
      </c>
      <c r="AM266" s="8">
        <f t="shared" si="29"/>
        <v>0</v>
      </c>
      <c r="AN266" s="8">
        <f t="shared" si="29"/>
        <v>0</v>
      </c>
      <c r="AO266" s="8">
        <f t="shared" si="29"/>
        <v>0</v>
      </c>
      <c r="AP266" s="8">
        <f t="shared" si="29"/>
        <v>0</v>
      </c>
      <c r="AQ266" s="8">
        <f t="shared" si="29"/>
        <v>1150238</v>
      </c>
      <c r="AR266" s="8">
        <f t="shared" si="29"/>
        <v>0</v>
      </c>
      <c r="AS266" s="8">
        <f t="shared" si="29"/>
        <v>0</v>
      </c>
      <c r="AT266" s="8">
        <f t="shared" si="29"/>
        <v>0</v>
      </c>
      <c r="AU266" s="8">
        <f t="shared" si="29"/>
        <v>0</v>
      </c>
      <c r="AV266" s="26">
        <f aca="true" t="shared" si="30" ref="AV266:AV279">SUM(D266:AU266)</f>
        <v>45221358.15</v>
      </c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</row>
    <row r="267" spans="2:48" s="1" customFormat="1" ht="18" customHeight="1">
      <c r="B267" s="10"/>
      <c r="C267" s="10"/>
      <c r="D267" s="8"/>
      <c r="E267" s="8"/>
      <c r="F267" s="8">
        <v>0</v>
      </c>
      <c r="G267" s="8"/>
      <c r="H267" s="8"/>
      <c r="I267" s="8"/>
      <c r="J267" s="8">
        <v>0</v>
      </c>
      <c r="K267" s="8"/>
      <c r="L267" s="8"/>
      <c r="M267" s="8"/>
      <c r="N267" s="8"/>
      <c r="O267" s="8"/>
      <c r="P267" s="8"/>
      <c r="Q267" s="8"/>
      <c r="R267" s="8"/>
      <c r="S267" s="8">
        <v>0</v>
      </c>
      <c r="T267" s="8"/>
      <c r="U267" s="8"/>
      <c r="V267" s="8"/>
      <c r="W267" s="8"/>
      <c r="X267" s="8"/>
      <c r="Y267" s="14">
        <v>0</v>
      </c>
      <c r="Z267" s="8"/>
      <c r="AA267" s="8">
        <v>0</v>
      </c>
      <c r="AB267" s="8">
        <v>0</v>
      </c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26">
        <f t="shared" si="30"/>
        <v>0</v>
      </c>
    </row>
    <row r="268" spans="1:48" s="15" customFormat="1" ht="30" customHeight="1">
      <c r="A268" s="13"/>
      <c r="B268" s="12" t="s">
        <v>468</v>
      </c>
      <c r="C268" s="12" t="s">
        <v>467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133047.81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8">
        <v>0</v>
      </c>
      <c r="AB268" s="8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0</v>
      </c>
      <c r="AJ268" s="14">
        <v>0</v>
      </c>
      <c r="AK268" s="14">
        <v>0</v>
      </c>
      <c r="AL268" s="14">
        <v>0</v>
      </c>
      <c r="AM268" s="14">
        <v>0</v>
      </c>
      <c r="AN268" s="14">
        <v>0</v>
      </c>
      <c r="AO268" s="14">
        <v>0</v>
      </c>
      <c r="AP268" s="14">
        <v>0</v>
      </c>
      <c r="AQ268" s="14">
        <v>0</v>
      </c>
      <c r="AR268" s="14">
        <v>0</v>
      </c>
      <c r="AS268" s="14">
        <v>0</v>
      </c>
      <c r="AT268" s="14">
        <v>0</v>
      </c>
      <c r="AU268" s="14">
        <v>0</v>
      </c>
      <c r="AV268" s="26">
        <f t="shared" si="30"/>
        <v>133047.81</v>
      </c>
    </row>
    <row r="269" spans="1:48" s="15" customFormat="1" ht="30" customHeight="1">
      <c r="A269" s="13"/>
      <c r="B269" s="12" t="s">
        <v>470</v>
      </c>
      <c r="C269" s="12" t="s">
        <v>469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332619.51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8">
        <v>0</v>
      </c>
      <c r="AB269" s="8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0</v>
      </c>
      <c r="AK269" s="14">
        <v>0</v>
      </c>
      <c r="AL269" s="14">
        <v>0</v>
      </c>
      <c r="AM269" s="14">
        <v>0</v>
      </c>
      <c r="AN269" s="14">
        <v>0</v>
      </c>
      <c r="AO269" s="14">
        <v>0</v>
      </c>
      <c r="AP269" s="14">
        <v>0</v>
      </c>
      <c r="AQ269" s="14">
        <v>0</v>
      </c>
      <c r="AR269" s="14">
        <v>0</v>
      </c>
      <c r="AS269" s="14">
        <v>0</v>
      </c>
      <c r="AT269" s="14">
        <v>0</v>
      </c>
      <c r="AU269" s="14">
        <v>0</v>
      </c>
      <c r="AV269" s="26">
        <f t="shared" si="30"/>
        <v>332619.51</v>
      </c>
    </row>
    <row r="270" spans="1:48" s="15" customFormat="1" ht="30" customHeight="1">
      <c r="A270" s="13"/>
      <c r="B270" s="12" t="s">
        <v>472</v>
      </c>
      <c r="C270" s="12" t="s">
        <v>471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1275000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8">
        <v>0</v>
      </c>
      <c r="AB270" s="8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0</v>
      </c>
      <c r="AJ270" s="14">
        <v>0</v>
      </c>
      <c r="AK270" s="14">
        <v>0</v>
      </c>
      <c r="AL270" s="14">
        <v>0</v>
      </c>
      <c r="AM270" s="14">
        <v>0</v>
      </c>
      <c r="AN270" s="14">
        <v>0</v>
      </c>
      <c r="AO270" s="14">
        <v>0</v>
      </c>
      <c r="AP270" s="14">
        <v>0</v>
      </c>
      <c r="AQ270" s="14">
        <v>0</v>
      </c>
      <c r="AR270" s="14">
        <v>0</v>
      </c>
      <c r="AS270" s="14">
        <v>0</v>
      </c>
      <c r="AT270" s="14">
        <v>0</v>
      </c>
      <c r="AU270" s="14">
        <v>0</v>
      </c>
      <c r="AV270" s="26">
        <f t="shared" si="30"/>
        <v>1275000</v>
      </c>
    </row>
    <row r="271" spans="1:48" s="15" customFormat="1" ht="30" customHeight="1">
      <c r="A271" s="13"/>
      <c r="B271" s="12" t="s">
        <v>474</v>
      </c>
      <c r="C271" s="12" t="s">
        <v>473</v>
      </c>
      <c r="D271" s="14">
        <v>0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2110000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8">
        <v>0</v>
      </c>
      <c r="AB271" s="8">
        <v>0</v>
      </c>
      <c r="AC271" s="14">
        <v>0</v>
      </c>
      <c r="AD271" s="14">
        <v>0</v>
      </c>
      <c r="AE271" s="14">
        <v>0</v>
      </c>
      <c r="AF271" s="14">
        <v>0</v>
      </c>
      <c r="AG271" s="14">
        <v>0</v>
      </c>
      <c r="AH271" s="14">
        <v>0</v>
      </c>
      <c r="AI271" s="14">
        <v>0</v>
      </c>
      <c r="AJ271" s="14">
        <v>0</v>
      </c>
      <c r="AK271" s="14">
        <v>0</v>
      </c>
      <c r="AL271" s="14">
        <v>0</v>
      </c>
      <c r="AM271" s="14">
        <v>0</v>
      </c>
      <c r="AN271" s="14">
        <v>0</v>
      </c>
      <c r="AO271" s="14">
        <v>0</v>
      </c>
      <c r="AP271" s="14">
        <v>0</v>
      </c>
      <c r="AQ271" s="14">
        <v>396571</v>
      </c>
      <c r="AR271" s="14">
        <v>0</v>
      </c>
      <c r="AS271" s="14">
        <v>0</v>
      </c>
      <c r="AT271" s="14">
        <v>0</v>
      </c>
      <c r="AU271" s="14">
        <v>0</v>
      </c>
      <c r="AV271" s="26">
        <f t="shared" si="30"/>
        <v>2506571</v>
      </c>
    </row>
    <row r="272" spans="1:48" s="15" customFormat="1" ht="30" customHeight="1">
      <c r="A272" s="13"/>
      <c r="B272" s="12" t="s">
        <v>476</v>
      </c>
      <c r="C272" s="12" t="s">
        <v>475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700000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8">
        <v>0</v>
      </c>
      <c r="AB272" s="8">
        <v>0</v>
      </c>
      <c r="AC272" s="14">
        <v>0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0</v>
      </c>
      <c r="AK272" s="14">
        <v>0</v>
      </c>
      <c r="AL272" s="14">
        <v>0</v>
      </c>
      <c r="AM272" s="14">
        <v>0</v>
      </c>
      <c r="AN272" s="14">
        <v>0</v>
      </c>
      <c r="AO272" s="14">
        <v>0</v>
      </c>
      <c r="AP272" s="14">
        <v>0</v>
      </c>
      <c r="AQ272" s="14">
        <v>0</v>
      </c>
      <c r="AR272" s="14">
        <v>0</v>
      </c>
      <c r="AS272" s="14">
        <v>0</v>
      </c>
      <c r="AT272" s="14">
        <v>0</v>
      </c>
      <c r="AU272" s="14">
        <v>0</v>
      </c>
      <c r="AV272" s="26">
        <f t="shared" si="30"/>
        <v>700000</v>
      </c>
    </row>
    <row r="273" spans="1:48" s="15" customFormat="1" ht="30" customHeight="1">
      <c r="A273" s="13"/>
      <c r="B273" s="12" t="s">
        <v>478</v>
      </c>
      <c r="C273" s="12" t="s">
        <v>477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1500000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8">
        <v>0</v>
      </c>
      <c r="AB273" s="8">
        <v>0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0</v>
      </c>
      <c r="AK273" s="14">
        <v>0</v>
      </c>
      <c r="AL273" s="14">
        <v>0</v>
      </c>
      <c r="AM273" s="14">
        <v>0</v>
      </c>
      <c r="AN273" s="14">
        <v>0</v>
      </c>
      <c r="AO273" s="14">
        <v>0</v>
      </c>
      <c r="AP273" s="14">
        <v>0</v>
      </c>
      <c r="AQ273" s="14">
        <v>0</v>
      </c>
      <c r="AR273" s="14">
        <v>0</v>
      </c>
      <c r="AS273" s="14">
        <v>0</v>
      </c>
      <c r="AT273" s="14">
        <v>0</v>
      </c>
      <c r="AU273" s="14">
        <v>0</v>
      </c>
      <c r="AV273" s="26">
        <f t="shared" si="30"/>
        <v>1500000</v>
      </c>
    </row>
    <row r="274" spans="1:48" s="15" customFormat="1" ht="30" customHeight="1">
      <c r="A274" s="13"/>
      <c r="B274" s="12" t="s">
        <v>480</v>
      </c>
      <c r="C274" s="12" t="s">
        <v>479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8">
        <v>0</v>
      </c>
      <c r="AB274" s="8">
        <v>0</v>
      </c>
      <c r="AC274" s="14">
        <v>0</v>
      </c>
      <c r="AD274" s="14">
        <v>0</v>
      </c>
      <c r="AE274" s="14">
        <v>0</v>
      </c>
      <c r="AF274" s="14">
        <v>0</v>
      </c>
      <c r="AG274" s="14">
        <v>49200</v>
      </c>
      <c r="AH274" s="14">
        <v>0</v>
      </c>
      <c r="AI274" s="14">
        <v>0</v>
      </c>
      <c r="AJ274" s="14">
        <v>0</v>
      </c>
      <c r="AK274" s="14">
        <v>0</v>
      </c>
      <c r="AL274" s="14">
        <v>0</v>
      </c>
      <c r="AM274" s="14">
        <v>0</v>
      </c>
      <c r="AN274" s="14">
        <v>0</v>
      </c>
      <c r="AO274" s="14">
        <v>0</v>
      </c>
      <c r="AP274" s="14">
        <v>0</v>
      </c>
      <c r="AQ274" s="14">
        <v>0</v>
      </c>
      <c r="AR274" s="14">
        <v>0</v>
      </c>
      <c r="AS274" s="14">
        <v>0</v>
      </c>
      <c r="AT274" s="14">
        <v>0</v>
      </c>
      <c r="AU274" s="14">
        <v>0</v>
      </c>
      <c r="AV274" s="26">
        <f t="shared" si="30"/>
        <v>49200</v>
      </c>
    </row>
    <row r="275" spans="1:48" s="15" customFormat="1" ht="30" customHeight="1">
      <c r="A275" s="13"/>
      <c r="B275" s="12" t="s">
        <v>482</v>
      </c>
      <c r="C275" s="12" t="s">
        <v>481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3221461.85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836840.64</v>
      </c>
      <c r="R275" s="14">
        <v>0</v>
      </c>
      <c r="S275" s="14">
        <v>3071920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8">
        <v>0</v>
      </c>
      <c r="AB275" s="8">
        <v>0</v>
      </c>
      <c r="AC275" s="14">
        <v>0</v>
      </c>
      <c r="AD275" s="14">
        <v>0</v>
      </c>
      <c r="AE275" s="14">
        <v>0</v>
      </c>
      <c r="AF275" s="14">
        <v>0</v>
      </c>
      <c r="AG275" s="14">
        <v>900000</v>
      </c>
      <c r="AH275" s="14">
        <v>0</v>
      </c>
      <c r="AI275" s="14">
        <v>0</v>
      </c>
      <c r="AJ275" s="14">
        <v>0</v>
      </c>
      <c r="AK275" s="14">
        <v>0</v>
      </c>
      <c r="AL275" s="14">
        <v>0</v>
      </c>
      <c r="AM275" s="14">
        <v>0</v>
      </c>
      <c r="AN275" s="14">
        <v>0</v>
      </c>
      <c r="AO275" s="14">
        <v>0</v>
      </c>
      <c r="AP275" s="14">
        <v>0</v>
      </c>
      <c r="AQ275" s="14">
        <v>753667</v>
      </c>
      <c r="AR275" s="14">
        <v>0</v>
      </c>
      <c r="AS275" s="14">
        <v>0</v>
      </c>
      <c r="AT275" s="14">
        <v>0</v>
      </c>
      <c r="AU275" s="14">
        <v>0</v>
      </c>
      <c r="AV275" s="26">
        <f t="shared" si="30"/>
        <v>8783889.49</v>
      </c>
    </row>
    <row r="276" spans="1:48" s="15" customFormat="1" ht="30" customHeight="1">
      <c r="A276" s="13"/>
      <c r="B276" s="12" t="s">
        <v>484</v>
      </c>
      <c r="C276" s="12" t="s">
        <v>483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1690000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8">
        <v>0</v>
      </c>
      <c r="AB276" s="8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0</v>
      </c>
      <c r="AK276" s="14">
        <v>0</v>
      </c>
      <c r="AL276" s="14">
        <v>0</v>
      </c>
      <c r="AM276" s="14">
        <v>0</v>
      </c>
      <c r="AN276" s="14">
        <v>0</v>
      </c>
      <c r="AO276" s="14">
        <v>0</v>
      </c>
      <c r="AP276" s="14">
        <v>0</v>
      </c>
      <c r="AQ276" s="14">
        <v>0</v>
      </c>
      <c r="AR276" s="14">
        <v>0</v>
      </c>
      <c r="AS276" s="14">
        <v>0</v>
      </c>
      <c r="AT276" s="14">
        <v>0</v>
      </c>
      <c r="AU276" s="14">
        <v>0</v>
      </c>
      <c r="AV276" s="26">
        <f t="shared" si="30"/>
        <v>1690000</v>
      </c>
    </row>
    <row r="277" spans="1:48" s="15" customFormat="1" ht="30" customHeight="1">
      <c r="A277" s="13"/>
      <c r="B277" s="12" t="s">
        <v>486</v>
      </c>
      <c r="C277" s="12" t="s">
        <v>485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10338653.76</v>
      </c>
      <c r="J277" s="14">
        <v>4510835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4482266.58</v>
      </c>
      <c r="R277" s="14">
        <v>0</v>
      </c>
      <c r="S277" s="14">
        <v>6920050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0</v>
      </c>
      <c r="AA277" s="8">
        <v>0</v>
      </c>
      <c r="AB277" s="8">
        <v>0</v>
      </c>
      <c r="AC277" s="14">
        <v>0</v>
      </c>
      <c r="AD277" s="14">
        <v>0</v>
      </c>
      <c r="AE277" s="14">
        <v>0</v>
      </c>
      <c r="AF277" s="14">
        <v>0</v>
      </c>
      <c r="AG277" s="14">
        <v>0</v>
      </c>
      <c r="AH277" s="14">
        <v>0</v>
      </c>
      <c r="AI277" s="14">
        <v>0</v>
      </c>
      <c r="AJ277" s="14">
        <v>0</v>
      </c>
      <c r="AK277" s="14">
        <v>0</v>
      </c>
      <c r="AL277" s="14">
        <v>0</v>
      </c>
      <c r="AM277" s="14">
        <v>0</v>
      </c>
      <c r="AN277" s="14">
        <v>0</v>
      </c>
      <c r="AO277" s="14">
        <v>0</v>
      </c>
      <c r="AP277" s="14">
        <v>0</v>
      </c>
      <c r="AQ277" s="14">
        <v>0</v>
      </c>
      <c r="AR277" s="14">
        <v>0</v>
      </c>
      <c r="AS277" s="14">
        <v>0</v>
      </c>
      <c r="AT277" s="14">
        <v>0</v>
      </c>
      <c r="AU277" s="14">
        <v>0</v>
      </c>
      <c r="AV277" s="26">
        <f t="shared" si="30"/>
        <v>26251805.34</v>
      </c>
    </row>
    <row r="278" spans="1:48" s="15" customFormat="1" ht="30" customHeight="1">
      <c r="A278" s="13"/>
      <c r="B278" s="12" t="s">
        <v>488</v>
      </c>
      <c r="C278" s="12" t="s">
        <v>487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210800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8">
        <v>0</v>
      </c>
      <c r="AB278" s="8">
        <v>0</v>
      </c>
      <c r="AC278" s="14">
        <v>0</v>
      </c>
      <c r="AD278" s="14">
        <v>0</v>
      </c>
      <c r="AE278" s="14">
        <v>0</v>
      </c>
      <c r="AF278" s="14">
        <v>0</v>
      </c>
      <c r="AG278" s="14">
        <v>0</v>
      </c>
      <c r="AH278" s="14">
        <v>0</v>
      </c>
      <c r="AI278" s="14">
        <v>0</v>
      </c>
      <c r="AJ278" s="14">
        <v>0</v>
      </c>
      <c r="AK278" s="14">
        <v>0</v>
      </c>
      <c r="AL278" s="14">
        <v>0</v>
      </c>
      <c r="AM278" s="14">
        <v>0</v>
      </c>
      <c r="AN278" s="14">
        <v>0</v>
      </c>
      <c r="AO278" s="14">
        <v>0</v>
      </c>
      <c r="AP278" s="14">
        <v>0</v>
      </c>
      <c r="AQ278" s="14">
        <v>0</v>
      </c>
      <c r="AR278" s="14">
        <v>0</v>
      </c>
      <c r="AS278" s="14">
        <v>0</v>
      </c>
      <c r="AT278" s="14">
        <v>0</v>
      </c>
      <c r="AU278" s="14">
        <v>0</v>
      </c>
      <c r="AV278" s="26">
        <f t="shared" si="30"/>
        <v>210800</v>
      </c>
    </row>
    <row r="279" spans="1:48" s="15" customFormat="1" ht="50.25" customHeight="1">
      <c r="A279" s="13"/>
      <c r="B279" s="12" t="s">
        <v>490</v>
      </c>
      <c r="C279" s="12" t="s">
        <v>489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8">
        <v>0</v>
      </c>
      <c r="AB279" s="8">
        <v>0</v>
      </c>
      <c r="AC279" s="14">
        <v>0</v>
      </c>
      <c r="AD279" s="14">
        <v>0</v>
      </c>
      <c r="AE279" s="14">
        <v>0</v>
      </c>
      <c r="AF279" s="14">
        <v>1788425</v>
      </c>
      <c r="AG279" s="14">
        <v>0</v>
      </c>
      <c r="AH279" s="14">
        <v>0</v>
      </c>
      <c r="AI279" s="14">
        <v>0</v>
      </c>
      <c r="AJ279" s="14">
        <v>0</v>
      </c>
      <c r="AK279" s="14">
        <v>0</v>
      </c>
      <c r="AL279" s="14">
        <v>0</v>
      </c>
      <c r="AM279" s="14">
        <v>0</v>
      </c>
      <c r="AN279" s="14">
        <v>0</v>
      </c>
      <c r="AO279" s="14">
        <v>0</v>
      </c>
      <c r="AP279" s="14">
        <v>0</v>
      </c>
      <c r="AQ279" s="14">
        <v>0</v>
      </c>
      <c r="AR279" s="14">
        <v>0</v>
      </c>
      <c r="AS279" s="14">
        <v>0</v>
      </c>
      <c r="AT279" s="14">
        <v>0</v>
      </c>
      <c r="AU279" s="14">
        <v>0</v>
      </c>
      <c r="AV279" s="26">
        <f t="shared" si="30"/>
        <v>1788425</v>
      </c>
    </row>
    <row r="280" spans="1:48" s="1" customFormat="1" ht="11.25" hidden="1">
      <c r="A280" s="4"/>
      <c r="B280" s="7"/>
      <c r="C280" s="7"/>
      <c r="D280" s="9"/>
      <c r="E280" s="9"/>
      <c r="F280" s="9">
        <v>0</v>
      </c>
      <c r="G280" s="9"/>
      <c r="H280" s="9"/>
      <c r="I280" s="9"/>
      <c r="J280" s="9">
        <v>0</v>
      </c>
      <c r="K280" s="9"/>
      <c r="L280" s="9"/>
      <c r="M280" s="9"/>
      <c r="N280" s="9"/>
      <c r="O280" s="9"/>
      <c r="P280" s="9"/>
      <c r="Q280" s="9"/>
      <c r="R280" s="9"/>
      <c r="S280" s="9">
        <v>0</v>
      </c>
      <c r="T280" s="9"/>
      <c r="U280" s="9"/>
      <c r="V280" s="9"/>
      <c r="W280" s="9"/>
      <c r="X280" s="9"/>
      <c r="Y280" s="14">
        <v>0</v>
      </c>
      <c r="Z280" s="9"/>
      <c r="AA280" s="8">
        <v>0</v>
      </c>
      <c r="AB280" s="8">
        <v>0</v>
      </c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8" t="e">
        <f>SUM(D280:T280)+#REF!+#REF!+U280+X280</f>
        <v>#REF!</v>
      </c>
    </row>
    <row r="281" spans="2:90" s="1" customFormat="1" ht="12.75" customHeight="1">
      <c r="B281" s="11" t="s">
        <v>520</v>
      </c>
      <c r="C281" s="10"/>
      <c r="D281" s="8">
        <f aca="true" t="shared" si="31" ref="D281:AD281">SUM(D282:D297)</f>
        <v>0</v>
      </c>
      <c r="E281" s="8">
        <f t="shared" si="31"/>
        <v>0</v>
      </c>
      <c r="F281" s="8">
        <v>5277063</v>
      </c>
      <c r="G281" s="8">
        <f t="shared" si="31"/>
        <v>0</v>
      </c>
      <c r="H281" s="8">
        <f t="shared" si="31"/>
        <v>1395000</v>
      </c>
      <c r="I281" s="8">
        <f t="shared" si="31"/>
        <v>44808175.93</v>
      </c>
      <c r="J281" s="8">
        <v>21047940</v>
      </c>
      <c r="K281" s="8">
        <f t="shared" si="31"/>
        <v>1176000</v>
      </c>
      <c r="L281" s="8">
        <f t="shared" si="31"/>
        <v>0</v>
      </c>
      <c r="M281" s="8">
        <f t="shared" si="31"/>
        <v>0</v>
      </c>
      <c r="N281" s="8">
        <f t="shared" si="31"/>
        <v>930017.22</v>
      </c>
      <c r="O281" s="8">
        <f t="shared" si="31"/>
        <v>0</v>
      </c>
      <c r="P281" s="8">
        <f t="shared" si="31"/>
        <v>0</v>
      </c>
      <c r="Q281" s="8">
        <f t="shared" si="31"/>
        <v>26807933.790000003</v>
      </c>
      <c r="R281" s="8">
        <f t="shared" si="31"/>
        <v>0</v>
      </c>
      <c r="S281" s="8">
        <v>47885560.00000001</v>
      </c>
      <c r="T281" s="8">
        <f t="shared" si="31"/>
        <v>0</v>
      </c>
      <c r="U281" s="8">
        <f t="shared" si="31"/>
        <v>0</v>
      </c>
      <c r="V281" s="8">
        <f t="shared" si="31"/>
        <v>0</v>
      </c>
      <c r="W281" s="8">
        <f t="shared" si="31"/>
        <v>0</v>
      </c>
      <c r="X281" s="8">
        <f t="shared" si="31"/>
        <v>0</v>
      </c>
      <c r="Y281" s="14">
        <v>0</v>
      </c>
      <c r="Z281" s="8">
        <f t="shared" si="31"/>
        <v>0</v>
      </c>
      <c r="AA281" s="8">
        <v>0</v>
      </c>
      <c r="AB281" s="8">
        <v>0</v>
      </c>
      <c r="AC281" s="8">
        <f t="shared" si="31"/>
        <v>0</v>
      </c>
      <c r="AD281" s="8">
        <f t="shared" si="31"/>
        <v>0</v>
      </c>
      <c r="AE281" s="8">
        <f aca="true" t="shared" si="32" ref="AE281:AU281">SUM(AE282:AE297)</f>
        <v>0</v>
      </c>
      <c r="AF281" s="8">
        <f t="shared" si="32"/>
        <v>1341375</v>
      </c>
      <c r="AG281" s="8">
        <f t="shared" si="32"/>
        <v>1191300</v>
      </c>
      <c r="AH281" s="8">
        <f t="shared" si="32"/>
        <v>0</v>
      </c>
      <c r="AI281" s="8">
        <f t="shared" si="32"/>
        <v>0</v>
      </c>
      <c r="AJ281" s="8">
        <f t="shared" si="32"/>
        <v>0</v>
      </c>
      <c r="AK281" s="8">
        <f t="shared" si="32"/>
        <v>0</v>
      </c>
      <c r="AL281" s="8">
        <f t="shared" si="32"/>
        <v>0</v>
      </c>
      <c r="AM281" s="8">
        <f t="shared" si="32"/>
        <v>0</v>
      </c>
      <c r="AN281" s="8">
        <f t="shared" si="32"/>
        <v>0</v>
      </c>
      <c r="AO281" s="8">
        <f t="shared" si="32"/>
        <v>0</v>
      </c>
      <c r="AP281" s="8">
        <f t="shared" si="32"/>
        <v>0</v>
      </c>
      <c r="AQ281" s="8">
        <f t="shared" si="32"/>
        <v>26899423</v>
      </c>
      <c r="AR281" s="8">
        <f t="shared" si="32"/>
        <v>0</v>
      </c>
      <c r="AS281" s="8">
        <f t="shared" si="32"/>
        <v>0</v>
      </c>
      <c r="AT281" s="8">
        <f t="shared" si="32"/>
        <v>0</v>
      </c>
      <c r="AU281" s="8">
        <f t="shared" si="32"/>
        <v>0</v>
      </c>
      <c r="AV281" s="26">
        <f aca="true" t="shared" si="33" ref="AV281:AV296">SUM(D281:AU281)</f>
        <v>178759787.94000003</v>
      </c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</row>
    <row r="282" spans="2:48" s="1" customFormat="1" ht="12.75" customHeight="1" hidden="1">
      <c r="B282" s="10"/>
      <c r="C282" s="10"/>
      <c r="D282" s="8"/>
      <c r="E282" s="8"/>
      <c r="F282" s="8">
        <v>0</v>
      </c>
      <c r="G282" s="8"/>
      <c r="H282" s="8"/>
      <c r="I282" s="8"/>
      <c r="J282" s="8">
        <v>0</v>
      </c>
      <c r="K282" s="8"/>
      <c r="L282" s="8"/>
      <c r="M282" s="8"/>
      <c r="N282" s="8"/>
      <c r="O282" s="8"/>
      <c r="P282" s="8"/>
      <c r="Q282" s="8"/>
      <c r="R282" s="8"/>
      <c r="S282" s="8">
        <v>0</v>
      </c>
      <c r="T282" s="8"/>
      <c r="U282" s="8"/>
      <c r="V282" s="8"/>
      <c r="W282" s="8"/>
      <c r="X282" s="8"/>
      <c r="Y282" s="14">
        <v>0</v>
      </c>
      <c r="Z282" s="8"/>
      <c r="AA282" s="8">
        <v>0</v>
      </c>
      <c r="AB282" s="8">
        <v>0</v>
      </c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26">
        <f t="shared" si="33"/>
        <v>0</v>
      </c>
    </row>
    <row r="283" spans="1:48" s="15" customFormat="1" ht="27" customHeight="1">
      <c r="A283" s="13"/>
      <c r="B283" s="12" t="s">
        <v>493</v>
      </c>
      <c r="C283" s="12" t="s">
        <v>492</v>
      </c>
      <c r="D283" s="14">
        <v>0</v>
      </c>
      <c r="E283" s="14">
        <v>0</v>
      </c>
      <c r="F283" s="14">
        <v>147500</v>
      </c>
      <c r="G283" s="14">
        <v>0</v>
      </c>
      <c r="H283" s="14">
        <v>0</v>
      </c>
      <c r="I283" s="14">
        <v>5534130.98</v>
      </c>
      <c r="J283" s="14">
        <v>3415500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610707.68</v>
      </c>
      <c r="R283" s="14">
        <v>0</v>
      </c>
      <c r="S283" s="14">
        <v>3139800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8">
        <v>0</v>
      </c>
      <c r="AB283" s="8">
        <v>0</v>
      </c>
      <c r="AC283" s="14">
        <v>0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0</v>
      </c>
      <c r="AJ283" s="14">
        <v>0</v>
      </c>
      <c r="AK283" s="14">
        <v>0</v>
      </c>
      <c r="AL283" s="14">
        <v>0</v>
      </c>
      <c r="AM283" s="14">
        <v>0</v>
      </c>
      <c r="AN283" s="14">
        <v>0</v>
      </c>
      <c r="AO283" s="14">
        <v>0</v>
      </c>
      <c r="AP283" s="14">
        <v>0</v>
      </c>
      <c r="AQ283" s="14">
        <v>1667692</v>
      </c>
      <c r="AR283" s="14">
        <v>0</v>
      </c>
      <c r="AS283" s="14">
        <v>0</v>
      </c>
      <c r="AT283" s="14">
        <v>0</v>
      </c>
      <c r="AU283" s="14">
        <v>0</v>
      </c>
      <c r="AV283" s="26">
        <f t="shared" si="33"/>
        <v>14515330.66</v>
      </c>
    </row>
    <row r="284" spans="1:48" s="15" customFormat="1" ht="27" customHeight="1">
      <c r="A284" s="13"/>
      <c r="B284" s="12" t="s">
        <v>495</v>
      </c>
      <c r="C284" s="12" t="s">
        <v>494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7838794.88</v>
      </c>
      <c r="J284" s="14">
        <v>4331250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196085.71</v>
      </c>
      <c r="R284" s="14">
        <v>0</v>
      </c>
      <c r="S284" s="14">
        <v>5886400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8">
        <v>0</v>
      </c>
      <c r="AB284" s="8">
        <v>0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0</v>
      </c>
      <c r="AJ284" s="14">
        <v>0</v>
      </c>
      <c r="AK284" s="14">
        <v>0</v>
      </c>
      <c r="AL284" s="14">
        <v>0</v>
      </c>
      <c r="AM284" s="14">
        <v>0</v>
      </c>
      <c r="AN284" s="14">
        <v>0</v>
      </c>
      <c r="AO284" s="14">
        <v>0</v>
      </c>
      <c r="AP284" s="14">
        <v>0</v>
      </c>
      <c r="AQ284" s="14">
        <v>1690743</v>
      </c>
      <c r="AR284" s="14">
        <v>0</v>
      </c>
      <c r="AS284" s="14">
        <v>0</v>
      </c>
      <c r="AT284" s="14">
        <v>0</v>
      </c>
      <c r="AU284" s="14">
        <v>0</v>
      </c>
      <c r="AV284" s="26">
        <f t="shared" si="33"/>
        <v>19943273.59</v>
      </c>
    </row>
    <row r="285" spans="1:48" s="15" customFormat="1" ht="27" customHeight="1">
      <c r="A285" s="13"/>
      <c r="B285" s="12" t="s">
        <v>497</v>
      </c>
      <c r="C285" s="12" t="s">
        <v>496</v>
      </c>
      <c r="D285" s="14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6326730.75</v>
      </c>
      <c r="J285" s="14">
        <v>3906000</v>
      </c>
      <c r="K285" s="14">
        <v>154000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772531.2</v>
      </c>
      <c r="R285" s="14">
        <v>0</v>
      </c>
      <c r="S285" s="14">
        <v>6889300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8">
        <v>0</v>
      </c>
      <c r="AB285" s="8">
        <v>0</v>
      </c>
      <c r="AC285" s="14">
        <v>0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0</v>
      </c>
      <c r="AJ285" s="14">
        <v>0</v>
      </c>
      <c r="AK285" s="14">
        <v>0</v>
      </c>
      <c r="AL285" s="14">
        <v>0</v>
      </c>
      <c r="AM285" s="14">
        <v>0</v>
      </c>
      <c r="AN285" s="14">
        <v>0</v>
      </c>
      <c r="AO285" s="14">
        <v>0</v>
      </c>
      <c r="AP285" s="14">
        <v>0</v>
      </c>
      <c r="AQ285" s="14">
        <v>7167691</v>
      </c>
      <c r="AR285" s="14">
        <v>0</v>
      </c>
      <c r="AS285" s="14">
        <v>0</v>
      </c>
      <c r="AT285" s="14">
        <v>0</v>
      </c>
      <c r="AU285" s="14">
        <v>0</v>
      </c>
      <c r="AV285" s="26">
        <f t="shared" si="33"/>
        <v>25216252.95</v>
      </c>
    </row>
    <row r="286" spans="1:48" s="15" customFormat="1" ht="27" customHeight="1">
      <c r="A286" s="13"/>
      <c r="B286" s="12" t="s">
        <v>499</v>
      </c>
      <c r="C286" s="12" t="s">
        <v>498</v>
      </c>
      <c r="D286" s="14">
        <v>0</v>
      </c>
      <c r="E286" s="14">
        <v>0</v>
      </c>
      <c r="F286" s="14">
        <v>0</v>
      </c>
      <c r="G286" s="14">
        <v>0</v>
      </c>
      <c r="H286" s="14">
        <v>900000</v>
      </c>
      <c r="I286" s="14">
        <v>9385394.75</v>
      </c>
      <c r="J286" s="14">
        <v>6300000</v>
      </c>
      <c r="K286" s="14">
        <v>770000</v>
      </c>
      <c r="L286" s="14">
        <v>0</v>
      </c>
      <c r="M286" s="14">
        <v>0</v>
      </c>
      <c r="N286" s="14">
        <v>930017.22</v>
      </c>
      <c r="O286" s="14">
        <v>0</v>
      </c>
      <c r="P286" s="14">
        <v>0</v>
      </c>
      <c r="Q286" s="14">
        <v>13626324</v>
      </c>
      <c r="R286" s="14">
        <v>0</v>
      </c>
      <c r="S286" s="14">
        <v>6696000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8">
        <v>0</v>
      </c>
      <c r="AB286" s="8">
        <v>0</v>
      </c>
      <c r="AC286" s="14">
        <v>0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0</v>
      </c>
      <c r="AJ286" s="14">
        <v>0</v>
      </c>
      <c r="AK286" s="14">
        <v>0</v>
      </c>
      <c r="AL286" s="14">
        <v>0</v>
      </c>
      <c r="AM286" s="14">
        <v>0</v>
      </c>
      <c r="AN286" s="14">
        <v>0</v>
      </c>
      <c r="AO286" s="14">
        <v>0</v>
      </c>
      <c r="AP286" s="14">
        <v>0</v>
      </c>
      <c r="AQ286" s="14">
        <v>6968166</v>
      </c>
      <c r="AR286" s="14">
        <v>0</v>
      </c>
      <c r="AS286" s="14">
        <v>0</v>
      </c>
      <c r="AT286" s="14">
        <v>0</v>
      </c>
      <c r="AU286" s="14">
        <v>0</v>
      </c>
      <c r="AV286" s="26">
        <f t="shared" si="33"/>
        <v>45575901.97</v>
      </c>
    </row>
    <row r="287" spans="1:48" s="15" customFormat="1" ht="27" customHeight="1">
      <c r="A287" s="13"/>
      <c r="B287" s="12" t="s">
        <v>501</v>
      </c>
      <c r="C287" s="12" t="s">
        <v>500</v>
      </c>
      <c r="D287" s="14">
        <v>0</v>
      </c>
      <c r="E287" s="14">
        <v>0</v>
      </c>
      <c r="F287" s="14">
        <v>3021281</v>
      </c>
      <c r="G287" s="14">
        <v>0</v>
      </c>
      <c r="H287" s="14">
        <v>0</v>
      </c>
      <c r="I287" s="14">
        <v>4846452.15</v>
      </c>
      <c r="J287" s="14">
        <v>0</v>
      </c>
      <c r="K287" s="14">
        <v>252000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8192400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0</v>
      </c>
      <c r="AA287" s="8">
        <v>0</v>
      </c>
      <c r="AB287" s="8">
        <v>0</v>
      </c>
      <c r="AC287" s="14">
        <v>0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0</v>
      </c>
      <c r="AJ287" s="14">
        <v>0</v>
      </c>
      <c r="AK287" s="14">
        <v>0</v>
      </c>
      <c r="AL287" s="14">
        <v>0</v>
      </c>
      <c r="AM287" s="14">
        <v>0</v>
      </c>
      <c r="AN287" s="14">
        <v>0</v>
      </c>
      <c r="AO287" s="14">
        <v>0</v>
      </c>
      <c r="AP287" s="14">
        <v>0</v>
      </c>
      <c r="AQ287" s="14">
        <v>1683729</v>
      </c>
      <c r="AR287" s="14">
        <v>0</v>
      </c>
      <c r="AS287" s="14">
        <v>0</v>
      </c>
      <c r="AT287" s="14">
        <v>0</v>
      </c>
      <c r="AU287" s="14">
        <v>0</v>
      </c>
      <c r="AV287" s="26">
        <f t="shared" si="33"/>
        <v>17995862.15</v>
      </c>
    </row>
    <row r="288" spans="1:48" s="15" customFormat="1" ht="27" customHeight="1">
      <c r="A288" s="13"/>
      <c r="B288" s="12" t="s">
        <v>503</v>
      </c>
      <c r="C288" s="12" t="s">
        <v>502</v>
      </c>
      <c r="D288" s="14">
        <v>0</v>
      </c>
      <c r="E288" s="14">
        <v>0</v>
      </c>
      <c r="F288" s="14">
        <v>1724782</v>
      </c>
      <c r="G288" s="14">
        <v>0</v>
      </c>
      <c r="H288" s="14">
        <v>0</v>
      </c>
      <c r="I288" s="14">
        <v>4573775.21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11338628.4</v>
      </c>
      <c r="R288" s="14">
        <v>0</v>
      </c>
      <c r="S288" s="14">
        <v>8454000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0</v>
      </c>
      <c r="AA288" s="8">
        <v>0</v>
      </c>
      <c r="AB288" s="8">
        <v>0</v>
      </c>
      <c r="AC288" s="14">
        <v>0</v>
      </c>
      <c r="AD288" s="14">
        <v>0</v>
      </c>
      <c r="AE288" s="14">
        <v>0</v>
      </c>
      <c r="AF288" s="14">
        <v>0</v>
      </c>
      <c r="AG288" s="14">
        <v>0</v>
      </c>
      <c r="AH288" s="14">
        <v>0</v>
      </c>
      <c r="AI288" s="14">
        <v>0</v>
      </c>
      <c r="AJ288" s="14">
        <v>0</v>
      </c>
      <c r="AK288" s="14">
        <v>0</v>
      </c>
      <c r="AL288" s="14">
        <v>0</v>
      </c>
      <c r="AM288" s="14">
        <v>0</v>
      </c>
      <c r="AN288" s="14">
        <v>0</v>
      </c>
      <c r="AO288" s="14">
        <v>0</v>
      </c>
      <c r="AP288" s="14">
        <v>0</v>
      </c>
      <c r="AQ288" s="14">
        <v>7659902</v>
      </c>
      <c r="AR288" s="14">
        <v>0</v>
      </c>
      <c r="AS288" s="14">
        <v>0</v>
      </c>
      <c r="AT288" s="14">
        <v>0</v>
      </c>
      <c r="AU288" s="14">
        <v>0</v>
      </c>
      <c r="AV288" s="26">
        <f t="shared" si="33"/>
        <v>33751087.61</v>
      </c>
    </row>
    <row r="289" spans="1:48" s="15" customFormat="1" ht="27" customHeight="1">
      <c r="A289" s="13"/>
      <c r="B289" s="12" t="s">
        <v>505</v>
      </c>
      <c r="C289" s="12" t="s">
        <v>504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8">
        <v>0</v>
      </c>
      <c r="AB289" s="8">
        <v>0</v>
      </c>
      <c r="AC289" s="14">
        <v>0</v>
      </c>
      <c r="AD289" s="14">
        <v>0</v>
      </c>
      <c r="AE289" s="14">
        <v>0</v>
      </c>
      <c r="AF289" s="14">
        <v>0</v>
      </c>
      <c r="AG289" s="14">
        <v>252000</v>
      </c>
      <c r="AH289" s="14">
        <v>0</v>
      </c>
      <c r="AI289" s="14">
        <v>0</v>
      </c>
      <c r="AJ289" s="14">
        <v>0</v>
      </c>
      <c r="AK289" s="14">
        <v>0</v>
      </c>
      <c r="AL289" s="14">
        <v>0</v>
      </c>
      <c r="AM289" s="14">
        <v>0</v>
      </c>
      <c r="AN289" s="14">
        <v>0</v>
      </c>
      <c r="AO289" s="14">
        <v>0</v>
      </c>
      <c r="AP289" s="14">
        <v>0</v>
      </c>
      <c r="AQ289" s="14">
        <v>0</v>
      </c>
      <c r="AR289" s="14">
        <v>0</v>
      </c>
      <c r="AS289" s="14">
        <v>0</v>
      </c>
      <c r="AT289" s="14">
        <v>0</v>
      </c>
      <c r="AU289" s="14">
        <v>0</v>
      </c>
      <c r="AV289" s="26">
        <f t="shared" si="33"/>
        <v>252000</v>
      </c>
    </row>
    <row r="290" spans="1:48" s="15" customFormat="1" ht="27" customHeight="1">
      <c r="A290" s="13"/>
      <c r="B290" s="12" t="s">
        <v>507</v>
      </c>
      <c r="C290" s="12" t="s">
        <v>506</v>
      </c>
      <c r="D290" s="14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704060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0</v>
      </c>
      <c r="AA290" s="8">
        <v>0</v>
      </c>
      <c r="AB290" s="8">
        <v>0</v>
      </c>
      <c r="AC290" s="14">
        <v>0</v>
      </c>
      <c r="AD290" s="14">
        <v>0</v>
      </c>
      <c r="AE290" s="14">
        <v>0</v>
      </c>
      <c r="AF290" s="14">
        <v>0</v>
      </c>
      <c r="AG290" s="14">
        <v>0</v>
      </c>
      <c r="AH290" s="14">
        <v>0</v>
      </c>
      <c r="AI290" s="14">
        <v>0</v>
      </c>
      <c r="AJ290" s="14">
        <v>0</v>
      </c>
      <c r="AK290" s="14">
        <v>0</v>
      </c>
      <c r="AL290" s="14">
        <v>0</v>
      </c>
      <c r="AM290" s="14">
        <v>0</v>
      </c>
      <c r="AN290" s="14">
        <v>0</v>
      </c>
      <c r="AO290" s="14">
        <v>0</v>
      </c>
      <c r="AP290" s="14">
        <v>0</v>
      </c>
      <c r="AQ290" s="14">
        <v>0</v>
      </c>
      <c r="AR290" s="14">
        <v>0</v>
      </c>
      <c r="AS290" s="14">
        <v>0</v>
      </c>
      <c r="AT290" s="14">
        <v>0</v>
      </c>
      <c r="AU290" s="14">
        <v>0</v>
      </c>
      <c r="AV290" s="26">
        <f t="shared" si="33"/>
        <v>704060</v>
      </c>
    </row>
    <row r="291" spans="1:48" s="15" customFormat="1" ht="27" customHeight="1">
      <c r="A291" s="13"/>
      <c r="B291" s="12" t="s">
        <v>509</v>
      </c>
      <c r="C291" s="12" t="s">
        <v>508</v>
      </c>
      <c r="D291" s="14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8">
        <v>0</v>
      </c>
      <c r="AB291" s="8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78000</v>
      </c>
      <c r="AH291" s="14">
        <v>0</v>
      </c>
      <c r="AI291" s="14">
        <v>0</v>
      </c>
      <c r="AJ291" s="14">
        <v>0</v>
      </c>
      <c r="AK291" s="14">
        <v>0</v>
      </c>
      <c r="AL291" s="14">
        <v>0</v>
      </c>
      <c r="AM291" s="14">
        <v>0</v>
      </c>
      <c r="AN291" s="14">
        <v>0</v>
      </c>
      <c r="AO291" s="14">
        <v>0</v>
      </c>
      <c r="AP291" s="14">
        <v>0</v>
      </c>
      <c r="AQ291" s="14">
        <v>0</v>
      </c>
      <c r="AR291" s="14">
        <v>0</v>
      </c>
      <c r="AS291" s="14">
        <v>0</v>
      </c>
      <c r="AT291" s="14">
        <v>0</v>
      </c>
      <c r="AU291" s="14">
        <v>0</v>
      </c>
      <c r="AV291" s="26">
        <f t="shared" si="33"/>
        <v>78000</v>
      </c>
    </row>
    <row r="292" spans="1:48" s="15" customFormat="1" ht="27" customHeight="1">
      <c r="A292" s="13"/>
      <c r="B292" s="12" t="s">
        <v>511</v>
      </c>
      <c r="C292" s="12" t="s">
        <v>510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0</v>
      </c>
      <c r="AA292" s="8">
        <v>0</v>
      </c>
      <c r="AB292" s="8">
        <v>0</v>
      </c>
      <c r="AC292" s="14">
        <v>0</v>
      </c>
      <c r="AD292" s="14">
        <v>0</v>
      </c>
      <c r="AE292" s="14">
        <v>0</v>
      </c>
      <c r="AF292" s="14">
        <v>0</v>
      </c>
      <c r="AG292" s="14">
        <v>51300</v>
      </c>
      <c r="AH292" s="14">
        <v>0</v>
      </c>
      <c r="AI292" s="14">
        <v>0</v>
      </c>
      <c r="AJ292" s="14">
        <v>0</v>
      </c>
      <c r="AK292" s="14">
        <v>0</v>
      </c>
      <c r="AL292" s="14">
        <v>0</v>
      </c>
      <c r="AM292" s="14">
        <v>0</v>
      </c>
      <c r="AN292" s="14">
        <v>0</v>
      </c>
      <c r="AO292" s="14">
        <v>0</v>
      </c>
      <c r="AP292" s="14">
        <v>0</v>
      </c>
      <c r="AQ292" s="14">
        <v>0</v>
      </c>
      <c r="AR292" s="14">
        <v>0</v>
      </c>
      <c r="AS292" s="14">
        <v>0</v>
      </c>
      <c r="AT292" s="14">
        <v>0</v>
      </c>
      <c r="AU292" s="14">
        <v>0</v>
      </c>
      <c r="AV292" s="26">
        <f t="shared" si="33"/>
        <v>51300</v>
      </c>
    </row>
    <row r="293" spans="1:48" s="15" customFormat="1" ht="27" customHeight="1">
      <c r="A293" s="13"/>
      <c r="B293" s="12" t="s">
        <v>513</v>
      </c>
      <c r="C293" s="12" t="s">
        <v>512</v>
      </c>
      <c r="D293" s="14">
        <v>0</v>
      </c>
      <c r="E293" s="14">
        <v>0</v>
      </c>
      <c r="F293" s="14">
        <v>0</v>
      </c>
      <c r="G293" s="14">
        <v>0</v>
      </c>
      <c r="H293" s="14">
        <v>495000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1385600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8">
        <v>0</v>
      </c>
      <c r="AB293" s="8">
        <v>0</v>
      </c>
      <c r="AC293" s="14">
        <v>0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  <c r="AI293" s="14">
        <v>0</v>
      </c>
      <c r="AJ293" s="14">
        <v>0</v>
      </c>
      <c r="AK293" s="14">
        <v>0</v>
      </c>
      <c r="AL293" s="14">
        <v>0</v>
      </c>
      <c r="AM293" s="14">
        <v>0</v>
      </c>
      <c r="AN293" s="14">
        <v>0</v>
      </c>
      <c r="AO293" s="14">
        <v>0</v>
      </c>
      <c r="AP293" s="14">
        <v>0</v>
      </c>
      <c r="AQ293" s="14">
        <v>0</v>
      </c>
      <c r="AR293" s="14">
        <v>0</v>
      </c>
      <c r="AS293" s="14">
        <v>0</v>
      </c>
      <c r="AT293" s="14">
        <v>0</v>
      </c>
      <c r="AU293" s="14">
        <v>0</v>
      </c>
      <c r="AV293" s="26">
        <f t="shared" si="33"/>
        <v>1880600</v>
      </c>
    </row>
    <row r="294" spans="1:48" s="15" customFormat="1" ht="27" customHeight="1">
      <c r="A294" s="13"/>
      <c r="B294" s="12" t="s">
        <v>515</v>
      </c>
      <c r="C294" s="12" t="s">
        <v>514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8">
        <v>0</v>
      </c>
      <c r="AB294" s="8">
        <v>0</v>
      </c>
      <c r="AC294" s="14">
        <v>0</v>
      </c>
      <c r="AD294" s="14">
        <v>0</v>
      </c>
      <c r="AE294" s="14">
        <v>0</v>
      </c>
      <c r="AF294" s="14">
        <v>0</v>
      </c>
      <c r="AG294" s="14">
        <v>810000</v>
      </c>
      <c r="AH294" s="14">
        <v>0</v>
      </c>
      <c r="AI294" s="14">
        <v>0</v>
      </c>
      <c r="AJ294" s="14">
        <v>0</v>
      </c>
      <c r="AK294" s="14">
        <v>0</v>
      </c>
      <c r="AL294" s="14">
        <v>0</v>
      </c>
      <c r="AM294" s="14">
        <v>0</v>
      </c>
      <c r="AN294" s="14">
        <v>0</v>
      </c>
      <c r="AO294" s="14">
        <v>0</v>
      </c>
      <c r="AP294" s="14">
        <v>0</v>
      </c>
      <c r="AQ294" s="14">
        <v>61500</v>
      </c>
      <c r="AR294" s="14">
        <v>0</v>
      </c>
      <c r="AS294" s="14">
        <v>0</v>
      </c>
      <c r="AT294" s="14">
        <v>0</v>
      </c>
      <c r="AU294" s="14">
        <v>0</v>
      </c>
      <c r="AV294" s="26">
        <f t="shared" si="33"/>
        <v>871500</v>
      </c>
    </row>
    <row r="295" spans="1:48" s="15" customFormat="1" ht="27" customHeight="1">
      <c r="A295" s="13"/>
      <c r="B295" s="12" t="s">
        <v>517</v>
      </c>
      <c r="C295" s="12" t="s">
        <v>516</v>
      </c>
      <c r="D295" s="14">
        <v>0</v>
      </c>
      <c r="E295" s="14">
        <v>0</v>
      </c>
      <c r="F295" s="14">
        <v>383500</v>
      </c>
      <c r="G295" s="14">
        <v>0</v>
      </c>
      <c r="H295" s="14">
        <v>0</v>
      </c>
      <c r="I295" s="14">
        <v>6302897.21</v>
      </c>
      <c r="J295" s="14">
        <v>3095190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263656.8</v>
      </c>
      <c r="R295" s="14">
        <v>0</v>
      </c>
      <c r="S295" s="14">
        <v>6538000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0</v>
      </c>
      <c r="AA295" s="8">
        <v>0</v>
      </c>
      <c r="AB295" s="8">
        <v>0</v>
      </c>
      <c r="AC295" s="14">
        <v>0</v>
      </c>
      <c r="AD295" s="14">
        <v>0</v>
      </c>
      <c r="AE295" s="14">
        <v>0</v>
      </c>
      <c r="AF295" s="14">
        <v>0</v>
      </c>
      <c r="AG295" s="14">
        <v>0</v>
      </c>
      <c r="AH295" s="14">
        <v>0</v>
      </c>
      <c r="AI295" s="14">
        <v>0</v>
      </c>
      <c r="AJ295" s="14">
        <v>0</v>
      </c>
      <c r="AK295" s="14">
        <v>0</v>
      </c>
      <c r="AL295" s="14">
        <v>0</v>
      </c>
      <c r="AM295" s="14">
        <v>0</v>
      </c>
      <c r="AN295" s="14">
        <v>0</v>
      </c>
      <c r="AO295" s="14">
        <v>0</v>
      </c>
      <c r="AP295" s="14">
        <v>0</v>
      </c>
      <c r="AQ295" s="14">
        <v>0</v>
      </c>
      <c r="AR295" s="14">
        <v>0</v>
      </c>
      <c r="AS295" s="14">
        <v>0</v>
      </c>
      <c r="AT295" s="14">
        <v>0</v>
      </c>
      <c r="AU295" s="14">
        <v>0</v>
      </c>
      <c r="AV295" s="26">
        <f t="shared" si="33"/>
        <v>16583244.010000002</v>
      </c>
    </row>
    <row r="296" spans="1:48" s="15" customFormat="1" ht="42">
      <c r="A296" s="13"/>
      <c r="B296" s="12" t="s">
        <v>519</v>
      </c>
      <c r="C296" s="12" t="s">
        <v>518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0</v>
      </c>
      <c r="AA296" s="8">
        <v>0</v>
      </c>
      <c r="AB296" s="8">
        <v>0</v>
      </c>
      <c r="AC296" s="14">
        <v>0</v>
      </c>
      <c r="AD296" s="14">
        <v>0</v>
      </c>
      <c r="AE296" s="14">
        <v>0</v>
      </c>
      <c r="AF296" s="14">
        <v>1341375</v>
      </c>
      <c r="AG296" s="14">
        <v>0</v>
      </c>
      <c r="AH296" s="14">
        <v>0</v>
      </c>
      <c r="AI296" s="14">
        <v>0</v>
      </c>
      <c r="AJ296" s="14">
        <v>0</v>
      </c>
      <c r="AK296" s="14">
        <v>0</v>
      </c>
      <c r="AL296" s="14">
        <v>0</v>
      </c>
      <c r="AM296" s="14">
        <v>0</v>
      </c>
      <c r="AN296" s="14">
        <v>0</v>
      </c>
      <c r="AO296" s="14">
        <v>0</v>
      </c>
      <c r="AP296" s="14">
        <v>0</v>
      </c>
      <c r="AQ296" s="14">
        <v>0</v>
      </c>
      <c r="AR296" s="14">
        <v>0</v>
      </c>
      <c r="AS296" s="14">
        <v>0</v>
      </c>
      <c r="AT296" s="14">
        <v>0</v>
      </c>
      <c r="AU296" s="14">
        <v>0</v>
      </c>
      <c r="AV296" s="26">
        <f t="shared" si="33"/>
        <v>1341375</v>
      </c>
    </row>
    <row r="297" spans="1:48" s="1" customFormat="1" ht="11.25" hidden="1">
      <c r="A297" s="4"/>
      <c r="B297" s="7"/>
      <c r="C297" s="7"/>
      <c r="D297" s="9"/>
      <c r="E297" s="9"/>
      <c r="F297" s="9">
        <v>0</v>
      </c>
      <c r="G297" s="9"/>
      <c r="H297" s="9"/>
      <c r="I297" s="9"/>
      <c r="J297" s="9">
        <v>0</v>
      </c>
      <c r="K297" s="9"/>
      <c r="L297" s="9"/>
      <c r="M297" s="9"/>
      <c r="N297" s="9"/>
      <c r="O297" s="9"/>
      <c r="P297" s="9"/>
      <c r="Q297" s="9"/>
      <c r="R297" s="9"/>
      <c r="S297" s="9">
        <v>0</v>
      </c>
      <c r="T297" s="9"/>
      <c r="U297" s="9"/>
      <c r="V297" s="9"/>
      <c r="W297" s="9"/>
      <c r="X297" s="9"/>
      <c r="Y297" s="14">
        <v>0</v>
      </c>
      <c r="Z297" s="9"/>
      <c r="AA297" s="8">
        <v>0</v>
      </c>
      <c r="AB297" s="8">
        <v>0</v>
      </c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8" t="e">
        <f>SUM(D297:T297)+#REF!+#REF!+U297+X297</f>
        <v>#REF!</v>
      </c>
    </row>
    <row r="298" spans="2:90" s="1" customFormat="1" ht="12.75" customHeight="1">
      <c r="B298" s="11" t="s">
        <v>597</v>
      </c>
      <c r="C298" s="10"/>
      <c r="D298" s="8">
        <f aca="true" t="shared" si="34" ref="D298:AD298">SUM(D299:D338)</f>
        <v>5000000</v>
      </c>
      <c r="E298" s="8">
        <f t="shared" si="34"/>
        <v>2043195</v>
      </c>
      <c r="F298" s="8">
        <v>1559761</v>
      </c>
      <c r="G298" s="8">
        <f t="shared" si="34"/>
        <v>4008900</v>
      </c>
      <c r="H298" s="8">
        <f t="shared" si="34"/>
        <v>1821000</v>
      </c>
      <c r="I298" s="8">
        <f t="shared" si="34"/>
        <v>34108907.269999996</v>
      </c>
      <c r="J298" s="8">
        <v>26626625.000000004</v>
      </c>
      <c r="K298" s="8">
        <f t="shared" si="34"/>
        <v>2282000</v>
      </c>
      <c r="L298" s="8">
        <f t="shared" si="34"/>
        <v>0</v>
      </c>
      <c r="M298" s="8">
        <f t="shared" si="34"/>
        <v>3588200</v>
      </c>
      <c r="N298" s="8">
        <f t="shared" si="34"/>
        <v>7540109.33</v>
      </c>
      <c r="O298" s="8">
        <f t="shared" si="34"/>
        <v>24000000</v>
      </c>
      <c r="P298" s="8">
        <f t="shared" si="34"/>
        <v>6277803.12</v>
      </c>
      <c r="Q298" s="8">
        <f t="shared" si="34"/>
        <v>4361914.36</v>
      </c>
      <c r="R298" s="8">
        <f t="shared" si="34"/>
        <v>0</v>
      </c>
      <c r="S298" s="8">
        <v>41843450.59</v>
      </c>
      <c r="T298" s="8">
        <f t="shared" si="34"/>
        <v>0</v>
      </c>
      <c r="U298" s="8">
        <f t="shared" si="34"/>
        <v>0</v>
      </c>
      <c r="V298" s="8">
        <f t="shared" si="34"/>
        <v>0</v>
      </c>
      <c r="W298" s="8">
        <f t="shared" si="34"/>
        <v>0</v>
      </c>
      <c r="X298" s="8">
        <f t="shared" si="34"/>
        <v>0</v>
      </c>
      <c r="Y298" s="14">
        <v>0</v>
      </c>
      <c r="Z298" s="8">
        <f t="shared" si="34"/>
        <v>5000000</v>
      </c>
      <c r="AA298" s="8">
        <v>14358235.1</v>
      </c>
      <c r="AB298" s="8">
        <v>0</v>
      </c>
      <c r="AC298" s="8">
        <f t="shared" si="34"/>
        <v>0</v>
      </c>
      <c r="AD298" s="8">
        <f t="shared" si="34"/>
        <v>1876652</v>
      </c>
      <c r="AE298" s="8">
        <f aca="true" t="shared" si="35" ref="AE298:AU298">SUM(AE299:AE338)</f>
        <v>0</v>
      </c>
      <c r="AF298" s="8">
        <f t="shared" si="35"/>
        <v>2838090.28</v>
      </c>
      <c r="AG298" s="8">
        <f t="shared" si="35"/>
        <v>2034600</v>
      </c>
      <c r="AH298" s="8">
        <f t="shared" si="35"/>
        <v>9000000</v>
      </c>
      <c r="AI298" s="8">
        <f t="shared" si="35"/>
        <v>0</v>
      </c>
      <c r="AJ298" s="8">
        <f t="shared" si="35"/>
        <v>0</v>
      </c>
      <c r="AK298" s="8">
        <f t="shared" si="35"/>
        <v>0</v>
      </c>
      <c r="AL298" s="8">
        <f t="shared" si="35"/>
        <v>0</v>
      </c>
      <c r="AM298" s="8">
        <f t="shared" si="35"/>
        <v>14545674.43</v>
      </c>
      <c r="AN298" s="8">
        <f t="shared" si="35"/>
        <v>0</v>
      </c>
      <c r="AO298" s="8">
        <f t="shared" si="35"/>
        <v>0</v>
      </c>
      <c r="AP298" s="8">
        <f t="shared" si="35"/>
        <v>0</v>
      </c>
      <c r="AQ298" s="8">
        <f t="shared" si="35"/>
        <v>22818594</v>
      </c>
      <c r="AR298" s="8">
        <f t="shared" si="35"/>
        <v>0</v>
      </c>
      <c r="AS298" s="8">
        <f t="shared" si="35"/>
        <v>0</v>
      </c>
      <c r="AT298" s="8">
        <f t="shared" si="35"/>
        <v>0</v>
      </c>
      <c r="AU298" s="8">
        <f t="shared" si="35"/>
        <v>0</v>
      </c>
      <c r="AV298" s="26">
        <f aca="true" t="shared" si="36" ref="AV298:AV337">SUM(D298:AU298)</f>
        <v>237533711.48000002</v>
      </c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</row>
    <row r="299" spans="2:48" s="1" customFormat="1" ht="12.75" customHeight="1" hidden="1">
      <c r="B299" s="10"/>
      <c r="C299" s="10"/>
      <c r="D299" s="8"/>
      <c r="E299" s="8"/>
      <c r="F299" s="8">
        <v>0</v>
      </c>
      <c r="G299" s="8"/>
      <c r="H299" s="8"/>
      <c r="I299" s="8"/>
      <c r="J299" s="8">
        <v>0</v>
      </c>
      <c r="K299" s="8"/>
      <c r="L299" s="8"/>
      <c r="M299" s="8"/>
      <c r="N299" s="8"/>
      <c r="O299" s="8"/>
      <c r="P299" s="8"/>
      <c r="Q299" s="8"/>
      <c r="R299" s="8"/>
      <c r="S299" s="8">
        <v>0</v>
      </c>
      <c r="T299" s="8"/>
      <c r="U299" s="8"/>
      <c r="V299" s="8"/>
      <c r="W299" s="8"/>
      <c r="X299" s="8"/>
      <c r="Y299" s="14">
        <v>0</v>
      </c>
      <c r="Z299" s="8"/>
      <c r="AA299" s="8">
        <v>0</v>
      </c>
      <c r="AB299" s="8">
        <v>0</v>
      </c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26">
        <f t="shared" si="36"/>
        <v>0</v>
      </c>
    </row>
    <row r="300" spans="1:48" s="15" customFormat="1" ht="11.25">
      <c r="A300" s="13"/>
      <c r="B300" s="12" t="s">
        <v>522</v>
      </c>
      <c r="C300" s="12" t="s">
        <v>521</v>
      </c>
      <c r="D300" s="14">
        <v>0</v>
      </c>
      <c r="E300" s="14">
        <v>0</v>
      </c>
      <c r="F300" s="14">
        <v>52363</v>
      </c>
      <c r="G300" s="14">
        <v>0</v>
      </c>
      <c r="H300" s="14">
        <v>0</v>
      </c>
      <c r="I300" s="14">
        <v>7968195.39</v>
      </c>
      <c r="J300" s="14">
        <v>5667875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3880800</v>
      </c>
      <c r="R300" s="14">
        <v>0</v>
      </c>
      <c r="S300" s="14">
        <v>5198625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8">
        <v>0</v>
      </c>
      <c r="AB300" s="8">
        <v>0</v>
      </c>
      <c r="AC300" s="14">
        <v>0</v>
      </c>
      <c r="AD300" s="14">
        <v>0</v>
      </c>
      <c r="AE300" s="14">
        <v>0</v>
      </c>
      <c r="AF300" s="14">
        <v>0</v>
      </c>
      <c r="AG300" s="14">
        <v>0</v>
      </c>
      <c r="AH300" s="14">
        <v>0</v>
      </c>
      <c r="AI300" s="14">
        <v>0</v>
      </c>
      <c r="AJ300" s="14">
        <v>0</v>
      </c>
      <c r="AK300" s="14">
        <v>0</v>
      </c>
      <c r="AL300" s="14">
        <v>0</v>
      </c>
      <c r="AM300" s="14">
        <v>0</v>
      </c>
      <c r="AN300" s="14">
        <v>0</v>
      </c>
      <c r="AO300" s="14">
        <v>0</v>
      </c>
      <c r="AP300" s="14">
        <v>0</v>
      </c>
      <c r="AQ300" s="14">
        <v>1238332</v>
      </c>
      <c r="AR300" s="14">
        <v>0</v>
      </c>
      <c r="AS300" s="14">
        <v>0</v>
      </c>
      <c r="AT300" s="14">
        <v>0</v>
      </c>
      <c r="AU300" s="14">
        <v>0</v>
      </c>
      <c r="AV300" s="26">
        <f t="shared" si="36"/>
        <v>24006190.39</v>
      </c>
    </row>
    <row r="301" spans="1:48" s="15" customFormat="1" ht="29.25" customHeight="1">
      <c r="A301" s="13"/>
      <c r="B301" s="12" t="s">
        <v>524</v>
      </c>
      <c r="C301" s="12" t="s">
        <v>523</v>
      </c>
      <c r="D301" s="14">
        <v>0</v>
      </c>
      <c r="E301" s="14">
        <v>0</v>
      </c>
      <c r="F301" s="14">
        <v>0</v>
      </c>
      <c r="G301" s="14">
        <v>0</v>
      </c>
      <c r="H301" s="14">
        <v>267000</v>
      </c>
      <c r="I301" s="14">
        <v>11728530.2</v>
      </c>
      <c r="J301" s="14">
        <v>9918750</v>
      </c>
      <c r="K301" s="14">
        <v>448000</v>
      </c>
      <c r="L301" s="14">
        <v>0</v>
      </c>
      <c r="M301" s="14">
        <v>0</v>
      </c>
      <c r="N301" s="14">
        <v>513487.6</v>
      </c>
      <c r="O301" s="14">
        <v>0</v>
      </c>
      <c r="P301" s="14">
        <v>0</v>
      </c>
      <c r="Q301" s="14">
        <v>481114.36</v>
      </c>
      <c r="R301" s="14">
        <v>0</v>
      </c>
      <c r="S301" s="14">
        <v>10084000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8">
        <v>0</v>
      </c>
      <c r="AB301" s="8">
        <v>0</v>
      </c>
      <c r="AC301" s="14">
        <v>0</v>
      </c>
      <c r="AD301" s="14">
        <v>0</v>
      </c>
      <c r="AE301" s="14">
        <v>0</v>
      </c>
      <c r="AF301" s="14">
        <v>0</v>
      </c>
      <c r="AG301" s="14">
        <v>0</v>
      </c>
      <c r="AH301" s="14">
        <v>0</v>
      </c>
      <c r="AI301" s="14">
        <v>0</v>
      </c>
      <c r="AJ301" s="14">
        <v>0</v>
      </c>
      <c r="AK301" s="14">
        <v>0</v>
      </c>
      <c r="AL301" s="14">
        <v>0</v>
      </c>
      <c r="AM301" s="14">
        <v>0</v>
      </c>
      <c r="AN301" s="14">
        <v>0</v>
      </c>
      <c r="AO301" s="14">
        <v>0</v>
      </c>
      <c r="AP301" s="14">
        <v>0</v>
      </c>
      <c r="AQ301" s="14">
        <v>6620265</v>
      </c>
      <c r="AR301" s="14">
        <v>0</v>
      </c>
      <c r="AS301" s="14">
        <v>0</v>
      </c>
      <c r="AT301" s="14">
        <v>0</v>
      </c>
      <c r="AU301" s="14">
        <v>0</v>
      </c>
      <c r="AV301" s="26">
        <f t="shared" si="36"/>
        <v>40061147.16</v>
      </c>
    </row>
    <row r="302" spans="1:48" s="15" customFormat="1" ht="11.25">
      <c r="A302" s="13"/>
      <c r="B302" s="12" t="s">
        <v>526</v>
      </c>
      <c r="C302" s="12" t="s">
        <v>525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0</v>
      </c>
      <c r="AA302" s="8">
        <v>0</v>
      </c>
      <c r="AB302" s="8">
        <v>0</v>
      </c>
      <c r="AC302" s="14">
        <v>0</v>
      </c>
      <c r="AD302" s="14">
        <v>0</v>
      </c>
      <c r="AE302" s="14">
        <v>0</v>
      </c>
      <c r="AF302" s="14">
        <v>0</v>
      </c>
      <c r="AG302" s="14">
        <v>0</v>
      </c>
      <c r="AH302" s="14">
        <v>3000000</v>
      </c>
      <c r="AI302" s="14">
        <v>0</v>
      </c>
      <c r="AJ302" s="14">
        <v>0</v>
      </c>
      <c r="AK302" s="14">
        <v>0</v>
      </c>
      <c r="AL302" s="14">
        <v>0</v>
      </c>
      <c r="AM302" s="14">
        <v>0</v>
      </c>
      <c r="AN302" s="14">
        <v>0</v>
      </c>
      <c r="AO302" s="14">
        <v>0</v>
      </c>
      <c r="AP302" s="14">
        <v>0</v>
      </c>
      <c r="AQ302" s="14">
        <v>0</v>
      </c>
      <c r="AR302" s="14">
        <v>0</v>
      </c>
      <c r="AS302" s="14">
        <v>0</v>
      </c>
      <c r="AT302" s="14">
        <v>0</v>
      </c>
      <c r="AU302" s="14">
        <v>0</v>
      </c>
      <c r="AV302" s="26">
        <f t="shared" si="36"/>
        <v>3000000</v>
      </c>
    </row>
    <row r="303" spans="1:48" s="15" customFormat="1" ht="30.75" customHeight="1">
      <c r="A303" s="13"/>
      <c r="B303" s="12" t="s">
        <v>528</v>
      </c>
      <c r="C303" s="12" t="s">
        <v>527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8">
        <v>0</v>
      </c>
      <c r="AB303" s="8">
        <v>0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  <c r="AH303" s="14">
        <v>3000000</v>
      </c>
      <c r="AI303" s="14">
        <v>0</v>
      </c>
      <c r="AJ303" s="14">
        <v>0</v>
      </c>
      <c r="AK303" s="14">
        <v>0</v>
      </c>
      <c r="AL303" s="14">
        <v>0</v>
      </c>
      <c r="AM303" s="14">
        <v>0</v>
      </c>
      <c r="AN303" s="14">
        <v>0</v>
      </c>
      <c r="AO303" s="14">
        <v>0</v>
      </c>
      <c r="AP303" s="14">
        <v>0</v>
      </c>
      <c r="AQ303" s="14">
        <v>0</v>
      </c>
      <c r="AR303" s="14">
        <v>0</v>
      </c>
      <c r="AS303" s="14">
        <v>0</v>
      </c>
      <c r="AT303" s="14">
        <v>0</v>
      </c>
      <c r="AU303" s="14">
        <v>0</v>
      </c>
      <c r="AV303" s="26">
        <f t="shared" si="36"/>
        <v>3000000</v>
      </c>
    </row>
    <row r="304" spans="1:48" s="15" customFormat="1" ht="30.75" customHeight="1">
      <c r="A304" s="13"/>
      <c r="B304" s="12" t="s">
        <v>530</v>
      </c>
      <c r="C304" s="12" t="s">
        <v>529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8">
        <v>0</v>
      </c>
      <c r="AB304" s="8">
        <v>0</v>
      </c>
      <c r="AC304" s="14">
        <v>0</v>
      </c>
      <c r="AD304" s="14">
        <v>0</v>
      </c>
      <c r="AE304" s="14">
        <v>0</v>
      </c>
      <c r="AF304" s="14">
        <v>0</v>
      </c>
      <c r="AG304" s="14">
        <v>0</v>
      </c>
      <c r="AH304" s="14">
        <v>3000000</v>
      </c>
      <c r="AI304" s="14">
        <v>0</v>
      </c>
      <c r="AJ304" s="14">
        <v>0</v>
      </c>
      <c r="AK304" s="14">
        <v>0</v>
      </c>
      <c r="AL304" s="14">
        <v>0</v>
      </c>
      <c r="AM304" s="14">
        <v>0</v>
      </c>
      <c r="AN304" s="14">
        <v>0</v>
      </c>
      <c r="AO304" s="14">
        <v>0</v>
      </c>
      <c r="AP304" s="14">
        <v>0</v>
      </c>
      <c r="AQ304" s="14">
        <v>0</v>
      </c>
      <c r="AR304" s="14">
        <v>0</v>
      </c>
      <c r="AS304" s="14">
        <v>0</v>
      </c>
      <c r="AT304" s="14">
        <v>0</v>
      </c>
      <c r="AU304" s="14">
        <v>0</v>
      </c>
      <c r="AV304" s="26">
        <f t="shared" si="36"/>
        <v>3000000</v>
      </c>
    </row>
    <row r="305" spans="1:48" s="15" customFormat="1" ht="30.75" customHeight="1">
      <c r="A305" s="13"/>
      <c r="B305" s="12" t="s">
        <v>532</v>
      </c>
      <c r="C305" s="12" t="s">
        <v>531</v>
      </c>
      <c r="D305" s="14">
        <v>5000000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0</v>
      </c>
      <c r="AA305" s="8">
        <v>0</v>
      </c>
      <c r="AB305" s="8">
        <v>0</v>
      </c>
      <c r="AC305" s="14">
        <v>0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  <c r="AI305" s="14">
        <v>0</v>
      </c>
      <c r="AJ305" s="14">
        <v>0</v>
      </c>
      <c r="AK305" s="14">
        <v>0</v>
      </c>
      <c r="AL305" s="14">
        <v>0</v>
      </c>
      <c r="AM305" s="14">
        <v>0</v>
      </c>
      <c r="AN305" s="14">
        <v>0</v>
      </c>
      <c r="AO305" s="14">
        <v>0</v>
      </c>
      <c r="AP305" s="14">
        <v>0</v>
      </c>
      <c r="AQ305" s="14">
        <v>0</v>
      </c>
      <c r="AR305" s="14">
        <v>0</v>
      </c>
      <c r="AS305" s="14">
        <v>0</v>
      </c>
      <c r="AT305" s="14">
        <v>0</v>
      </c>
      <c r="AU305" s="14">
        <v>0</v>
      </c>
      <c r="AV305" s="26">
        <f t="shared" si="36"/>
        <v>5000000</v>
      </c>
    </row>
    <row r="306" spans="1:48" s="15" customFormat="1" ht="30.75" customHeight="1">
      <c r="A306" s="13"/>
      <c r="B306" s="12" t="s">
        <v>534</v>
      </c>
      <c r="C306" s="12" t="s">
        <v>533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588000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8">
        <v>0</v>
      </c>
      <c r="AB306" s="8">
        <v>0</v>
      </c>
      <c r="AC306" s="14">
        <v>0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  <c r="AI306" s="14">
        <v>0</v>
      </c>
      <c r="AJ306" s="14">
        <v>0</v>
      </c>
      <c r="AK306" s="14">
        <v>0</v>
      </c>
      <c r="AL306" s="14">
        <v>0</v>
      </c>
      <c r="AM306" s="14">
        <v>0</v>
      </c>
      <c r="AN306" s="14">
        <v>0</v>
      </c>
      <c r="AO306" s="14">
        <v>0</v>
      </c>
      <c r="AP306" s="14">
        <v>0</v>
      </c>
      <c r="AQ306" s="14">
        <v>36900</v>
      </c>
      <c r="AR306" s="14">
        <v>0</v>
      </c>
      <c r="AS306" s="14">
        <v>0</v>
      </c>
      <c r="AT306" s="14">
        <v>0</v>
      </c>
      <c r="AU306" s="14">
        <v>0</v>
      </c>
      <c r="AV306" s="26">
        <f t="shared" si="36"/>
        <v>624900</v>
      </c>
    </row>
    <row r="307" spans="1:48" s="15" customFormat="1" ht="30.75" customHeight="1">
      <c r="A307" s="13"/>
      <c r="B307" s="12" t="s">
        <v>536</v>
      </c>
      <c r="C307" s="12" t="s">
        <v>535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8">
        <v>0</v>
      </c>
      <c r="AB307" s="8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42000</v>
      </c>
      <c r="AH307" s="14">
        <v>0</v>
      </c>
      <c r="AI307" s="14">
        <v>0</v>
      </c>
      <c r="AJ307" s="14">
        <v>0</v>
      </c>
      <c r="AK307" s="14">
        <v>0</v>
      </c>
      <c r="AL307" s="14">
        <v>0</v>
      </c>
      <c r="AM307" s="14">
        <v>0</v>
      </c>
      <c r="AN307" s="14">
        <v>0</v>
      </c>
      <c r="AO307" s="14">
        <v>0</v>
      </c>
      <c r="AP307" s="14">
        <v>0</v>
      </c>
      <c r="AQ307" s="14">
        <v>0</v>
      </c>
      <c r="AR307" s="14">
        <v>0</v>
      </c>
      <c r="AS307" s="14">
        <v>0</v>
      </c>
      <c r="AT307" s="14">
        <v>0</v>
      </c>
      <c r="AU307" s="14">
        <v>0</v>
      </c>
      <c r="AV307" s="26">
        <f t="shared" si="36"/>
        <v>42000</v>
      </c>
    </row>
    <row r="308" spans="1:48" s="15" customFormat="1" ht="30.75" customHeight="1">
      <c r="A308" s="13"/>
      <c r="B308" s="12" t="s">
        <v>538</v>
      </c>
      <c r="C308" s="12" t="s">
        <v>537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22000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0</v>
      </c>
      <c r="AA308" s="8">
        <v>0</v>
      </c>
      <c r="AB308" s="8">
        <v>0</v>
      </c>
      <c r="AC308" s="14">
        <v>0</v>
      </c>
      <c r="AD308" s="14">
        <v>0</v>
      </c>
      <c r="AE308" s="14">
        <v>0</v>
      </c>
      <c r="AF308" s="14">
        <v>0</v>
      </c>
      <c r="AG308" s="14">
        <v>0</v>
      </c>
      <c r="AH308" s="14">
        <v>0</v>
      </c>
      <c r="AI308" s="14">
        <v>0</v>
      </c>
      <c r="AJ308" s="14">
        <v>0</v>
      </c>
      <c r="AK308" s="14">
        <v>0</v>
      </c>
      <c r="AL308" s="14">
        <v>0</v>
      </c>
      <c r="AM308" s="14">
        <v>0</v>
      </c>
      <c r="AN308" s="14">
        <v>0</v>
      </c>
      <c r="AO308" s="14">
        <v>0</v>
      </c>
      <c r="AP308" s="14">
        <v>0</v>
      </c>
      <c r="AQ308" s="14">
        <v>0</v>
      </c>
      <c r="AR308" s="14">
        <v>0</v>
      </c>
      <c r="AS308" s="14">
        <v>0</v>
      </c>
      <c r="AT308" s="14">
        <v>0</v>
      </c>
      <c r="AU308" s="14">
        <v>0</v>
      </c>
      <c r="AV308" s="26">
        <f t="shared" si="36"/>
        <v>22000</v>
      </c>
    </row>
    <row r="309" spans="1:48" s="15" customFormat="1" ht="30.75" customHeight="1">
      <c r="A309" s="13"/>
      <c r="B309" s="12" t="s">
        <v>540</v>
      </c>
      <c r="C309" s="12" t="s">
        <v>539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0</v>
      </c>
      <c r="AA309" s="8">
        <v>0</v>
      </c>
      <c r="AB309" s="8">
        <v>0</v>
      </c>
      <c r="AC309" s="14">
        <v>0</v>
      </c>
      <c r="AD309" s="14">
        <v>0</v>
      </c>
      <c r="AE309" s="14">
        <v>0</v>
      </c>
      <c r="AF309" s="14">
        <v>0</v>
      </c>
      <c r="AG309" s="14">
        <v>162600</v>
      </c>
      <c r="AH309" s="14">
        <v>0</v>
      </c>
      <c r="AI309" s="14">
        <v>0</v>
      </c>
      <c r="AJ309" s="14">
        <v>0</v>
      </c>
      <c r="AK309" s="14">
        <v>0</v>
      </c>
      <c r="AL309" s="14">
        <v>0</v>
      </c>
      <c r="AM309" s="14">
        <v>0</v>
      </c>
      <c r="AN309" s="14">
        <v>0</v>
      </c>
      <c r="AO309" s="14">
        <v>0</v>
      </c>
      <c r="AP309" s="14">
        <v>0</v>
      </c>
      <c r="AQ309" s="14">
        <v>0</v>
      </c>
      <c r="AR309" s="14">
        <v>0</v>
      </c>
      <c r="AS309" s="14">
        <v>0</v>
      </c>
      <c r="AT309" s="14">
        <v>0</v>
      </c>
      <c r="AU309" s="14">
        <v>0</v>
      </c>
      <c r="AV309" s="26">
        <f t="shared" si="36"/>
        <v>162600</v>
      </c>
    </row>
    <row r="310" spans="1:48" s="15" customFormat="1" ht="30.75" customHeight="1">
      <c r="A310" s="13"/>
      <c r="B310" s="12" t="s">
        <v>542</v>
      </c>
      <c r="C310" s="12" t="s">
        <v>541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214855.85</v>
      </c>
      <c r="N310" s="14">
        <v>0</v>
      </c>
      <c r="O310" s="14">
        <v>0</v>
      </c>
      <c r="P310" s="14">
        <v>375905.12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8">
        <v>0</v>
      </c>
      <c r="AB310" s="8">
        <v>0</v>
      </c>
      <c r="AC310" s="14">
        <v>0</v>
      </c>
      <c r="AD310" s="14">
        <v>0</v>
      </c>
      <c r="AE310" s="14">
        <v>0</v>
      </c>
      <c r="AF310" s="14">
        <v>0</v>
      </c>
      <c r="AG310" s="14">
        <v>0</v>
      </c>
      <c r="AH310" s="14">
        <v>0</v>
      </c>
      <c r="AI310" s="14">
        <v>0</v>
      </c>
      <c r="AJ310" s="14">
        <v>0</v>
      </c>
      <c r="AK310" s="14">
        <v>0</v>
      </c>
      <c r="AL310" s="14">
        <v>0</v>
      </c>
      <c r="AM310" s="14">
        <v>0</v>
      </c>
      <c r="AN310" s="14">
        <v>0</v>
      </c>
      <c r="AO310" s="14">
        <v>0</v>
      </c>
      <c r="AP310" s="14">
        <v>0</v>
      </c>
      <c r="AQ310" s="14">
        <v>0</v>
      </c>
      <c r="AR310" s="14">
        <v>0</v>
      </c>
      <c r="AS310" s="14">
        <v>0</v>
      </c>
      <c r="AT310" s="14">
        <v>0</v>
      </c>
      <c r="AU310" s="14">
        <v>0</v>
      </c>
      <c r="AV310" s="26">
        <f t="shared" si="36"/>
        <v>590760.97</v>
      </c>
    </row>
    <row r="311" spans="1:48" s="15" customFormat="1" ht="30.75" customHeight="1">
      <c r="A311" s="13"/>
      <c r="B311" s="12" t="s">
        <v>544</v>
      </c>
      <c r="C311" s="12" t="s">
        <v>543</v>
      </c>
      <c r="D311" s="14">
        <v>0</v>
      </c>
      <c r="E311" s="14">
        <v>0</v>
      </c>
      <c r="F311" s="14">
        <v>0</v>
      </c>
      <c r="G311" s="14">
        <v>0</v>
      </c>
      <c r="H311" s="14">
        <v>0</v>
      </c>
      <c r="I311" s="14">
        <v>834066.68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24000000</v>
      </c>
      <c r="P311" s="14">
        <v>0</v>
      </c>
      <c r="Q311" s="14">
        <v>0</v>
      </c>
      <c r="R311" s="14">
        <v>0</v>
      </c>
      <c r="S311" s="14">
        <v>193800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>
        <v>0</v>
      </c>
      <c r="AA311" s="8">
        <v>0</v>
      </c>
      <c r="AB311" s="8">
        <v>0</v>
      </c>
      <c r="AC311" s="14">
        <v>0</v>
      </c>
      <c r="AD311" s="14">
        <v>0</v>
      </c>
      <c r="AE311" s="14">
        <v>0</v>
      </c>
      <c r="AF311" s="14">
        <v>0</v>
      </c>
      <c r="AG311" s="14">
        <v>528000</v>
      </c>
      <c r="AH311" s="14">
        <v>0</v>
      </c>
      <c r="AI311" s="14">
        <v>0</v>
      </c>
      <c r="AJ311" s="14">
        <v>0</v>
      </c>
      <c r="AK311" s="14">
        <v>0</v>
      </c>
      <c r="AL311" s="14">
        <v>0</v>
      </c>
      <c r="AM311" s="14">
        <v>0</v>
      </c>
      <c r="AN311" s="14">
        <v>0</v>
      </c>
      <c r="AO311" s="14">
        <v>0</v>
      </c>
      <c r="AP311" s="14">
        <v>0</v>
      </c>
      <c r="AQ311" s="14">
        <v>0</v>
      </c>
      <c r="AR311" s="14">
        <v>0</v>
      </c>
      <c r="AS311" s="14">
        <v>0</v>
      </c>
      <c r="AT311" s="14">
        <v>0</v>
      </c>
      <c r="AU311" s="14">
        <v>0</v>
      </c>
      <c r="AV311" s="26">
        <f t="shared" si="36"/>
        <v>25555866.68</v>
      </c>
    </row>
    <row r="312" spans="1:48" s="15" customFormat="1" ht="30.75" customHeight="1">
      <c r="A312" s="13"/>
      <c r="B312" s="12" t="s">
        <v>546</v>
      </c>
      <c r="C312" s="12" t="s">
        <v>545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8">
        <v>0</v>
      </c>
      <c r="AB312" s="8">
        <v>0</v>
      </c>
      <c r="AC312" s="14">
        <v>0</v>
      </c>
      <c r="AD312" s="14">
        <v>0</v>
      </c>
      <c r="AE312" s="14">
        <v>0</v>
      </c>
      <c r="AF312" s="14">
        <v>0</v>
      </c>
      <c r="AG312" s="14">
        <v>366000</v>
      </c>
      <c r="AH312" s="14">
        <v>0</v>
      </c>
      <c r="AI312" s="14">
        <v>0</v>
      </c>
      <c r="AJ312" s="14">
        <v>0</v>
      </c>
      <c r="AK312" s="14">
        <v>0</v>
      </c>
      <c r="AL312" s="14">
        <v>0</v>
      </c>
      <c r="AM312" s="14">
        <v>0</v>
      </c>
      <c r="AN312" s="14">
        <v>0</v>
      </c>
      <c r="AO312" s="14">
        <v>0</v>
      </c>
      <c r="AP312" s="14">
        <v>0</v>
      </c>
      <c r="AQ312" s="14">
        <v>0</v>
      </c>
      <c r="AR312" s="14">
        <v>0</v>
      </c>
      <c r="AS312" s="14">
        <v>0</v>
      </c>
      <c r="AT312" s="14">
        <v>0</v>
      </c>
      <c r="AU312" s="14">
        <v>0</v>
      </c>
      <c r="AV312" s="26">
        <f t="shared" si="36"/>
        <v>366000</v>
      </c>
    </row>
    <row r="313" spans="1:48" s="15" customFormat="1" ht="30.75" customHeight="1">
      <c r="A313" s="13"/>
      <c r="B313" s="12" t="s">
        <v>548</v>
      </c>
      <c r="C313" s="12" t="s">
        <v>547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8">
        <v>0</v>
      </c>
      <c r="AB313" s="8">
        <v>0</v>
      </c>
      <c r="AC313" s="14">
        <v>0</v>
      </c>
      <c r="AD313" s="14">
        <v>0</v>
      </c>
      <c r="AE313" s="14">
        <v>0</v>
      </c>
      <c r="AF313" s="14">
        <v>0</v>
      </c>
      <c r="AG313" s="14">
        <v>384000</v>
      </c>
      <c r="AH313" s="14">
        <v>0</v>
      </c>
      <c r="AI313" s="14">
        <v>0</v>
      </c>
      <c r="AJ313" s="14">
        <v>0</v>
      </c>
      <c r="AK313" s="14">
        <v>0</v>
      </c>
      <c r="AL313" s="14">
        <v>0</v>
      </c>
      <c r="AM313" s="14">
        <v>0</v>
      </c>
      <c r="AN313" s="14">
        <v>0</v>
      </c>
      <c r="AO313" s="14">
        <v>0</v>
      </c>
      <c r="AP313" s="14">
        <v>0</v>
      </c>
      <c r="AQ313" s="14">
        <v>0</v>
      </c>
      <c r="AR313" s="14">
        <v>0</v>
      </c>
      <c r="AS313" s="14">
        <v>0</v>
      </c>
      <c r="AT313" s="14">
        <v>0</v>
      </c>
      <c r="AU313" s="14">
        <v>0</v>
      </c>
      <c r="AV313" s="26">
        <f t="shared" si="36"/>
        <v>384000</v>
      </c>
    </row>
    <row r="314" spans="1:48" s="15" customFormat="1" ht="30.75" customHeight="1">
      <c r="A314" s="13"/>
      <c r="B314" s="12" t="s">
        <v>550</v>
      </c>
      <c r="C314" s="12" t="s">
        <v>549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3373344.15</v>
      </c>
      <c r="N314" s="14">
        <v>0</v>
      </c>
      <c r="O314" s="14">
        <v>0</v>
      </c>
      <c r="P314" s="14">
        <v>5901898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8">
        <v>0</v>
      </c>
      <c r="AB314" s="8">
        <v>0</v>
      </c>
      <c r="AC314" s="14">
        <v>0</v>
      </c>
      <c r="AD314" s="14">
        <v>1414035</v>
      </c>
      <c r="AE314" s="14">
        <v>0</v>
      </c>
      <c r="AF314" s="14">
        <v>0</v>
      </c>
      <c r="AG314" s="14">
        <v>0</v>
      </c>
      <c r="AH314" s="14">
        <v>0</v>
      </c>
      <c r="AI314" s="14">
        <v>0</v>
      </c>
      <c r="AJ314" s="14">
        <v>0</v>
      </c>
      <c r="AK314" s="14">
        <v>0</v>
      </c>
      <c r="AL314" s="14">
        <v>0</v>
      </c>
      <c r="AM314" s="14">
        <v>0</v>
      </c>
      <c r="AN314" s="14">
        <v>0</v>
      </c>
      <c r="AO314" s="14">
        <v>0</v>
      </c>
      <c r="AP314" s="14">
        <v>0</v>
      </c>
      <c r="AQ314" s="14">
        <v>0</v>
      </c>
      <c r="AR314" s="14">
        <v>0</v>
      </c>
      <c r="AS314" s="14">
        <v>0</v>
      </c>
      <c r="AT314" s="14">
        <v>0</v>
      </c>
      <c r="AU314" s="14">
        <v>0</v>
      </c>
      <c r="AV314" s="26">
        <f t="shared" si="36"/>
        <v>10689277.15</v>
      </c>
    </row>
    <row r="315" spans="1:48" s="15" customFormat="1" ht="30.75" customHeight="1">
      <c r="A315" s="13"/>
      <c r="B315" s="12" t="s">
        <v>552</v>
      </c>
      <c r="C315" s="12" t="s">
        <v>551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434000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8">
        <v>0</v>
      </c>
      <c r="AB315" s="8">
        <v>0</v>
      </c>
      <c r="AC315" s="14">
        <v>0</v>
      </c>
      <c r="AD315" s="14">
        <v>0</v>
      </c>
      <c r="AE315" s="14">
        <v>0</v>
      </c>
      <c r="AF315" s="14">
        <v>0</v>
      </c>
      <c r="AG315" s="14">
        <v>0</v>
      </c>
      <c r="AH315" s="14">
        <v>0</v>
      </c>
      <c r="AI315" s="14">
        <v>0</v>
      </c>
      <c r="AJ315" s="14">
        <v>0</v>
      </c>
      <c r="AK315" s="14">
        <v>0</v>
      </c>
      <c r="AL315" s="14">
        <v>0</v>
      </c>
      <c r="AM315" s="14">
        <v>0</v>
      </c>
      <c r="AN315" s="14">
        <v>0</v>
      </c>
      <c r="AO315" s="14">
        <v>0</v>
      </c>
      <c r="AP315" s="14">
        <v>0</v>
      </c>
      <c r="AQ315" s="14">
        <v>0</v>
      </c>
      <c r="AR315" s="14">
        <v>0</v>
      </c>
      <c r="AS315" s="14">
        <v>0</v>
      </c>
      <c r="AT315" s="14">
        <v>0</v>
      </c>
      <c r="AU315" s="14">
        <v>0</v>
      </c>
      <c r="AV315" s="26">
        <f t="shared" si="36"/>
        <v>434000</v>
      </c>
    </row>
    <row r="316" spans="1:48" s="15" customFormat="1" ht="30.75" customHeight="1">
      <c r="A316" s="13"/>
      <c r="B316" s="12" t="s">
        <v>554</v>
      </c>
      <c r="C316" s="12" t="s">
        <v>553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0</v>
      </c>
      <c r="AA316" s="8">
        <v>0</v>
      </c>
      <c r="AB316" s="8">
        <v>0</v>
      </c>
      <c r="AC316" s="14">
        <v>0</v>
      </c>
      <c r="AD316" s="14">
        <v>0</v>
      </c>
      <c r="AE316" s="14">
        <v>0</v>
      </c>
      <c r="AF316" s="14">
        <v>0</v>
      </c>
      <c r="AG316" s="14">
        <v>42000</v>
      </c>
      <c r="AH316" s="14">
        <v>0</v>
      </c>
      <c r="AI316" s="14">
        <v>0</v>
      </c>
      <c r="AJ316" s="14">
        <v>0</v>
      </c>
      <c r="AK316" s="14">
        <v>0</v>
      </c>
      <c r="AL316" s="14">
        <v>0</v>
      </c>
      <c r="AM316" s="14">
        <v>0</v>
      </c>
      <c r="AN316" s="14">
        <v>0</v>
      </c>
      <c r="AO316" s="14">
        <v>0</v>
      </c>
      <c r="AP316" s="14">
        <v>0</v>
      </c>
      <c r="AQ316" s="14">
        <v>0</v>
      </c>
      <c r="AR316" s="14">
        <v>0</v>
      </c>
      <c r="AS316" s="14">
        <v>0</v>
      </c>
      <c r="AT316" s="14">
        <v>0</v>
      </c>
      <c r="AU316" s="14">
        <v>0</v>
      </c>
      <c r="AV316" s="26">
        <f t="shared" si="36"/>
        <v>42000</v>
      </c>
    </row>
    <row r="317" spans="1:48" s="15" customFormat="1" ht="30.75" customHeight="1">
      <c r="A317" s="13"/>
      <c r="B317" s="12" t="s">
        <v>556</v>
      </c>
      <c r="C317" s="12" t="s">
        <v>555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5000000</v>
      </c>
      <c r="AA317" s="8">
        <v>0</v>
      </c>
      <c r="AB317" s="8">
        <v>0</v>
      </c>
      <c r="AC317" s="14">
        <v>0</v>
      </c>
      <c r="AD317" s="14">
        <v>0</v>
      </c>
      <c r="AE317" s="14">
        <v>0</v>
      </c>
      <c r="AF317" s="14">
        <v>0</v>
      </c>
      <c r="AG317" s="14">
        <v>76500</v>
      </c>
      <c r="AH317" s="14">
        <v>0</v>
      </c>
      <c r="AI317" s="14">
        <v>0</v>
      </c>
      <c r="AJ317" s="14">
        <v>0</v>
      </c>
      <c r="AK317" s="14">
        <v>0</v>
      </c>
      <c r="AL317" s="14">
        <v>0</v>
      </c>
      <c r="AM317" s="14">
        <v>0</v>
      </c>
      <c r="AN317" s="14">
        <v>0</v>
      </c>
      <c r="AO317" s="14">
        <v>0</v>
      </c>
      <c r="AP317" s="14">
        <v>0</v>
      </c>
      <c r="AQ317" s="14">
        <v>0</v>
      </c>
      <c r="AR317" s="14">
        <v>0</v>
      </c>
      <c r="AS317" s="14">
        <v>0</v>
      </c>
      <c r="AT317" s="14">
        <v>0</v>
      </c>
      <c r="AU317" s="14">
        <v>0</v>
      </c>
      <c r="AV317" s="26">
        <f t="shared" si="36"/>
        <v>5076500</v>
      </c>
    </row>
    <row r="318" spans="1:48" s="15" customFormat="1" ht="30.75" customHeight="1">
      <c r="A318" s="13"/>
      <c r="B318" s="12" t="s">
        <v>558</v>
      </c>
      <c r="C318" s="12" t="s">
        <v>557</v>
      </c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1277639.1</v>
      </c>
      <c r="O318" s="14">
        <v>0</v>
      </c>
      <c r="P318" s="14">
        <v>0</v>
      </c>
      <c r="Q318" s="14">
        <v>0</v>
      </c>
      <c r="R318" s="14">
        <v>0</v>
      </c>
      <c r="S318" s="14">
        <v>2210400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8">
        <v>0</v>
      </c>
      <c r="AB318" s="8">
        <v>0</v>
      </c>
      <c r="AC318" s="14">
        <v>0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  <c r="AI318" s="14">
        <v>0</v>
      </c>
      <c r="AJ318" s="14">
        <v>0</v>
      </c>
      <c r="AK318" s="14">
        <v>0</v>
      </c>
      <c r="AL318" s="14">
        <v>0</v>
      </c>
      <c r="AM318" s="14">
        <v>0</v>
      </c>
      <c r="AN318" s="14">
        <v>0</v>
      </c>
      <c r="AO318" s="14">
        <v>0</v>
      </c>
      <c r="AP318" s="14">
        <v>0</v>
      </c>
      <c r="AQ318" s="14">
        <v>0</v>
      </c>
      <c r="AR318" s="14">
        <v>0</v>
      </c>
      <c r="AS318" s="14">
        <v>0</v>
      </c>
      <c r="AT318" s="14">
        <v>0</v>
      </c>
      <c r="AU318" s="14">
        <v>0</v>
      </c>
      <c r="AV318" s="26">
        <f t="shared" si="36"/>
        <v>3488039.1</v>
      </c>
    </row>
    <row r="319" spans="1:48" s="15" customFormat="1" ht="30.75" customHeight="1">
      <c r="A319" s="13"/>
      <c r="B319" s="12" t="s">
        <v>560</v>
      </c>
      <c r="C319" s="12" t="s">
        <v>559</v>
      </c>
      <c r="D319" s="14">
        <v>0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8">
        <v>0</v>
      </c>
      <c r="AB319" s="8">
        <v>0</v>
      </c>
      <c r="AC319" s="14">
        <v>0</v>
      </c>
      <c r="AD319" s="14">
        <v>0</v>
      </c>
      <c r="AE319" s="14">
        <v>0</v>
      </c>
      <c r="AF319" s="14">
        <v>0</v>
      </c>
      <c r="AG319" s="14">
        <v>88800</v>
      </c>
      <c r="AH319" s="14">
        <v>0</v>
      </c>
      <c r="AI319" s="14">
        <v>0</v>
      </c>
      <c r="AJ319" s="14">
        <v>0</v>
      </c>
      <c r="AK319" s="14">
        <v>0</v>
      </c>
      <c r="AL319" s="14">
        <v>0</v>
      </c>
      <c r="AM319" s="14">
        <v>0</v>
      </c>
      <c r="AN319" s="14">
        <v>0</v>
      </c>
      <c r="AO319" s="14">
        <v>0</v>
      </c>
      <c r="AP319" s="14">
        <v>0</v>
      </c>
      <c r="AQ319" s="14">
        <v>0</v>
      </c>
      <c r="AR319" s="14">
        <v>0</v>
      </c>
      <c r="AS319" s="14">
        <v>0</v>
      </c>
      <c r="AT319" s="14">
        <v>0</v>
      </c>
      <c r="AU319" s="14">
        <v>0</v>
      </c>
      <c r="AV319" s="26">
        <f t="shared" si="36"/>
        <v>88800</v>
      </c>
    </row>
    <row r="320" spans="1:48" s="15" customFormat="1" ht="30.75" customHeight="1">
      <c r="A320" s="13"/>
      <c r="B320" s="12" t="s">
        <v>562</v>
      </c>
      <c r="C320" s="12" t="s">
        <v>561</v>
      </c>
      <c r="D320" s="14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8">
        <v>0</v>
      </c>
      <c r="AB320" s="8">
        <v>0</v>
      </c>
      <c r="AC320" s="14">
        <v>0</v>
      </c>
      <c r="AD320" s="14">
        <v>0</v>
      </c>
      <c r="AE320" s="14">
        <v>0</v>
      </c>
      <c r="AF320" s="14">
        <v>0</v>
      </c>
      <c r="AG320" s="14">
        <v>90000</v>
      </c>
      <c r="AH320" s="14">
        <v>0</v>
      </c>
      <c r="AI320" s="14">
        <v>0</v>
      </c>
      <c r="AJ320" s="14">
        <v>0</v>
      </c>
      <c r="AK320" s="14">
        <v>0</v>
      </c>
      <c r="AL320" s="14">
        <v>0</v>
      </c>
      <c r="AM320" s="14">
        <v>0</v>
      </c>
      <c r="AN320" s="14">
        <v>0</v>
      </c>
      <c r="AO320" s="14">
        <v>0</v>
      </c>
      <c r="AP320" s="14">
        <v>0</v>
      </c>
      <c r="AQ320" s="14">
        <v>0</v>
      </c>
      <c r="AR320" s="14">
        <v>0</v>
      </c>
      <c r="AS320" s="14">
        <v>0</v>
      </c>
      <c r="AT320" s="14">
        <v>0</v>
      </c>
      <c r="AU320" s="14">
        <v>0</v>
      </c>
      <c r="AV320" s="26">
        <f t="shared" si="36"/>
        <v>90000</v>
      </c>
    </row>
    <row r="321" spans="1:48" s="15" customFormat="1" ht="30.75" customHeight="1">
      <c r="A321" s="13"/>
      <c r="B321" s="12" t="s">
        <v>564</v>
      </c>
      <c r="C321" s="12" t="s">
        <v>563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385000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8">
        <v>0</v>
      </c>
      <c r="AB321" s="8">
        <v>0</v>
      </c>
      <c r="AC321" s="14">
        <v>0</v>
      </c>
      <c r="AD321" s="14">
        <v>0</v>
      </c>
      <c r="AE321" s="14">
        <v>0</v>
      </c>
      <c r="AF321" s="14">
        <v>0</v>
      </c>
      <c r="AG321" s="14">
        <v>165600</v>
      </c>
      <c r="AH321" s="14">
        <v>0</v>
      </c>
      <c r="AI321" s="14">
        <v>0</v>
      </c>
      <c r="AJ321" s="14">
        <v>0</v>
      </c>
      <c r="AK321" s="14">
        <v>0</v>
      </c>
      <c r="AL321" s="14">
        <v>0</v>
      </c>
      <c r="AM321" s="14">
        <v>0</v>
      </c>
      <c r="AN321" s="14">
        <v>0</v>
      </c>
      <c r="AO321" s="14">
        <v>0</v>
      </c>
      <c r="AP321" s="14">
        <v>0</v>
      </c>
      <c r="AQ321" s="14">
        <v>0</v>
      </c>
      <c r="AR321" s="14">
        <v>0</v>
      </c>
      <c r="AS321" s="14">
        <v>0</v>
      </c>
      <c r="AT321" s="14">
        <v>0</v>
      </c>
      <c r="AU321" s="14">
        <v>0</v>
      </c>
      <c r="AV321" s="26">
        <f t="shared" si="36"/>
        <v>550600</v>
      </c>
    </row>
    <row r="322" spans="1:48" s="15" customFormat="1" ht="30.75" customHeight="1">
      <c r="A322" s="13"/>
      <c r="B322" s="12" t="s">
        <v>566</v>
      </c>
      <c r="C322" s="12" t="s">
        <v>565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8">
        <v>0</v>
      </c>
      <c r="AB322" s="8">
        <v>0</v>
      </c>
      <c r="AC322" s="14">
        <v>0</v>
      </c>
      <c r="AD322" s="14">
        <v>0</v>
      </c>
      <c r="AE322" s="14">
        <v>0</v>
      </c>
      <c r="AF322" s="14">
        <v>0</v>
      </c>
      <c r="AG322" s="14">
        <v>54000</v>
      </c>
      <c r="AH322" s="14">
        <v>0</v>
      </c>
      <c r="AI322" s="14">
        <v>0</v>
      </c>
      <c r="AJ322" s="14">
        <v>0</v>
      </c>
      <c r="AK322" s="14">
        <v>0</v>
      </c>
      <c r="AL322" s="14">
        <v>0</v>
      </c>
      <c r="AM322" s="14">
        <v>0</v>
      </c>
      <c r="AN322" s="14">
        <v>0</v>
      </c>
      <c r="AO322" s="14">
        <v>0</v>
      </c>
      <c r="AP322" s="14">
        <v>0</v>
      </c>
      <c r="AQ322" s="14">
        <v>0</v>
      </c>
      <c r="AR322" s="14">
        <v>0</v>
      </c>
      <c r="AS322" s="14">
        <v>0</v>
      </c>
      <c r="AT322" s="14">
        <v>0</v>
      </c>
      <c r="AU322" s="14">
        <v>0</v>
      </c>
      <c r="AV322" s="26">
        <f t="shared" si="36"/>
        <v>54000</v>
      </c>
    </row>
    <row r="323" spans="1:48" s="15" customFormat="1" ht="30.75" customHeight="1">
      <c r="A323" s="13"/>
      <c r="B323" s="12" t="s">
        <v>568</v>
      </c>
      <c r="C323" s="12" t="s">
        <v>567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60000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0</v>
      </c>
      <c r="AA323" s="8">
        <v>0</v>
      </c>
      <c r="AB323" s="8">
        <v>0</v>
      </c>
      <c r="AC323" s="14">
        <v>0</v>
      </c>
      <c r="AD323" s="14">
        <v>0</v>
      </c>
      <c r="AE323" s="14">
        <v>0</v>
      </c>
      <c r="AF323" s="14">
        <v>0</v>
      </c>
      <c r="AG323" s="14">
        <v>6300</v>
      </c>
      <c r="AH323" s="14">
        <v>0</v>
      </c>
      <c r="AI323" s="14">
        <v>0</v>
      </c>
      <c r="AJ323" s="14">
        <v>0</v>
      </c>
      <c r="AK323" s="14">
        <v>0</v>
      </c>
      <c r="AL323" s="14">
        <v>0</v>
      </c>
      <c r="AM323" s="14">
        <v>0</v>
      </c>
      <c r="AN323" s="14">
        <v>0</v>
      </c>
      <c r="AO323" s="14">
        <v>0</v>
      </c>
      <c r="AP323" s="14">
        <v>0</v>
      </c>
      <c r="AQ323" s="14">
        <v>0</v>
      </c>
      <c r="AR323" s="14">
        <v>0</v>
      </c>
      <c r="AS323" s="14">
        <v>0</v>
      </c>
      <c r="AT323" s="14">
        <v>0</v>
      </c>
      <c r="AU323" s="14">
        <v>0</v>
      </c>
      <c r="AV323" s="26">
        <f t="shared" si="36"/>
        <v>66300</v>
      </c>
    </row>
    <row r="324" spans="1:48" s="15" customFormat="1" ht="30.75" customHeight="1">
      <c r="A324" s="13"/>
      <c r="B324" s="12" t="s">
        <v>570</v>
      </c>
      <c r="C324" s="12" t="s">
        <v>569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8">
        <v>0</v>
      </c>
      <c r="AB324" s="8">
        <v>0</v>
      </c>
      <c r="AC324" s="14">
        <v>0</v>
      </c>
      <c r="AD324" s="14">
        <v>0</v>
      </c>
      <c r="AE324" s="14">
        <v>0</v>
      </c>
      <c r="AF324" s="14">
        <v>0</v>
      </c>
      <c r="AG324" s="14">
        <v>28800</v>
      </c>
      <c r="AH324" s="14">
        <v>0</v>
      </c>
      <c r="AI324" s="14">
        <v>0</v>
      </c>
      <c r="AJ324" s="14">
        <v>0</v>
      </c>
      <c r="AK324" s="14">
        <v>0</v>
      </c>
      <c r="AL324" s="14">
        <v>0</v>
      </c>
      <c r="AM324" s="14">
        <v>0</v>
      </c>
      <c r="AN324" s="14">
        <v>0</v>
      </c>
      <c r="AO324" s="14">
        <v>0</v>
      </c>
      <c r="AP324" s="14">
        <v>0</v>
      </c>
      <c r="AQ324" s="14">
        <v>0</v>
      </c>
      <c r="AR324" s="14">
        <v>0</v>
      </c>
      <c r="AS324" s="14">
        <v>0</v>
      </c>
      <c r="AT324" s="14">
        <v>0</v>
      </c>
      <c r="AU324" s="14">
        <v>0</v>
      </c>
      <c r="AV324" s="26">
        <f t="shared" si="36"/>
        <v>28800</v>
      </c>
    </row>
    <row r="325" spans="1:48" s="15" customFormat="1" ht="30.75" customHeight="1">
      <c r="A325" s="13"/>
      <c r="B325" s="12" t="s">
        <v>572</v>
      </c>
      <c r="C325" s="12" t="s">
        <v>571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132000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0</v>
      </c>
      <c r="AA325" s="8">
        <v>0</v>
      </c>
      <c r="AB325" s="8">
        <v>0</v>
      </c>
      <c r="AC325" s="14">
        <v>0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0</v>
      </c>
      <c r="AJ325" s="14">
        <v>0</v>
      </c>
      <c r="AK325" s="14">
        <v>0</v>
      </c>
      <c r="AL325" s="14">
        <v>0</v>
      </c>
      <c r="AM325" s="14">
        <v>0</v>
      </c>
      <c r="AN325" s="14">
        <v>0</v>
      </c>
      <c r="AO325" s="14">
        <v>0</v>
      </c>
      <c r="AP325" s="14">
        <v>0</v>
      </c>
      <c r="AQ325" s="14">
        <v>0</v>
      </c>
      <c r="AR325" s="14">
        <v>0</v>
      </c>
      <c r="AS325" s="14">
        <v>0</v>
      </c>
      <c r="AT325" s="14">
        <v>0</v>
      </c>
      <c r="AU325" s="14">
        <v>0</v>
      </c>
      <c r="AV325" s="26">
        <f t="shared" si="36"/>
        <v>132000</v>
      </c>
    </row>
    <row r="326" spans="1:48" s="15" customFormat="1" ht="30.75" customHeight="1">
      <c r="A326" s="13"/>
      <c r="B326" s="12" t="s">
        <v>574</v>
      </c>
      <c r="C326" s="12" t="s">
        <v>573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965237.19</v>
      </c>
      <c r="T326" s="14">
        <v>0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0</v>
      </c>
      <c r="AA326" s="8">
        <v>0</v>
      </c>
      <c r="AB326" s="8">
        <v>0</v>
      </c>
      <c r="AC326" s="14">
        <v>0</v>
      </c>
      <c r="AD326" s="14">
        <v>0</v>
      </c>
      <c r="AE326" s="14">
        <v>0</v>
      </c>
      <c r="AF326" s="14">
        <v>0</v>
      </c>
      <c r="AG326" s="14">
        <v>0</v>
      </c>
      <c r="AH326" s="14">
        <v>0</v>
      </c>
      <c r="AI326" s="14">
        <v>0</v>
      </c>
      <c r="AJ326" s="14">
        <v>0</v>
      </c>
      <c r="AK326" s="14">
        <v>0</v>
      </c>
      <c r="AL326" s="14">
        <v>0</v>
      </c>
      <c r="AM326" s="14">
        <v>0</v>
      </c>
      <c r="AN326" s="14">
        <v>0</v>
      </c>
      <c r="AO326" s="14">
        <v>0</v>
      </c>
      <c r="AP326" s="14">
        <v>0</v>
      </c>
      <c r="AQ326" s="14">
        <v>0</v>
      </c>
      <c r="AR326" s="14">
        <v>0</v>
      </c>
      <c r="AS326" s="14">
        <v>0</v>
      </c>
      <c r="AT326" s="14">
        <v>0</v>
      </c>
      <c r="AU326" s="14">
        <v>0</v>
      </c>
      <c r="AV326" s="26">
        <f t="shared" si="36"/>
        <v>965237.19</v>
      </c>
    </row>
    <row r="327" spans="1:48" s="15" customFormat="1" ht="30.75" customHeight="1">
      <c r="A327" s="13"/>
      <c r="B327" s="12" t="s">
        <v>576</v>
      </c>
      <c r="C327" s="12" t="s">
        <v>575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3891798.94</v>
      </c>
      <c r="J327" s="14">
        <v>4290000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5844000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0</v>
      </c>
      <c r="AA327" s="8">
        <v>14358235.1</v>
      </c>
      <c r="AB327" s="8">
        <v>0</v>
      </c>
      <c r="AC327" s="14">
        <v>0</v>
      </c>
      <c r="AD327" s="14">
        <v>0</v>
      </c>
      <c r="AE327" s="14">
        <v>0</v>
      </c>
      <c r="AF327" s="14">
        <v>0</v>
      </c>
      <c r="AG327" s="14">
        <v>0</v>
      </c>
      <c r="AH327" s="14">
        <v>0</v>
      </c>
      <c r="AI327" s="14">
        <v>0</v>
      </c>
      <c r="AJ327" s="14">
        <v>0</v>
      </c>
      <c r="AK327" s="14">
        <v>0</v>
      </c>
      <c r="AL327" s="14">
        <v>0</v>
      </c>
      <c r="AM327" s="14">
        <v>0</v>
      </c>
      <c r="AN327" s="14">
        <v>0</v>
      </c>
      <c r="AO327" s="14">
        <v>0</v>
      </c>
      <c r="AP327" s="14">
        <v>0</v>
      </c>
      <c r="AQ327" s="14">
        <v>0</v>
      </c>
      <c r="AR327" s="14">
        <v>0</v>
      </c>
      <c r="AS327" s="14">
        <v>0</v>
      </c>
      <c r="AT327" s="14">
        <v>0</v>
      </c>
      <c r="AU327" s="14">
        <v>0</v>
      </c>
      <c r="AV327" s="26">
        <f t="shared" si="36"/>
        <v>28384034.04</v>
      </c>
    </row>
    <row r="328" spans="1:48" s="15" customFormat="1" ht="30.75" customHeight="1">
      <c r="A328" s="13"/>
      <c r="B328" s="12" t="s">
        <v>578</v>
      </c>
      <c r="C328" s="12" t="s">
        <v>577</v>
      </c>
      <c r="D328" s="14">
        <v>0</v>
      </c>
      <c r="E328" s="14">
        <v>0</v>
      </c>
      <c r="F328" s="14">
        <v>0</v>
      </c>
      <c r="G328" s="14">
        <v>4008900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1230000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8">
        <v>0</v>
      </c>
      <c r="AB328" s="8">
        <v>0</v>
      </c>
      <c r="AC328" s="14">
        <v>0</v>
      </c>
      <c r="AD328" s="14">
        <v>462617</v>
      </c>
      <c r="AE328" s="14">
        <v>0</v>
      </c>
      <c r="AF328" s="14">
        <v>0</v>
      </c>
      <c r="AG328" s="14">
        <v>0</v>
      </c>
      <c r="AH328" s="14">
        <v>0</v>
      </c>
      <c r="AI328" s="14">
        <v>0</v>
      </c>
      <c r="AJ328" s="14">
        <v>0</v>
      </c>
      <c r="AK328" s="14">
        <v>0</v>
      </c>
      <c r="AL328" s="14">
        <v>0</v>
      </c>
      <c r="AM328" s="14">
        <v>0</v>
      </c>
      <c r="AN328" s="14">
        <v>0</v>
      </c>
      <c r="AO328" s="14">
        <v>0</v>
      </c>
      <c r="AP328" s="14">
        <v>0</v>
      </c>
      <c r="AQ328" s="14">
        <v>5880560</v>
      </c>
      <c r="AR328" s="14">
        <v>0</v>
      </c>
      <c r="AS328" s="14">
        <v>0</v>
      </c>
      <c r="AT328" s="14">
        <v>0</v>
      </c>
      <c r="AU328" s="14">
        <v>0</v>
      </c>
      <c r="AV328" s="26">
        <f t="shared" si="36"/>
        <v>11582077</v>
      </c>
    </row>
    <row r="329" spans="1:48" s="15" customFormat="1" ht="30.75" customHeight="1">
      <c r="A329" s="13"/>
      <c r="B329" s="12" t="s">
        <v>580</v>
      </c>
      <c r="C329" s="12" t="s">
        <v>579</v>
      </c>
      <c r="D329" s="14">
        <v>0</v>
      </c>
      <c r="E329" s="14">
        <v>0</v>
      </c>
      <c r="F329" s="14">
        <v>957948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4678901.87</v>
      </c>
      <c r="O329" s="14">
        <v>0</v>
      </c>
      <c r="P329" s="14">
        <v>0</v>
      </c>
      <c r="Q329" s="14">
        <v>0</v>
      </c>
      <c r="R329" s="14">
        <v>0</v>
      </c>
      <c r="S329" s="14">
        <v>7518000</v>
      </c>
      <c r="T329" s="14">
        <v>0</v>
      </c>
      <c r="U329" s="14">
        <v>0</v>
      </c>
      <c r="V329" s="14">
        <v>0</v>
      </c>
      <c r="W329" s="14">
        <v>0</v>
      </c>
      <c r="X329" s="14">
        <v>0</v>
      </c>
      <c r="Y329" s="14">
        <v>0</v>
      </c>
      <c r="Z329" s="14">
        <v>0</v>
      </c>
      <c r="AA329" s="8">
        <v>0</v>
      </c>
      <c r="AB329" s="8">
        <v>0</v>
      </c>
      <c r="AC329" s="14">
        <v>0</v>
      </c>
      <c r="AD329" s="14">
        <v>0</v>
      </c>
      <c r="AE329" s="14">
        <v>0</v>
      </c>
      <c r="AF329" s="14">
        <v>0</v>
      </c>
      <c r="AG329" s="14">
        <v>0</v>
      </c>
      <c r="AH329" s="14">
        <v>0</v>
      </c>
      <c r="AI329" s="14">
        <v>0</v>
      </c>
      <c r="AJ329" s="14">
        <v>0</v>
      </c>
      <c r="AK329" s="14">
        <v>0</v>
      </c>
      <c r="AL329" s="14">
        <v>0</v>
      </c>
      <c r="AM329" s="14">
        <v>2807486.91</v>
      </c>
      <c r="AN329" s="14">
        <v>0</v>
      </c>
      <c r="AO329" s="14">
        <v>0</v>
      </c>
      <c r="AP329" s="14">
        <v>0</v>
      </c>
      <c r="AQ329" s="14">
        <v>3638863</v>
      </c>
      <c r="AR329" s="14">
        <v>0</v>
      </c>
      <c r="AS329" s="14">
        <v>0</v>
      </c>
      <c r="AT329" s="14">
        <v>0</v>
      </c>
      <c r="AU329" s="14">
        <v>0</v>
      </c>
      <c r="AV329" s="26">
        <f t="shared" si="36"/>
        <v>19601199.78</v>
      </c>
    </row>
    <row r="330" spans="1:48" s="15" customFormat="1" ht="30.75" customHeight="1">
      <c r="A330" s="13"/>
      <c r="B330" s="12" t="s">
        <v>582</v>
      </c>
      <c r="C330" s="12" t="s">
        <v>581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112000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14">
        <v>0</v>
      </c>
      <c r="AA330" s="8">
        <v>0</v>
      </c>
      <c r="AB330" s="8">
        <v>0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0</v>
      </c>
      <c r="AJ330" s="14">
        <v>0</v>
      </c>
      <c r="AK330" s="14">
        <v>0</v>
      </c>
      <c r="AL330" s="14">
        <v>0</v>
      </c>
      <c r="AM330" s="14">
        <v>0</v>
      </c>
      <c r="AN330" s="14">
        <v>0</v>
      </c>
      <c r="AO330" s="14">
        <v>0</v>
      </c>
      <c r="AP330" s="14">
        <v>0</v>
      </c>
      <c r="AQ330" s="14">
        <v>0</v>
      </c>
      <c r="AR330" s="14">
        <v>0</v>
      </c>
      <c r="AS330" s="14">
        <v>0</v>
      </c>
      <c r="AT330" s="14">
        <v>0</v>
      </c>
      <c r="AU330" s="14">
        <v>0</v>
      </c>
      <c r="AV330" s="26">
        <f t="shared" si="36"/>
        <v>112000</v>
      </c>
    </row>
    <row r="331" spans="1:48" s="15" customFormat="1" ht="30.75" customHeight="1">
      <c r="A331" s="13"/>
      <c r="B331" s="12" t="s">
        <v>584</v>
      </c>
      <c r="C331" s="12" t="s">
        <v>583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8">
        <v>0</v>
      </c>
      <c r="AB331" s="8">
        <v>0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0</v>
      </c>
      <c r="AJ331" s="14">
        <v>0</v>
      </c>
      <c r="AK331" s="14">
        <v>0</v>
      </c>
      <c r="AL331" s="14">
        <v>0</v>
      </c>
      <c r="AM331" s="14">
        <v>11738187.52</v>
      </c>
      <c r="AN331" s="14">
        <v>0</v>
      </c>
      <c r="AO331" s="14">
        <v>0</v>
      </c>
      <c r="AP331" s="14">
        <v>0</v>
      </c>
      <c r="AQ331" s="14">
        <v>0</v>
      </c>
      <c r="AR331" s="14">
        <v>0</v>
      </c>
      <c r="AS331" s="14">
        <v>0</v>
      </c>
      <c r="AT331" s="14">
        <v>0</v>
      </c>
      <c r="AU331" s="14">
        <v>0</v>
      </c>
      <c r="AV331" s="26">
        <f t="shared" si="36"/>
        <v>11738187.52</v>
      </c>
    </row>
    <row r="332" spans="1:48" s="15" customFormat="1" ht="30.75" customHeight="1">
      <c r="A332" s="13"/>
      <c r="B332" s="12" t="s">
        <v>586</v>
      </c>
      <c r="C332" s="12" t="s">
        <v>585</v>
      </c>
      <c r="D332" s="14">
        <v>0</v>
      </c>
      <c r="E332" s="14">
        <v>0</v>
      </c>
      <c r="F332" s="14">
        <v>44000</v>
      </c>
      <c r="G332" s="14">
        <v>0</v>
      </c>
      <c r="H332" s="14">
        <v>1554000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369054.45</v>
      </c>
      <c r="O332" s="14">
        <v>0</v>
      </c>
      <c r="P332" s="14">
        <v>0</v>
      </c>
      <c r="Q332" s="14">
        <v>0</v>
      </c>
      <c r="R332" s="14">
        <v>0</v>
      </c>
      <c r="S332" s="14">
        <v>177988.4</v>
      </c>
      <c r="T332" s="14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14">
        <v>0</v>
      </c>
      <c r="AA332" s="8">
        <v>0</v>
      </c>
      <c r="AB332" s="8">
        <v>0</v>
      </c>
      <c r="AC332" s="14">
        <v>0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  <c r="AI332" s="14">
        <v>0</v>
      </c>
      <c r="AJ332" s="14">
        <v>0</v>
      </c>
      <c r="AK332" s="14">
        <v>0</v>
      </c>
      <c r="AL332" s="14">
        <v>0</v>
      </c>
      <c r="AM332" s="14">
        <v>0</v>
      </c>
      <c r="AN332" s="14">
        <v>0</v>
      </c>
      <c r="AO332" s="14">
        <v>0</v>
      </c>
      <c r="AP332" s="14">
        <v>0</v>
      </c>
      <c r="AQ332" s="14">
        <v>0</v>
      </c>
      <c r="AR332" s="14">
        <v>0</v>
      </c>
      <c r="AS332" s="14">
        <v>0</v>
      </c>
      <c r="AT332" s="14">
        <v>0</v>
      </c>
      <c r="AU332" s="14">
        <v>0</v>
      </c>
      <c r="AV332" s="26">
        <f t="shared" si="36"/>
        <v>2145042.85</v>
      </c>
    </row>
    <row r="333" spans="1:48" s="15" customFormat="1" ht="30.75" customHeight="1">
      <c r="A333" s="13"/>
      <c r="B333" s="12" t="s">
        <v>588</v>
      </c>
      <c r="C333" s="12" t="s">
        <v>587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6792716.81</v>
      </c>
      <c r="J333" s="14">
        <v>6750000</v>
      </c>
      <c r="K333" s="14">
        <v>315000</v>
      </c>
      <c r="L333" s="14">
        <v>0</v>
      </c>
      <c r="M333" s="14">
        <v>0</v>
      </c>
      <c r="N333" s="14">
        <v>701026.31</v>
      </c>
      <c r="O333" s="14">
        <v>0</v>
      </c>
      <c r="P333" s="14">
        <v>0</v>
      </c>
      <c r="Q333" s="14">
        <v>0</v>
      </c>
      <c r="R333" s="14">
        <v>0</v>
      </c>
      <c r="S333" s="14">
        <v>6205050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0</v>
      </c>
      <c r="AA333" s="8">
        <v>0</v>
      </c>
      <c r="AB333" s="8">
        <v>0</v>
      </c>
      <c r="AC333" s="14">
        <v>0</v>
      </c>
      <c r="AD333" s="14">
        <v>0</v>
      </c>
      <c r="AE333" s="14">
        <v>0</v>
      </c>
      <c r="AF333" s="14">
        <v>0</v>
      </c>
      <c r="AG333" s="14">
        <v>0</v>
      </c>
      <c r="AH333" s="14">
        <v>0</v>
      </c>
      <c r="AI333" s="14">
        <v>0</v>
      </c>
      <c r="AJ333" s="14">
        <v>0</v>
      </c>
      <c r="AK333" s="14">
        <v>0</v>
      </c>
      <c r="AL333" s="14">
        <v>0</v>
      </c>
      <c r="AM333" s="14">
        <v>0</v>
      </c>
      <c r="AN333" s="14">
        <v>0</v>
      </c>
      <c r="AO333" s="14">
        <v>0</v>
      </c>
      <c r="AP333" s="14">
        <v>0</v>
      </c>
      <c r="AQ333" s="14">
        <v>0</v>
      </c>
      <c r="AR333" s="14">
        <v>0</v>
      </c>
      <c r="AS333" s="14">
        <v>0</v>
      </c>
      <c r="AT333" s="14">
        <v>0</v>
      </c>
      <c r="AU333" s="14">
        <v>0</v>
      </c>
      <c r="AV333" s="26">
        <f t="shared" si="36"/>
        <v>20763793.119999997</v>
      </c>
    </row>
    <row r="334" spans="1:48" s="15" customFormat="1" ht="30.75" customHeight="1">
      <c r="A334" s="13"/>
      <c r="B334" s="12" t="s">
        <v>590</v>
      </c>
      <c r="C334" s="12" t="s">
        <v>589</v>
      </c>
      <c r="D334" s="14">
        <v>0</v>
      </c>
      <c r="E334" s="14">
        <v>0</v>
      </c>
      <c r="F334" s="14">
        <v>0</v>
      </c>
      <c r="G334" s="14">
        <v>0</v>
      </c>
      <c r="H334" s="14">
        <v>0</v>
      </c>
      <c r="I334" s="14">
        <v>2893599.25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401700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8">
        <v>0</v>
      </c>
      <c r="AB334" s="8">
        <v>0</v>
      </c>
      <c r="AC334" s="14">
        <v>0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  <c r="AI334" s="14">
        <v>0</v>
      </c>
      <c r="AJ334" s="14">
        <v>0</v>
      </c>
      <c r="AK334" s="14">
        <v>0</v>
      </c>
      <c r="AL334" s="14">
        <v>0</v>
      </c>
      <c r="AM334" s="14">
        <v>0</v>
      </c>
      <c r="AN334" s="14">
        <v>0</v>
      </c>
      <c r="AO334" s="14">
        <v>0</v>
      </c>
      <c r="AP334" s="14">
        <v>0</v>
      </c>
      <c r="AQ334" s="14">
        <v>5403674</v>
      </c>
      <c r="AR334" s="14">
        <v>0</v>
      </c>
      <c r="AS334" s="14">
        <v>0</v>
      </c>
      <c r="AT334" s="14">
        <v>0</v>
      </c>
      <c r="AU334" s="14">
        <v>0</v>
      </c>
      <c r="AV334" s="26">
        <f t="shared" si="36"/>
        <v>8698973.25</v>
      </c>
    </row>
    <row r="335" spans="1:48" s="15" customFormat="1" ht="30.75" customHeight="1">
      <c r="A335" s="13"/>
      <c r="B335" s="12" t="s">
        <v>592</v>
      </c>
      <c r="C335" s="12" t="s">
        <v>591</v>
      </c>
      <c r="D335" s="14">
        <v>0</v>
      </c>
      <c r="E335" s="14">
        <v>0</v>
      </c>
      <c r="F335" s="14">
        <v>505450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1600650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0</v>
      </c>
      <c r="AA335" s="8">
        <v>0</v>
      </c>
      <c r="AB335" s="8">
        <v>0</v>
      </c>
      <c r="AC335" s="14">
        <v>0</v>
      </c>
      <c r="AD335" s="14">
        <v>0</v>
      </c>
      <c r="AE335" s="14">
        <v>0</v>
      </c>
      <c r="AF335" s="14">
        <v>0</v>
      </c>
      <c r="AG335" s="14">
        <v>0</v>
      </c>
      <c r="AH335" s="14">
        <v>0</v>
      </c>
      <c r="AI335" s="14">
        <v>0</v>
      </c>
      <c r="AJ335" s="14">
        <v>0</v>
      </c>
      <c r="AK335" s="14">
        <v>0</v>
      </c>
      <c r="AL335" s="14">
        <v>0</v>
      </c>
      <c r="AM335" s="14">
        <v>0</v>
      </c>
      <c r="AN335" s="14">
        <v>0</v>
      </c>
      <c r="AO335" s="14">
        <v>0</v>
      </c>
      <c r="AP335" s="14">
        <v>0</v>
      </c>
      <c r="AQ335" s="14">
        <v>0</v>
      </c>
      <c r="AR335" s="14">
        <v>0</v>
      </c>
      <c r="AS335" s="14">
        <v>0</v>
      </c>
      <c r="AT335" s="14">
        <v>0</v>
      </c>
      <c r="AU335" s="14">
        <v>0</v>
      </c>
      <c r="AV335" s="26">
        <f t="shared" si="36"/>
        <v>2106100</v>
      </c>
    </row>
    <row r="336" spans="1:48" s="15" customFormat="1" ht="30.75" customHeight="1">
      <c r="A336" s="13"/>
      <c r="B336" s="12" t="s">
        <v>594</v>
      </c>
      <c r="C336" s="12" t="s">
        <v>593</v>
      </c>
      <c r="D336" s="14">
        <v>0</v>
      </c>
      <c r="E336" s="14">
        <v>2043195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8">
        <v>0</v>
      </c>
      <c r="AB336" s="8">
        <v>0</v>
      </c>
      <c r="AC336" s="14">
        <v>0</v>
      </c>
      <c r="AD336" s="14">
        <v>0</v>
      </c>
      <c r="AE336" s="14">
        <v>0</v>
      </c>
      <c r="AF336" s="14">
        <v>0</v>
      </c>
      <c r="AG336" s="14">
        <v>0</v>
      </c>
      <c r="AH336" s="14">
        <v>0</v>
      </c>
      <c r="AI336" s="14">
        <v>0</v>
      </c>
      <c r="AJ336" s="14">
        <v>0</v>
      </c>
      <c r="AK336" s="14">
        <v>0</v>
      </c>
      <c r="AL336" s="14">
        <v>0</v>
      </c>
      <c r="AM336" s="14">
        <v>0</v>
      </c>
      <c r="AN336" s="14">
        <v>0</v>
      </c>
      <c r="AO336" s="14">
        <v>0</v>
      </c>
      <c r="AP336" s="14">
        <v>0</v>
      </c>
      <c r="AQ336" s="14">
        <v>0</v>
      </c>
      <c r="AR336" s="14">
        <v>0</v>
      </c>
      <c r="AS336" s="14">
        <v>0</v>
      </c>
      <c r="AT336" s="14">
        <v>0</v>
      </c>
      <c r="AU336" s="14">
        <v>0</v>
      </c>
      <c r="AV336" s="26">
        <f t="shared" si="36"/>
        <v>2043195</v>
      </c>
    </row>
    <row r="337" spans="1:48" s="15" customFormat="1" ht="52.5">
      <c r="A337" s="13"/>
      <c r="B337" s="12" t="s">
        <v>596</v>
      </c>
      <c r="C337" s="12" t="s">
        <v>595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8">
        <v>0</v>
      </c>
      <c r="AB337" s="8">
        <v>0</v>
      </c>
      <c r="AC337" s="14">
        <v>0</v>
      </c>
      <c r="AD337" s="14">
        <v>0</v>
      </c>
      <c r="AE337" s="14">
        <v>0</v>
      </c>
      <c r="AF337" s="14">
        <v>2838090.28</v>
      </c>
      <c r="AG337" s="14">
        <v>0</v>
      </c>
      <c r="AH337" s="14">
        <v>0</v>
      </c>
      <c r="AI337" s="14">
        <v>0</v>
      </c>
      <c r="AJ337" s="14">
        <v>0</v>
      </c>
      <c r="AK337" s="14">
        <v>0</v>
      </c>
      <c r="AL337" s="14">
        <v>0</v>
      </c>
      <c r="AM337" s="14">
        <v>0</v>
      </c>
      <c r="AN337" s="14">
        <v>0</v>
      </c>
      <c r="AO337" s="14">
        <v>0</v>
      </c>
      <c r="AP337" s="14">
        <v>0</v>
      </c>
      <c r="AQ337" s="14">
        <v>0</v>
      </c>
      <c r="AR337" s="14">
        <v>0</v>
      </c>
      <c r="AS337" s="14">
        <v>0</v>
      </c>
      <c r="AT337" s="14">
        <v>0</v>
      </c>
      <c r="AU337" s="14">
        <v>0</v>
      </c>
      <c r="AV337" s="26">
        <f t="shared" si="36"/>
        <v>2838090.28</v>
      </c>
    </row>
    <row r="338" spans="1:48" s="1" customFormat="1" ht="11.25" hidden="1">
      <c r="A338" s="4"/>
      <c r="B338" s="7"/>
      <c r="C338" s="7"/>
      <c r="D338" s="9"/>
      <c r="E338" s="9"/>
      <c r="F338" s="9">
        <v>0</v>
      </c>
      <c r="G338" s="9"/>
      <c r="H338" s="9"/>
      <c r="I338" s="9"/>
      <c r="J338" s="9">
        <v>0</v>
      </c>
      <c r="K338" s="9"/>
      <c r="L338" s="9"/>
      <c r="M338" s="9"/>
      <c r="N338" s="9"/>
      <c r="O338" s="9"/>
      <c r="P338" s="9"/>
      <c r="Q338" s="9"/>
      <c r="R338" s="9"/>
      <c r="S338" s="9">
        <v>0</v>
      </c>
      <c r="T338" s="9"/>
      <c r="U338" s="9"/>
      <c r="V338" s="9"/>
      <c r="W338" s="9"/>
      <c r="X338" s="9"/>
      <c r="Y338" s="14">
        <v>0</v>
      </c>
      <c r="Z338" s="9"/>
      <c r="AA338" s="8">
        <v>0</v>
      </c>
      <c r="AB338" s="8">
        <v>0</v>
      </c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8" t="e">
        <f>SUM(D338:T338)+#REF!+#REF!+U338+X338</f>
        <v>#REF!</v>
      </c>
    </row>
    <row r="339" spans="2:90" s="1" customFormat="1" ht="12.75" customHeight="1">
      <c r="B339" s="11" t="s">
        <v>598</v>
      </c>
      <c r="C339" s="10"/>
      <c r="D339" s="8">
        <f aca="true" t="shared" si="37" ref="D339:AD339">SUM(D340:D341)</f>
        <v>0</v>
      </c>
      <c r="E339" s="8">
        <f t="shared" si="37"/>
        <v>0</v>
      </c>
      <c r="F339" s="8">
        <v>0</v>
      </c>
      <c r="G339" s="8">
        <f t="shared" si="37"/>
        <v>0</v>
      </c>
      <c r="H339" s="8">
        <f t="shared" si="37"/>
        <v>0</v>
      </c>
      <c r="I339" s="8">
        <f t="shared" si="37"/>
        <v>0</v>
      </c>
      <c r="J339" s="8">
        <v>0</v>
      </c>
      <c r="K339" s="8">
        <f t="shared" si="37"/>
        <v>0</v>
      </c>
      <c r="L339" s="8">
        <f t="shared" si="37"/>
        <v>0</v>
      </c>
      <c r="M339" s="8">
        <f t="shared" si="37"/>
        <v>0</v>
      </c>
      <c r="N339" s="8">
        <f t="shared" si="37"/>
        <v>0</v>
      </c>
      <c r="O339" s="8">
        <f t="shared" si="37"/>
        <v>0</v>
      </c>
      <c r="P339" s="8">
        <f t="shared" si="37"/>
        <v>0</v>
      </c>
      <c r="Q339" s="8">
        <f t="shared" si="37"/>
        <v>0</v>
      </c>
      <c r="R339" s="8">
        <f t="shared" si="37"/>
        <v>0</v>
      </c>
      <c r="S339" s="8">
        <v>0</v>
      </c>
      <c r="T339" s="8">
        <f t="shared" si="37"/>
        <v>0</v>
      </c>
      <c r="U339" s="8">
        <f t="shared" si="37"/>
        <v>0</v>
      </c>
      <c r="V339" s="8">
        <f t="shared" si="37"/>
        <v>0</v>
      </c>
      <c r="W339" s="8">
        <f t="shared" si="37"/>
        <v>0</v>
      </c>
      <c r="X339" s="8">
        <f t="shared" si="37"/>
        <v>0</v>
      </c>
      <c r="Y339" s="14">
        <v>0</v>
      </c>
      <c r="Z339" s="8">
        <f t="shared" si="37"/>
        <v>0</v>
      </c>
      <c r="AA339" s="8">
        <v>0</v>
      </c>
      <c r="AB339" s="8">
        <v>0</v>
      </c>
      <c r="AC339" s="8">
        <f t="shared" si="37"/>
        <v>0</v>
      </c>
      <c r="AD339" s="8">
        <f t="shared" si="37"/>
        <v>0</v>
      </c>
      <c r="AE339" s="8">
        <f aca="true" t="shared" si="38" ref="AE339:AU339">SUM(AE340:AE341)</f>
        <v>0</v>
      </c>
      <c r="AF339" s="8">
        <f t="shared" si="38"/>
        <v>0</v>
      </c>
      <c r="AG339" s="8">
        <f t="shared" si="38"/>
        <v>0</v>
      </c>
      <c r="AH339" s="8">
        <f t="shared" si="38"/>
        <v>0</v>
      </c>
      <c r="AI339" s="8">
        <f t="shared" si="38"/>
        <v>0</v>
      </c>
      <c r="AJ339" s="8">
        <f t="shared" si="38"/>
        <v>0</v>
      </c>
      <c r="AK339" s="8">
        <f t="shared" si="38"/>
        <v>0</v>
      </c>
      <c r="AL339" s="8">
        <f t="shared" si="38"/>
        <v>0</v>
      </c>
      <c r="AM339" s="8">
        <f t="shared" si="38"/>
        <v>0</v>
      </c>
      <c r="AN339" s="8">
        <f t="shared" si="38"/>
        <v>0</v>
      </c>
      <c r="AO339" s="8">
        <f t="shared" si="38"/>
        <v>0</v>
      </c>
      <c r="AP339" s="8">
        <f t="shared" si="38"/>
        <v>0</v>
      </c>
      <c r="AQ339" s="8">
        <f t="shared" si="38"/>
        <v>0</v>
      </c>
      <c r="AR339" s="8">
        <f t="shared" si="38"/>
        <v>0</v>
      </c>
      <c r="AS339" s="8">
        <f t="shared" si="38"/>
        <v>0</v>
      </c>
      <c r="AT339" s="8">
        <f t="shared" si="38"/>
        <v>0</v>
      </c>
      <c r="AU339" s="8">
        <f t="shared" si="38"/>
        <v>0</v>
      </c>
      <c r="AV339" s="26">
        <f>SUM(D339:AU339)</f>
        <v>0</v>
      </c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</row>
    <row r="340" spans="2:48" s="1" customFormat="1" ht="12.75" customHeight="1" hidden="1">
      <c r="B340" s="10"/>
      <c r="C340" s="10"/>
      <c r="D340" s="8"/>
      <c r="E340" s="8"/>
      <c r="F340" s="8">
        <v>0</v>
      </c>
      <c r="G340" s="8"/>
      <c r="H340" s="8"/>
      <c r="I340" s="8"/>
      <c r="J340" s="8">
        <v>0</v>
      </c>
      <c r="K340" s="8"/>
      <c r="L340" s="8"/>
      <c r="M340" s="8"/>
      <c r="N340" s="8"/>
      <c r="O340" s="8"/>
      <c r="P340" s="8"/>
      <c r="Q340" s="8"/>
      <c r="R340" s="8"/>
      <c r="S340" s="8">
        <v>0</v>
      </c>
      <c r="T340" s="8"/>
      <c r="U340" s="8"/>
      <c r="V340" s="8"/>
      <c r="W340" s="8"/>
      <c r="X340" s="8"/>
      <c r="Y340" s="14">
        <v>0</v>
      </c>
      <c r="Z340" s="8"/>
      <c r="AA340" s="8">
        <v>0</v>
      </c>
      <c r="AB340" s="8">
        <v>0</v>
      </c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26">
        <f>SUM(D340:AU340)</f>
        <v>0</v>
      </c>
    </row>
    <row r="341" spans="1:48" s="1" customFormat="1" ht="11.25" hidden="1">
      <c r="A341" s="4"/>
      <c r="B341" s="7"/>
      <c r="C341" s="7"/>
      <c r="D341" s="9"/>
      <c r="E341" s="9"/>
      <c r="F341" s="9">
        <v>0</v>
      </c>
      <c r="G341" s="9"/>
      <c r="H341" s="9"/>
      <c r="I341" s="9"/>
      <c r="J341" s="9">
        <v>0</v>
      </c>
      <c r="K341" s="9"/>
      <c r="L341" s="9"/>
      <c r="M341" s="9"/>
      <c r="N341" s="9"/>
      <c r="O341" s="9"/>
      <c r="P341" s="9"/>
      <c r="Q341" s="9"/>
      <c r="R341" s="9"/>
      <c r="S341" s="9">
        <v>0</v>
      </c>
      <c r="T341" s="9"/>
      <c r="U341" s="9"/>
      <c r="V341" s="9"/>
      <c r="W341" s="9"/>
      <c r="X341" s="9"/>
      <c r="Y341" s="14">
        <v>0</v>
      </c>
      <c r="Z341" s="9"/>
      <c r="AA341" s="8">
        <v>0</v>
      </c>
      <c r="AB341" s="8">
        <v>0</v>
      </c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8" t="e">
        <f>SUM(D341:T341)+#REF!+#REF!+U341+X341</f>
        <v>#REF!</v>
      </c>
    </row>
    <row r="342" spans="2:90" s="1" customFormat="1" ht="12.75" customHeight="1">
      <c r="B342" s="11" t="s">
        <v>611</v>
      </c>
      <c r="C342" s="10"/>
      <c r="D342" s="8">
        <f aca="true" t="shared" si="39" ref="D342:AD342">SUM(D343:D350)</f>
        <v>0</v>
      </c>
      <c r="E342" s="8">
        <f t="shared" si="39"/>
        <v>0</v>
      </c>
      <c r="F342" s="8">
        <v>0</v>
      </c>
      <c r="G342" s="8">
        <f t="shared" si="39"/>
        <v>0</v>
      </c>
      <c r="H342" s="8">
        <f t="shared" si="39"/>
        <v>0</v>
      </c>
      <c r="I342" s="8">
        <f t="shared" si="39"/>
        <v>0</v>
      </c>
      <c r="J342" s="8">
        <v>0</v>
      </c>
      <c r="K342" s="8">
        <f t="shared" si="39"/>
        <v>0</v>
      </c>
      <c r="L342" s="8">
        <f t="shared" si="39"/>
        <v>0</v>
      </c>
      <c r="M342" s="8">
        <f t="shared" si="39"/>
        <v>0</v>
      </c>
      <c r="N342" s="8">
        <f t="shared" si="39"/>
        <v>0</v>
      </c>
      <c r="O342" s="8">
        <f t="shared" si="39"/>
        <v>0</v>
      </c>
      <c r="P342" s="8">
        <f t="shared" si="39"/>
        <v>0</v>
      </c>
      <c r="Q342" s="8">
        <f t="shared" si="39"/>
        <v>0</v>
      </c>
      <c r="R342" s="8">
        <f t="shared" si="39"/>
        <v>0</v>
      </c>
      <c r="S342" s="8">
        <v>0</v>
      </c>
      <c r="T342" s="8">
        <f t="shared" si="39"/>
        <v>0</v>
      </c>
      <c r="U342" s="8">
        <f t="shared" si="39"/>
        <v>0</v>
      </c>
      <c r="V342" s="8">
        <f t="shared" si="39"/>
        <v>0</v>
      </c>
      <c r="W342" s="8">
        <f t="shared" si="39"/>
        <v>0</v>
      </c>
      <c r="X342" s="8">
        <f t="shared" si="39"/>
        <v>0</v>
      </c>
      <c r="Y342" s="14">
        <v>0</v>
      </c>
      <c r="Z342" s="8">
        <f t="shared" si="39"/>
        <v>0</v>
      </c>
      <c r="AA342" s="8">
        <v>0</v>
      </c>
      <c r="AB342" s="8">
        <v>0</v>
      </c>
      <c r="AC342" s="8">
        <f t="shared" si="39"/>
        <v>0</v>
      </c>
      <c r="AD342" s="8">
        <f t="shared" si="39"/>
        <v>0</v>
      </c>
      <c r="AE342" s="8">
        <f aca="true" t="shared" si="40" ref="AE342:AU342">SUM(AE343:AE350)</f>
        <v>0</v>
      </c>
      <c r="AF342" s="8">
        <f t="shared" si="40"/>
        <v>499740</v>
      </c>
      <c r="AG342" s="8">
        <f t="shared" si="40"/>
        <v>204000</v>
      </c>
      <c r="AH342" s="8">
        <f t="shared" si="40"/>
        <v>0</v>
      </c>
      <c r="AI342" s="8">
        <f t="shared" si="40"/>
        <v>0</v>
      </c>
      <c r="AJ342" s="8">
        <f t="shared" si="40"/>
        <v>0</v>
      </c>
      <c r="AK342" s="8">
        <f t="shared" si="40"/>
        <v>0</v>
      </c>
      <c r="AL342" s="8">
        <f t="shared" si="40"/>
        <v>3461025</v>
      </c>
      <c r="AM342" s="8">
        <f t="shared" si="40"/>
        <v>0</v>
      </c>
      <c r="AN342" s="8">
        <f t="shared" si="40"/>
        <v>0</v>
      </c>
      <c r="AO342" s="8">
        <f t="shared" si="40"/>
        <v>0</v>
      </c>
      <c r="AP342" s="8">
        <f t="shared" si="40"/>
        <v>0</v>
      </c>
      <c r="AQ342" s="8">
        <f t="shared" si="40"/>
        <v>302483</v>
      </c>
      <c r="AR342" s="8">
        <f t="shared" si="40"/>
        <v>0</v>
      </c>
      <c r="AS342" s="8">
        <f t="shared" si="40"/>
        <v>0</v>
      </c>
      <c r="AT342" s="8">
        <f t="shared" si="40"/>
        <v>0</v>
      </c>
      <c r="AU342" s="8">
        <f t="shared" si="40"/>
        <v>0</v>
      </c>
      <c r="AV342" s="26">
        <f aca="true" t="shared" si="41" ref="AV342:AV349">SUM(D342:AU342)</f>
        <v>4467248</v>
      </c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</row>
    <row r="343" spans="2:48" s="1" customFormat="1" ht="12.75" customHeight="1" hidden="1">
      <c r="B343" s="10"/>
      <c r="C343" s="10"/>
      <c r="D343" s="8"/>
      <c r="E343" s="8"/>
      <c r="F343" s="8">
        <v>0</v>
      </c>
      <c r="G343" s="8"/>
      <c r="H343" s="8"/>
      <c r="I343" s="8"/>
      <c r="J343" s="8">
        <v>0</v>
      </c>
      <c r="K343" s="8"/>
      <c r="L343" s="8"/>
      <c r="M343" s="8"/>
      <c r="N343" s="8"/>
      <c r="O343" s="8"/>
      <c r="P343" s="8"/>
      <c r="Q343" s="8"/>
      <c r="R343" s="8"/>
      <c r="S343" s="8">
        <v>0</v>
      </c>
      <c r="T343" s="8"/>
      <c r="U343" s="8"/>
      <c r="V343" s="8"/>
      <c r="W343" s="8"/>
      <c r="X343" s="8"/>
      <c r="Y343" s="14">
        <v>0</v>
      </c>
      <c r="Z343" s="8"/>
      <c r="AA343" s="8">
        <v>0</v>
      </c>
      <c r="AB343" s="8">
        <v>0</v>
      </c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26">
        <f t="shared" si="41"/>
        <v>0</v>
      </c>
    </row>
    <row r="344" spans="1:48" s="15" customFormat="1" ht="34.5" customHeight="1">
      <c r="A344" s="13"/>
      <c r="B344" s="12" t="s">
        <v>600</v>
      </c>
      <c r="C344" s="12" t="s">
        <v>599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0</v>
      </c>
      <c r="AA344" s="8">
        <v>0</v>
      </c>
      <c r="AB344" s="8">
        <v>0</v>
      </c>
      <c r="AC344" s="14">
        <v>0</v>
      </c>
      <c r="AD344" s="14">
        <v>0</v>
      </c>
      <c r="AE344" s="14">
        <v>0</v>
      </c>
      <c r="AF344" s="14">
        <v>0</v>
      </c>
      <c r="AG344" s="14">
        <v>120000</v>
      </c>
      <c r="AH344" s="14">
        <v>0</v>
      </c>
      <c r="AI344" s="14">
        <v>0</v>
      </c>
      <c r="AJ344" s="14">
        <v>0</v>
      </c>
      <c r="AK344" s="14">
        <v>0</v>
      </c>
      <c r="AL344" s="14">
        <v>0</v>
      </c>
      <c r="AM344" s="14">
        <v>0</v>
      </c>
      <c r="AN344" s="14">
        <v>0</v>
      </c>
      <c r="AO344" s="14">
        <v>0</v>
      </c>
      <c r="AP344" s="14">
        <v>0</v>
      </c>
      <c r="AQ344" s="14">
        <v>0</v>
      </c>
      <c r="AR344" s="14">
        <v>0</v>
      </c>
      <c r="AS344" s="14">
        <v>0</v>
      </c>
      <c r="AT344" s="14">
        <v>0</v>
      </c>
      <c r="AU344" s="14">
        <v>0</v>
      </c>
      <c r="AV344" s="26">
        <f t="shared" si="41"/>
        <v>120000</v>
      </c>
    </row>
    <row r="345" spans="1:48" s="15" customFormat="1" ht="21">
      <c r="A345" s="13"/>
      <c r="B345" s="12" t="s">
        <v>602</v>
      </c>
      <c r="C345" s="12" t="s">
        <v>601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0</v>
      </c>
      <c r="AA345" s="8">
        <v>0</v>
      </c>
      <c r="AB345" s="8">
        <v>0</v>
      </c>
      <c r="AC345" s="14">
        <v>0</v>
      </c>
      <c r="AD345" s="14">
        <v>0</v>
      </c>
      <c r="AE345" s="14">
        <v>0</v>
      </c>
      <c r="AF345" s="14">
        <v>0</v>
      </c>
      <c r="AG345" s="14">
        <v>84000</v>
      </c>
      <c r="AH345" s="14">
        <v>0</v>
      </c>
      <c r="AI345" s="14">
        <v>0</v>
      </c>
      <c r="AJ345" s="14">
        <v>0</v>
      </c>
      <c r="AK345" s="14">
        <v>0</v>
      </c>
      <c r="AL345" s="14">
        <v>0</v>
      </c>
      <c r="AM345" s="14">
        <v>0</v>
      </c>
      <c r="AN345" s="14">
        <v>0</v>
      </c>
      <c r="AO345" s="14">
        <v>0</v>
      </c>
      <c r="AP345" s="14">
        <v>0</v>
      </c>
      <c r="AQ345" s="14">
        <v>0</v>
      </c>
      <c r="AR345" s="14">
        <v>0</v>
      </c>
      <c r="AS345" s="14">
        <v>0</v>
      </c>
      <c r="AT345" s="14">
        <v>0</v>
      </c>
      <c r="AU345" s="14">
        <v>0</v>
      </c>
      <c r="AV345" s="26">
        <f t="shared" si="41"/>
        <v>84000</v>
      </c>
    </row>
    <row r="346" spans="1:48" s="15" customFormat="1" ht="25.5" customHeight="1">
      <c r="A346" s="13"/>
      <c r="B346" s="12" t="s">
        <v>604</v>
      </c>
      <c r="C346" s="12" t="s">
        <v>603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0</v>
      </c>
      <c r="AA346" s="8">
        <v>0</v>
      </c>
      <c r="AB346" s="8">
        <v>0</v>
      </c>
      <c r="AC346" s="14">
        <v>0</v>
      </c>
      <c r="AD346" s="14">
        <v>0</v>
      </c>
      <c r="AE346" s="14">
        <v>0</v>
      </c>
      <c r="AF346" s="14">
        <v>0</v>
      </c>
      <c r="AG346" s="14">
        <v>0</v>
      </c>
      <c r="AH346" s="14">
        <v>0</v>
      </c>
      <c r="AI346" s="14">
        <v>0</v>
      </c>
      <c r="AJ346" s="14">
        <v>0</v>
      </c>
      <c r="AK346" s="14">
        <v>0</v>
      </c>
      <c r="AL346" s="14">
        <v>1158750</v>
      </c>
      <c r="AM346" s="14">
        <v>0</v>
      </c>
      <c r="AN346" s="14">
        <v>0</v>
      </c>
      <c r="AO346" s="14">
        <v>0</v>
      </c>
      <c r="AP346" s="14">
        <v>0</v>
      </c>
      <c r="AQ346" s="14">
        <v>0</v>
      </c>
      <c r="AR346" s="14">
        <v>0</v>
      </c>
      <c r="AS346" s="14">
        <v>0</v>
      </c>
      <c r="AT346" s="14">
        <v>0</v>
      </c>
      <c r="AU346" s="14">
        <v>0</v>
      </c>
      <c r="AV346" s="26">
        <f t="shared" si="41"/>
        <v>1158750</v>
      </c>
    </row>
    <row r="347" spans="1:48" s="15" customFormat="1" ht="25.5" customHeight="1">
      <c r="A347" s="13"/>
      <c r="B347" s="12" t="s">
        <v>606</v>
      </c>
      <c r="C347" s="12" t="s">
        <v>605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0</v>
      </c>
      <c r="AA347" s="8">
        <v>0</v>
      </c>
      <c r="AB347" s="8">
        <v>0</v>
      </c>
      <c r="AC347" s="14">
        <v>0</v>
      </c>
      <c r="AD347" s="14">
        <v>0</v>
      </c>
      <c r="AE347" s="14">
        <v>0</v>
      </c>
      <c r="AF347" s="14">
        <v>0</v>
      </c>
      <c r="AG347" s="14">
        <v>0</v>
      </c>
      <c r="AH347" s="14">
        <v>0</v>
      </c>
      <c r="AI347" s="14">
        <v>0</v>
      </c>
      <c r="AJ347" s="14">
        <v>0</v>
      </c>
      <c r="AK347" s="14">
        <v>0</v>
      </c>
      <c r="AL347" s="14">
        <v>953650</v>
      </c>
      <c r="AM347" s="14">
        <v>0</v>
      </c>
      <c r="AN347" s="14">
        <v>0</v>
      </c>
      <c r="AO347" s="14">
        <v>0</v>
      </c>
      <c r="AP347" s="14">
        <v>0</v>
      </c>
      <c r="AQ347" s="14">
        <v>302483</v>
      </c>
      <c r="AR347" s="14">
        <v>0</v>
      </c>
      <c r="AS347" s="14">
        <v>0</v>
      </c>
      <c r="AT347" s="14">
        <v>0</v>
      </c>
      <c r="AU347" s="14">
        <v>0</v>
      </c>
      <c r="AV347" s="26">
        <f t="shared" si="41"/>
        <v>1256133</v>
      </c>
    </row>
    <row r="348" spans="1:48" s="15" customFormat="1" ht="25.5" customHeight="1">
      <c r="A348" s="13"/>
      <c r="B348" s="12" t="s">
        <v>608</v>
      </c>
      <c r="C348" s="12" t="s">
        <v>607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0</v>
      </c>
      <c r="AA348" s="8">
        <v>0</v>
      </c>
      <c r="AB348" s="8">
        <v>0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0</v>
      </c>
      <c r="AJ348" s="14">
        <v>0</v>
      </c>
      <c r="AK348" s="14">
        <v>0</v>
      </c>
      <c r="AL348" s="14">
        <v>1348625</v>
      </c>
      <c r="AM348" s="14">
        <v>0</v>
      </c>
      <c r="AN348" s="14">
        <v>0</v>
      </c>
      <c r="AO348" s="14">
        <v>0</v>
      </c>
      <c r="AP348" s="14">
        <v>0</v>
      </c>
      <c r="AQ348" s="14">
        <v>0</v>
      </c>
      <c r="AR348" s="14">
        <v>0</v>
      </c>
      <c r="AS348" s="14">
        <v>0</v>
      </c>
      <c r="AT348" s="14">
        <v>0</v>
      </c>
      <c r="AU348" s="14">
        <v>0</v>
      </c>
      <c r="AV348" s="26">
        <f t="shared" si="41"/>
        <v>1348625</v>
      </c>
    </row>
    <row r="349" spans="1:48" s="15" customFormat="1" ht="42">
      <c r="A349" s="13"/>
      <c r="B349" s="12" t="s">
        <v>610</v>
      </c>
      <c r="C349" s="12" t="s">
        <v>609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0</v>
      </c>
      <c r="AA349" s="8">
        <v>0</v>
      </c>
      <c r="AB349" s="8">
        <v>0</v>
      </c>
      <c r="AC349" s="14">
        <v>0</v>
      </c>
      <c r="AD349" s="14">
        <v>0</v>
      </c>
      <c r="AE349" s="14">
        <v>0</v>
      </c>
      <c r="AF349" s="14">
        <v>499740</v>
      </c>
      <c r="AG349" s="14">
        <v>0</v>
      </c>
      <c r="AH349" s="14">
        <v>0</v>
      </c>
      <c r="AI349" s="14">
        <v>0</v>
      </c>
      <c r="AJ349" s="14">
        <v>0</v>
      </c>
      <c r="AK349" s="14">
        <v>0</v>
      </c>
      <c r="AL349" s="14">
        <v>0</v>
      </c>
      <c r="AM349" s="14">
        <v>0</v>
      </c>
      <c r="AN349" s="14">
        <v>0</v>
      </c>
      <c r="AO349" s="14">
        <v>0</v>
      </c>
      <c r="AP349" s="14">
        <v>0</v>
      </c>
      <c r="AQ349" s="14">
        <v>0</v>
      </c>
      <c r="AR349" s="14">
        <v>0</v>
      </c>
      <c r="AS349" s="14">
        <v>0</v>
      </c>
      <c r="AT349" s="14">
        <v>0</v>
      </c>
      <c r="AU349" s="14">
        <v>0</v>
      </c>
      <c r="AV349" s="26">
        <f t="shared" si="41"/>
        <v>499740</v>
      </c>
    </row>
    <row r="350" spans="1:48" s="1" customFormat="1" ht="11.25" hidden="1">
      <c r="A350" s="4"/>
      <c r="B350" s="7"/>
      <c r="C350" s="7"/>
      <c r="D350" s="9"/>
      <c r="E350" s="9"/>
      <c r="F350" s="9">
        <v>0</v>
      </c>
      <c r="G350" s="9"/>
      <c r="H350" s="9"/>
      <c r="I350" s="9"/>
      <c r="J350" s="9">
        <v>0</v>
      </c>
      <c r="K350" s="9"/>
      <c r="L350" s="9"/>
      <c r="M350" s="9"/>
      <c r="N350" s="9"/>
      <c r="O350" s="9"/>
      <c r="P350" s="9"/>
      <c r="Q350" s="9"/>
      <c r="R350" s="9"/>
      <c r="S350" s="9">
        <v>0</v>
      </c>
      <c r="T350" s="9"/>
      <c r="U350" s="9"/>
      <c r="V350" s="9"/>
      <c r="W350" s="9"/>
      <c r="X350" s="9"/>
      <c r="Y350" s="14">
        <v>0</v>
      </c>
      <c r="Z350" s="9"/>
      <c r="AA350" s="8">
        <v>0</v>
      </c>
      <c r="AB350" s="8">
        <v>0</v>
      </c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8" t="e">
        <f>SUM(D350:T350)+#REF!+#REF!+U350+X350</f>
        <v>#REF!</v>
      </c>
    </row>
    <row r="351" spans="2:90" s="1" customFormat="1" ht="12.75" customHeight="1">
      <c r="B351" s="11" t="s">
        <v>654</v>
      </c>
      <c r="C351" s="10"/>
      <c r="D351" s="8">
        <f aca="true" t="shared" si="42" ref="D351:AD351">SUM(D352:D374)</f>
        <v>1142089.55</v>
      </c>
      <c r="E351" s="8">
        <f t="shared" si="42"/>
        <v>0</v>
      </c>
      <c r="F351" s="8">
        <v>839300</v>
      </c>
      <c r="G351" s="8">
        <f t="shared" si="42"/>
        <v>0</v>
      </c>
      <c r="H351" s="8">
        <f t="shared" si="42"/>
        <v>714000</v>
      </c>
      <c r="I351" s="8">
        <f t="shared" si="42"/>
        <v>90191843.04999998</v>
      </c>
      <c r="J351" s="8">
        <v>69687175</v>
      </c>
      <c r="K351" s="8">
        <f t="shared" si="42"/>
        <v>4277000</v>
      </c>
      <c r="L351" s="8">
        <f t="shared" si="42"/>
        <v>0</v>
      </c>
      <c r="M351" s="8">
        <f t="shared" si="42"/>
        <v>0</v>
      </c>
      <c r="N351" s="8">
        <f t="shared" si="42"/>
        <v>0</v>
      </c>
      <c r="O351" s="8">
        <f t="shared" si="42"/>
        <v>0</v>
      </c>
      <c r="P351" s="8">
        <f t="shared" si="42"/>
        <v>0</v>
      </c>
      <c r="Q351" s="8">
        <f t="shared" si="42"/>
        <v>35974735.18</v>
      </c>
      <c r="R351" s="8">
        <f t="shared" si="42"/>
        <v>0</v>
      </c>
      <c r="S351" s="8">
        <v>44533536</v>
      </c>
      <c r="T351" s="8">
        <f t="shared" si="42"/>
        <v>0</v>
      </c>
      <c r="U351" s="8">
        <f t="shared" si="42"/>
        <v>0</v>
      </c>
      <c r="V351" s="8">
        <f t="shared" si="42"/>
        <v>383819.92</v>
      </c>
      <c r="W351" s="8">
        <f t="shared" si="42"/>
        <v>0</v>
      </c>
      <c r="X351" s="8">
        <f t="shared" si="42"/>
        <v>2148554.21</v>
      </c>
      <c r="Y351" s="14">
        <v>241386.99000000002</v>
      </c>
      <c r="Z351" s="8">
        <f t="shared" si="42"/>
        <v>0</v>
      </c>
      <c r="AA351" s="8">
        <v>16181484</v>
      </c>
      <c r="AB351" s="8">
        <v>3159374</v>
      </c>
      <c r="AC351" s="8">
        <f t="shared" si="42"/>
        <v>365332</v>
      </c>
      <c r="AD351" s="8">
        <f t="shared" si="42"/>
        <v>4173004</v>
      </c>
      <c r="AE351" s="8">
        <f aca="true" t="shared" si="43" ref="AE351:AU351">SUM(AE352:AE374)</f>
        <v>0</v>
      </c>
      <c r="AF351" s="8">
        <f t="shared" si="43"/>
        <v>3792000</v>
      </c>
      <c r="AG351" s="8">
        <f t="shared" si="43"/>
        <v>1316700</v>
      </c>
      <c r="AH351" s="8">
        <f t="shared" si="43"/>
        <v>0</v>
      </c>
      <c r="AI351" s="8">
        <f t="shared" si="43"/>
        <v>0</v>
      </c>
      <c r="AJ351" s="8">
        <f t="shared" si="43"/>
        <v>0</v>
      </c>
      <c r="AK351" s="8">
        <f t="shared" si="43"/>
        <v>0</v>
      </c>
      <c r="AL351" s="8">
        <f t="shared" si="43"/>
        <v>10721560</v>
      </c>
      <c r="AM351" s="8">
        <f t="shared" si="43"/>
        <v>0</v>
      </c>
      <c r="AN351" s="8">
        <f t="shared" si="43"/>
        <v>0</v>
      </c>
      <c r="AO351" s="8">
        <f t="shared" si="43"/>
        <v>0</v>
      </c>
      <c r="AP351" s="8">
        <f t="shared" si="43"/>
        <v>0</v>
      </c>
      <c r="AQ351" s="8">
        <f t="shared" si="43"/>
        <v>43424186</v>
      </c>
      <c r="AR351" s="8">
        <f t="shared" si="43"/>
        <v>183908</v>
      </c>
      <c r="AS351" s="8">
        <f t="shared" si="43"/>
        <v>33552</v>
      </c>
      <c r="AT351" s="8">
        <f t="shared" si="43"/>
        <v>0</v>
      </c>
      <c r="AU351" s="8">
        <f t="shared" si="43"/>
        <v>512344</v>
      </c>
      <c r="AV351" s="26">
        <f aca="true" t="shared" si="44" ref="AV351:AV373">SUM(D351:AU351)</f>
        <v>333996883.9</v>
      </c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</row>
    <row r="352" spans="2:48" s="1" customFormat="1" ht="12.75" customHeight="1" hidden="1">
      <c r="B352" s="10"/>
      <c r="C352" s="10"/>
      <c r="D352" s="8"/>
      <c r="E352" s="8"/>
      <c r="F352" s="8">
        <v>0</v>
      </c>
      <c r="G352" s="8"/>
      <c r="H352" s="8"/>
      <c r="I352" s="8"/>
      <c r="J352" s="8">
        <v>0</v>
      </c>
      <c r="K352" s="8"/>
      <c r="L352" s="8"/>
      <c r="M352" s="8"/>
      <c r="N352" s="8"/>
      <c r="O352" s="8"/>
      <c r="P352" s="8"/>
      <c r="Q352" s="8"/>
      <c r="R352" s="8"/>
      <c r="S352" s="8">
        <v>0</v>
      </c>
      <c r="T352" s="8"/>
      <c r="U352" s="8"/>
      <c r="V352" s="8"/>
      <c r="W352" s="8"/>
      <c r="X352" s="8"/>
      <c r="Y352" s="14">
        <v>0</v>
      </c>
      <c r="Z352" s="8"/>
      <c r="AA352" s="8">
        <v>0</v>
      </c>
      <c r="AB352" s="8">
        <v>0</v>
      </c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26">
        <f t="shared" si="44"/>
        <v>0</v>
      </c>
    </row>
    <row r="353" spans="1:48" s="15" customFormat="1" ht="30" customHeight="1">
      <c r="A353" s="13"/>
      <c r="B353" s="12" t="s">
        <v>613</v>
      </c>
      <c r="C353" s="12" t="s">
        <v>612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0</v>
      </c>
      <c r="AA353" s="8">
        <v>0</v>
      </c>
      <c r="AB353" s="8">
        <v>0</v>
      </c>
      <c r="AC353" s="14">
        <v>0</v>
      </c>
      <c r="AD353" s="14">
        <v>0</v>
      </c>
      <c r="AE353" s="14">
        <v>0</v>
      </c>
      <c r="AF353" s="14">
        <v>0</v>
      </c>
      <c r="AG353" s="14">
        <v>0</v>
      </c>
      <c r="AH353" s="14">
        <v>0</v>
      </c>
      <c r="AI353" s="14">
        <v>0</v>
      </c>
      <c r="AJ353" s="14">
        <v>0</v>
      </c>
      <c r="AK353" s="14">
        <v>0</v>
      </c>
      <c r="AL353" s="14">
        <v>0</v>
      </c>
      <c r="AM353" s="14">
        <v>0</v>
      </c>
      <c r="AN353" s="14">
        <v>0</v>
      </c>
      <c r="AO353" s="14">
        <v>0</v>
      </c>
      <c r="AP353" s="14">
        <v>0</v>
      </c>
      <c r="AQ353" s="14">
        <v>0</v>
      </c>
      <c r="AR353" s="14">
        <v>91954</v>
      </c>
      <c r="AS353" s="14">
        <v>0</v>
      </c>
      <c r="AT353" s="14">
        <v>0</v>
      </c>
      <c r="AU353" s="14">
        <v>0</v>
      </c>
      <c r="AV353" s="26">
        <f t="shared" si="44"/>
        <v>91954</v>
      </c>
    </row>
    <row r="354" spans="1:48" s="15" customFormat="1" ht="30" customHeight="1">
      <c r="A354" s="13"/>
      <c r="B354" s="12" t="s">
        <v>615</v>
      </c>
      <c r="C354" s="12" t="s">
        <v>614</v>
      </c>
      <c r="D354" s="14">
        <v>0</v>
      </c>
      <c r="E354" s="14">
        <v>0</v>
      </c>
      <c r="F354" s="14">
        <v>0</v>
      </c>
      <c r="G354" s="14">
        <v>0</v>
      </c>
      <c r="H354" s="14">
        <v>0</v>
      </c>
      <c r="I354" s="14">
        <v>8935422.19</v>
      </c>
      <c r="J354" s="14">
        <v>8127750</v>
      </c>
      <c r="K354" s="14">
        <v>539000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1054201.18</v>
      </c>
      <c r="R354" s="14">
        <v>0</v>
      </c>
      <c r="S354" s="14">
        <v>4146200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241386.99000000002</v>
      </c>
      <c r="Z354" s="14">
        <v>0</v>
      </c>
      <c r="AA354" s="8">
        <v>0</v>
      </c>
      <c r="AB354" s="8">
        <v>0</v>
      </c>
      <c r="AC354" s="14">
        <v>0</v>
      </c>
      <c r="AD354" s="14">
        <v>0</v>
      </c>
      <c r="AE354" s="14">
        <v>0</v>
      </c>
      <c r="AF354" s="14">
        <v>0</v>
      </c>
      <c r="AG354" s="14">
        <v>0</v>
      </c>
      <c r="AH354" s="14">
        <v>0</v>
      </c>
      <c r="AI354" s="14">
        <v>0</v>
      </c>
      <c r="AJ354" s="14">
        <v>0</v>
      </c>
      <c r="AK354" s="14">
        <v>0</v>
      </c>
      <c r="AL354" s="14">
        <v>0</v>
      </c>
      <c r="AM354" s="14">
        <v>0</v>
      </c>
      <c r="AN354" s="14">
        <v>0</v>
      </c>
      <c r="AO354" s="14">
        <v>0</v>
      </c>
      <c r="AP354" s="14">
        <v>0</v>
      </c>
      <c r="AQ354" s="14">
        <v>9318135</v>
      </c>
      <c r="AR354" s="14">
        <v>0</v>
      </c>
      <c r="AS354" s="14">
        <v>0</v>
      </c>
      <c r="AT354" s="14">
        <v>0</v>
      </c>
      <c r="AU354" s="14">
        <v>0</v>
      </c>
      <c r="AV354" s="26">
        <f t="shared" si="44"/>
        <v>32362095.359999996</v>
      </c>
    </row>
    <row r="355" spans="1:48" s="15" customFormat="1" ht="30" customHeight="1">
      <c r="A355" s="13"/>
      <c r="B355" s="12" t="s">
        <v>617</v>
      </c>
      <c r="C355" s="12" t="s">
        <v>616</v>
      </c>
      <c r="D355" s="14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11218497.71</v>
      </c>
      <c r="J355" s="14">
        <v>8266500</v>
      </c>
      <c r="K355" s="14">
        <v>637000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6646124.16</v>
      </c>
      <c r="R355" s="14">
        <v>0</v>
      </c>
      <c r="S355" s="14">
        <v>7475200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0</v>
      </c>
      <c r="AA355" s="8">
        <v>0</v>
      </c>
      <c r="AB355" s="8">
        <v>0</v>
      </c>
      <c r="AC355" s="14">
        <v>0</v>
      </c>
      <c r="AD355" s="14">
        <v>2357992</v>
      </c>
      <c r="AE355" s="14">
        <v>0</v>
      </c>
      <c r="AF355" s="14">
        <v>0</v>
      </c>
      <c r="AG355" s="14">
        <v>0</v>
      </c>
      <c r="AH355" s="14">
        <v>0</v>
      </c>
      <c r="AI355" s="14">
        <v>0</v>
      </c>
      <c r="AJ355" s="14">
        <v>0</v>
      </c>
      <c r="AK355" s="14">
        <v>0</v>
      </c>
      <c r="AL355" s="14">
        <v>0</v>
      </c>
      <c r="AM355" s="14">
        <v>0</v>
      </c>
      <c r="AN355" s="14">
        <v>0</v>
      </c>
      <c r="AO355" s="14">
        <v>0</v>
      </c>
      <c r="AP355" s="14">
        <v>0</v>
      </c>
      <c r="AQ355" s="14">
        <v>1918207</v>
      </c>
      <c r="AR355" s="14">
        <v>0</v>
      </c>
      <c r="AS355" s="14">
        <v>0</v>
      </c>
      <c r="AT355" s="14">
        <v>0</v>
      </c>
      <c r="AU355" s="14">
        <v>0</v>
      </c>
      <c r="AV355" s="26">
        <f t="shared" si="44"/>
        <v>38519520.870000005</v>
      </c>
    </row>
    <row r="356" spans="1:48" s="15" customFormat="1" ht="30" customHeight="1">
      <c r="A356" s="13"/>
      <c r="B356" s="12" t="s">
        <v>619</v>
      </c>
      <c r="C356" s="12" t="s">
        <v>618</v>
      </c>
      <c r="D356" s="14">
        <v>0</v>
      </c>
      <c r="E356" s="14">
        <v>0</v>
      </c>
      <c r="F356" s="14">
        <v>0</v>
      </c>
      <c r="G356" s="14">
        <v>0</v>
      </c>
      <c r="H356" s="14">
        <v>0</v>
      </c>
      <c r="I356" s="14">
        <v>9016897.35</v>
      </c>
      <c r="J356" s="14">
        <v>6425625</v>
      </c>
      <c r="K356" s="14">
        <v>364000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3398400</v>
      </c>
      <c r="T356" s="14">
        <v>0</v>
      </c>
      <c r="U356" s="14">
        <v>0</v>
      </c>
      <c r="V356" s="14">
        <v>0</v>
      </c>
      <c r="W356" s="14">
        <v>0</v>
      </c>
      <c r="X356" s="14">
        <v>0</v>
      </c>
      <c r="Y356" s="14">
        <v>0</v>
      </c>
      <c r="Z356" s="14">
        <v>0</v>
      </c>
      <c r="AA356" s="8">
        <v>0</v>
      </c>
      <c r="AB356" s="8">
        <v>0</v>
      </c>
      <c r="AC356" s="14">
        <v>0</v>
      </c>
      <c r="AD356" s="14">
        <v>0</v>
      </c>
      <c r="AE356" s="14">
        <v>0</v>
      </c>
      <c r="AF356" s="14">
        <v>0</v>
      </c>
      <c r="AG356" s="14">
        <v>0</v>
      </c>
      <c r="AH356" s="14">
        <v>0</v>
      </c>
      <c r="AI356" s="14">
        <v>0</v>
      </c>
      <c r="AJ356" s="14">
        <v>0</v>
      </c>
      <c r="AK356" s="14">
        <v>0</v>
      </c>
      <c r="AL356" s="14">
        <v>0</v>
      </c>
      <c r="AM356" s="14">
        <v>0</v>
      </c>
      <c r="AN356" s="14">
        <v>0</v>
      </c>
      <c r="AO356" s="14">
        <v>0</v>
      </c>
      <c r="AP356" s="14">
        <v>0</v>
      </c>
      <c r="AQ356" s="14">
        <v>4108747</v>
      </c>
      <c r="AR356" s="14">
        <v>0</v>
      </c>
      <c r="AS356" s="14">
        <v>0</v>
      </c>
      <c r="AT356" s="14">
        <v>0</v>
      </c>
      <c r="AU356" s="14">
        <v>0</v>
      </c>
      <c r="AV356" s="26">
        <f t="shared" si="44"/>
        <v>23313669.35</v>
      </c>
    </row>
    <row r="357" spans="1:48" s="15" customFormat="1" ht="30" customHeight="1">
      <c r="A357" s="13"/>
      <c r="B357" s="12" t="s">
        <v>621</v>
      </c>
      <c r="C357" s="12" t="s">
        <v>620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I357" s="14">
        <v>5924389.37</v>
      </c>
      <c r="J357" s="14">
        <v>6037500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3531900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8">
        <v>0</v>
      </c>
      <c r="AB357" s="8">
        <v>0</v>
      </c>
      <c r="AC357" s="14">
        <v>0</v>
      </c>
      <c r="AD357" s="14">
        <v>0</v>
      </c>
      <c r="AE357" s="14">
        <v>0</v>
      </c>
      <c r="AF357" s="14">
        <v>0</v>
      </c>
      <c r="AG357" s="14">
        <v>0</v>
      </c>
      <c r="AH357" s="14">
        <v>0</v>
      </c>
      <c r="AI357" s="14">
        <v>0</v>
      </c>
      <c r="AJ357" s="14">
        <v>0</v>
      </c>
      <c r="AK357" s="14">
        <v>0</v>
      </c>
      <c r="AL357" s="14">
        <v>0</v>
      </c>
      <c r="AM357" s="14">
        <v>0</v>
      </c>
      <c r="AN357" s="14">
        <v>0</v>
      </c>
      <c r="AO357" s="14">
        <v>0</v>
      </c>
      <c r="AP357" s="14">
        <v>0</v>
      </c>
      <c r="AQ357" s="14">
        <v>8531137</v>
      </c>
      <c r="AR357" s="14">
        <v>0</v>
      </c>
      <c r="AS357" s="14">
        <v>0</v>
      </c>
      <c r="AT357" s="14">
        <v>0</v>
      </c>
      <c r="AU357" s="14">
        <v>0</v>
      </c>
      <c r="AV357" s="26">
        <f t="shared" si="44"/>
        <v>24024926.37</v>
      </c>
    </row>
    <row r="358" spans="1:48" s="15" customFormat="1" ht="30" customHeight="1">
      <c r="A358" s="13"/>
      <c r="B358" s="12" t="s">
        <v>623</v>
      </c>
      <c r="C358" s="12" t="s">
        <v>622</v>
      </c>
      <c r="D358" s="14">
        <v>0</v>
      </c>
      <c r="E358" s="14">
        <v>0</v>
      </c>
      <c r="F358" s="14">
        <v>0</v>
      </c>
      <c r="G358" s="14">
        <v>0</v>
      </c>
      <c r="H358" s="14">
        <v>714000</v>
      </c>
      <c r="I358" s="14">
        <v>19015475.73</v>
      </c>
      <c r="J358" s="14">
        <v>14680000</v>
      </c>
      <c r="K358" s="14">
        <v>1351000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13938014.05</v>
      </c>
      <c r="R358" s="14">
        <v>0</v>
      </c>
      <c r="S358" s="14">
        <v>8900800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14">
        <v>0</v>
      </c>
      <c r="AA358" s="8">
        <v>0</v>
      </c>
      <c r="AB358" s="8">
        <v>0</v>
      </c>
      <c r="AC358" s="14">
        <v>0</v>
      </c>
      <c r="AD358" s="14">
        <v>0</v>
      </c>
      <c r="AE358" s="14">
        <v>0</v>
      </c>
      <c r="AF358" s="14">
        <v>0</v>
      </c>
      <c r="AG358" s="14">
        <v>0</v>
      </c>
      <c r="AH358" s="14">
        <v>0</v>
      </c>
      <c r="AI358" s="14">
        <v>0</v>
      </c>
      <c r="AJ358" s="14">
        <v>0</v>
      </c>
      <c r="AK358" s="14">
        <v>0</v>
      </c>
      <c r="AL358" s="14">
        <v>0</v>
      </c>
      <c r="AM358" s="14">
        <v>0</v>
      </c>
      <c r="AN358" s="14">
        <v>0</v>
      </c>
      <c r="AO358" s="14">
        <v>0</v>
      </c>
      <c r="AP358" s="14">
        <v>0</v>
      </c>
      <c r="AQ358" s="14">
        <v>13441994</v>
      </c>
      <c r="AR358" s="14">
        <v>0</v>
      </c>
      <c r="AS358" s="14">
        <v>33552</v>
      </c>
      <c r="AT358" s="14">
        <v>0</v>
      </c>
      <c r="AU358" s="14">
        <v>0</v>
      </c>
      <c r="AV358" s="26">
        <f t="shared" si="44"/>
        <v>72074835.78</v>
      </c>
    </row>
    <row r="359" spans="1:48" s="15" customFormat="1" ht="30" customHeight="1">
      <c r="A359" s="13"/>
      <c r="B359" s="12" t="s">
        <v>625</v>
      </c>
      <c r="C359" s="12" t="s">
        <v>624</v>
      </c>
      <c r="D359" s="14">
        <v>0</v>
      </c>
      <c r="E359" s="14">
        <v>0</v>
      </c>
      <c r="F359" s="14">
        <v>0</v>
      </c>
      <c r="G359" s="14">
        <v>0</v>
      </c>
      <c r="H359" s="14">
        <v>0</v>
      </c>
      <c r="I359" s="14">
        <v>7681838.6</v>
      </c>
      <c r="J359" s="14">
        <v>4069800</v>
      </c>
      <c r="K359" s="14">
        <v>28000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3783883.62</v>
      </c>
      <c r="R359" s="14">
        <v>0</v>
      </c>
      <c r="S359" s="14">
        <v>4384000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0</v>
      </c>
      <c r="AA359" s="8">
        <v>16181484</v>
      </c>
      <c r="AB359" s="8">
        <v>3159374</v>
      </c>
      <c r="AC359" s="14">
        <v>0</v>
      </c>
      <c r="AD359" s="14">
        <v>0</v>
      </c>
      <c r="AE359" s="14">
        <v>0</v>
      </c>
      <c r="AF359" s="14">
        <v>0</v>
      </c>
      <c r="AG359" s="14">
        <v>0</v>
      </c>
      <c r="AH359" s="14">
        <v>0</v>
      </c>
      <c r="AI359" s="14">
        <v>0</v>
      </c>
      <c r="AJ359" s="14">
        <v>0</v>
      </c>
      <c r="AK359" s="14">
        <v>0</v>
      </c>
      <c r="AL359" s="14">
        <v>0</v>
      </c>
      <c r="AM359" s="14">
        <v>0</v>
      </c>
      <c r="AN359" s="14">
        <v>0</v>
      </c>
      <c r="AO359" s="14">
        <v>0</v>
      </c>
      <c r="AP359" s="14">
        <v>0</v>
      </c>
      <c r="AQ359" s="14">
        <v>0</v>
      </c>
      <c r="AR359" s="14">
        <v>0</v>
      </c>
      <c r="AS359" s="14">
        <v>0</v>
      </c>
      <c r="AT359" s="14">
        <v>0</v>
      </c>
      <c r="AU359" s="14">
        <v>0</v>
      </c>
      <c r="AV359" s="26">
        <f t="shared" si="44"/>
        <v>39288380.22</v>
      </c>
    </row>
    <row r="360" spans="1:48" s="15" customFormat="1" ht="30" customHeight="1">
      <c r="A360" s="13"/>
      <c r="B360" s="12" t="s">
        <v>627</v>
      </c>
      <c r="C360" s="12" t="s">
        <v>626</v>
      </c>
      <c r="D360" s="14">
        <v>0</v>
      </c>
      <c r="E360" s="14">
        <v>0</v>
      </c>
      <c r="F360" s="14">
        <v>839300</v>
      </c>
      <c r="G360" s="14">
        <v>0</v>
      </c>
      <c r="H360" s="14">
        <v>0</v>
      </c>
      <c r="I360" s="14">
        <v>12959256.54</v>
      </c>
      <c r="J360" s="14">
        <v>11640000</v>
      </c>
      <c r="K360" s="14">
        <v>588000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8939427.84</v>
      </c>
      <c r="R360" s="14">
        <v>0</v>
      </c>
      <c r="S360" s="14">
        <v>6465900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0</v>
      </c>
      <c r="AA360" s="8">
        <v>0</v>
      </c>
      <c r="AB360" s="8">
        <v>0</v>
      </c>
      <c r="AC360" s="14">
        <v>0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0</v>
      </c>
      <c r="AJ360" s="14">
        <v>0</v>
      </c>
      <c r="AK360" s="14">
        <v>0</v>
      </c>
      <c r="AL360" s="14">
        <v>0</v>
      </c>
      <c r="AM360" s="14">
        <v>0</v>
      </c>
      <c r="AN360" s="14">
        <v>0</v>
      </c>
      <c r="AO360" s="14">
        <v>0</v>
      </c>
      <c r="AP360" s="14">
        <v>0</v>
      </c>
      <c r="AQ360" s="14">
        <v>4723467</v>
      </c>
      <c r="AR360" s="14">
        <v>0</v>
      </c>
      <c r="AS360" s="14">
        <v>0</v>
      </c>
      <c r="AT360" s="14">
        <v>0</v>
      </c>
      <c r="AU360" s="14">
        <v>0</v>
      </c>
      <c r="AV360" s="26">
        <f t="shared" si="44"/>
        <v>46155351.379999995</v>
      </c>
    </row>
    <row r="361" spans="1:48" s="15" customFormat="1" ht="30" customHeight="1">
      <c r="A361" s="13"/>
      <c r="B361" s="12" t="s">
        <v>629</v>
      </c>
      <c r="C361" s="12" t="s">
        <v>628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14472851.99</v>
      </c>
      <c r="J361" s="14">
        <v>10440000</v>
      </c>
      <c r="K361" s="14">
        <v>700000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1487669.4</v>
      </c>
      <c r="R361" s="14">
        <v>0</v>
      </c>
      <c r="S361" s="14">
        <v>5104320</v>
      </c>
      <c r="T361" s="14">
        <v>0</v>
      </c>
      <c r="U361" s="14">
        <v>0</v>
      </c>
      <c r="V361" s="14">
        <v>383819.92</v>
      </c>
      <c r="W361" s="14">
        <v>0</v>
      </c>
      <c r="X361" s="14">
        <v>0</v>
      </c>
      <c r="Y361" s="14">
        <v>0</v>
      </c>
      <c r="Z361" s="14">
        <v>0</v>
      </c>
      <c r="AA361" s="8">
        <v>0</v>
      </c>
      <c r="AB361" s="8">
        <v>0</v>
      </c>
      <c r="AC361" s="14">
        <v>365332</v>
      </c>
      <c r="AD361" s="14">
        <v>1815012</v>
      </c>
      <c r="AE361" s="14">
        <v>0</v>
      </c>
      <c r="AF361" s="14">
        <v>0</v>
      </c>
      <c r="AG361" s="14">
        <v>0</v>
      </c>
      <c r="AH361" s="14">
        <v>0</v>
      </c>
      <c r="AI361" s="14">
        <v>0</v>
      </c>
      <c r="AJ361" s="14">
        <v>0</v>
      </c>
      <c r="AK361" s="14">
        <v>0</v>
      </c>
      <c r="AL361" s="14">
        <v>0</v>
      </c>
      <c r="AM361" s="14">
        <v>0</v>
      </c>
      <c r="AN361" s="14">
        <v>0</v>
      </c>
      <c r="AO361" s="14">
        <v>0</v>
      </c>
      <c r="AP361" s="14">
        <v>0</v>
      </c>
      <c r="AQ361" s="14">
        <v>1382499</v>
      </c>
      <c r="AR361" s="14">
        <v>0</v>
      </c>
      <c r="AS361" s="14">
        <v>0</v>
      </c>
      <c r="AT361" s="14">
        <v>0</v>
      </c>
      <c r="AU361" s="14">
        <v>0</v>
      </c>
      <c r="AV361" s="26">
        <f t="shared" si="44"/>
        <v>36151504.31</v>
      </c>
    </row>
    <row r="362" spans="1:48" s="15" customFormat="1" ht="30" customHeight="1">
      <c r="A362" s="13"/>
      <c r="B362" s="12" t="s">
        <v>631</v>
      </c>
      <c r="C362" s="12" t="s">
        <v>630</v>
      </c>
      <c r="D362" s="14">
        <v>1142089.55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8">
        <v>0</v>
      </c>
      <c r="AB362" s="8">
        <v>0</v>
      </c>
      <c r="AC362" s="14">
        <v>0</v>
      </c>
      <c r="AD362" s="14">
        <v>0</v>
      </c>
      <c r="AE362" s="14">
        <v>0</v>
      </c>
      <c r="AF362" s="14">
        <v>0</v>
      </c>
      <c r="AG362" s="14">
        <v>0</v>
      </c>
      <c r="AH362" s="14">
        <v>0</v>
      </c>
      <c r="AI362" s="14">
        <v>0</v>
      </c>
      <c r="AJ362" s="14">
        <v>0</v>
      </c>
      <c r="AK362" s="14">
        <v>0</v>
      </c>
      <c r="AL362" s="14">
        <v>0</v>
      </c>
      <c r="AM362" s="14">
        <v>0</v>
      </c>
      <c r="AN362" s="14">
        <v>0</v>
      </c>
      <c r="AO362" s="14">
        <v>0</v>
      </c>
      <c r="AP362" s="14">
        <v>0</v>
      </c>
      <c r="AQ362" s="14">
        <v>0</v>
      </c>
      <c r="AR362" s="14">
        <v>0</v>
      </c>
      <c r="AS362" s="14">
        <v>0</v>
      </c>
      <c r="AT362" s="14">
        <v>0</v>
      </c>
      <c r="AU362" s="14">
        <v>0</v>
      </c>
      <c r="AV362" s="26">
        <f t="shared" si="44"/>
        <v>1142089.55</v>
      </c>
    </row>
    <row r="363" spans="1:48" s="15" customFormat="1" ht="30" customHeight="1">
      <c r="A363" s="13"/>
      <c r="B363" s="12" t="s">
        <v>633</v>
      </c>
      <c r="C363" s="12" t="s">
        <v>632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8">
        <v>0</v>
      </c>
      <c r="AB363" s="8">
        <v>0</v>
      </c>
      <c r="AC363" s="14">
        <v>0</v>
      </c>
      <c r="AD363" s="14">
        <v>0</v>
      </c>
      <c r="AE363" s="14">
        <v>0</v>
      </c>
      <c r="AF363" s="14">
        <v>0</v>
      </c>
      <c r="AG363" s="14">
        <v>153600</v>
      </c>
      <c r="AH363" s="14">
        <v>0</v>
      </c>
      <c r="AI363" s="14">
        <v>0</v>
      </c>
      <c r="AJ363" s="14">
        <v>0</v>
      </c>
      <c r="AK363" s="14">
        <v>0</v>
      </c>
      <c r="AL363" s="14">
        <v>0</v>
      </c>
      <c r="AM363" s="14">
        <v>0</v>
      </c>
      <c r="AN363" s="14">
        <v>0</v>
      </c>
      <c r="AO363" s="14">
        <v>0</v>
      </c>
      <c r="AP363" s="14">
        <v>0</v>
      </c>
      <c r="AQ363" s="14">
        <v>0</v>
      </c>
      <c r="AR363" s="14">
        <v>0</v>
      </c>
      <c r="AS363" s="14">
        <v>0</v>
      </c>
      <c r="AT363" s="14">
        <v>0</v>
      </c>
      <c r="AU363" s="14">
        <v>0</v>
      </c>
      <c r="AV363" s="26">
        <f t="shared" si="44"/>
        <v>153600</v>
      </c>
    </row>
    <row r="364" spans="1:48" s="15" customFormat="1" ht="30" customHeight="1">
      <c r="A364" s="13"/>
      <c r="B364" s="12" t="s">
        <v>635</v>
      </c>
      <c r="C364" s="12" t="s">
        <v>634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475111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624000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8">
        <v>0</v>
      </c>
      <c r="AB364" s="8">
        <v>0</v>
      </c>
      <c r="AC364" s="14">
        <v>0</v>
      </c>
      <c r="AD364" s="14">
        <v>0</v>
      </c>
      <c r="AE364" s="14">
        <v>0</v>
      </c>
      <c r="AF364" s="14">
        <v>0</v>
      </c>
      <c r="AG364" s="14">
        <v>520800</v>
      </c>
      <c r="AH364" s="14">
        <v>0</v>
      </c>
      <c r="AI364" s="14">
        <v>0</v>
      </c>
      <c r="AJ364" s="14">
        <v>0</v>
      </c>
      <c r="AK364" s="14">
        <v>0</v>
      </c>
      <c r="AL364" s="14">
        <v>0</v>
      </c>
      <c r="AM364" s="14">
        <v>0</v>
      </c>
      <c r="AN364" s="14">
        <v>0</v>
      </c>
      <c r="AO364" s="14">
        <v>0</v>
      </c>
      <c r="AP364" s="14">
        <v>0</v>
      </c>
      <c r="AQ364" s="14">
        <v>0</v>
      </c>
      <c r="AR364" s="14">
        <v>0</v>
      </c>
      <c r="AS364" s="14">
        <v>0</v>
      </c>
      <c r="AT364" s="14">
        <v>0</v>
      </c>
      <c r="AU364" s="14">
        <v>0</v>
      </c>
      <c r="AV364" s="26">
        <f t="shared" si="44"/>
        <v>1619911</v>
      </c>
    </row>
    <row r="365" spans="1:48" s="15" customFormat="1" ht="30" customHeight="1">
      <c r="A365" s="13"/>
      <c r="B365" s="12" t="s">
        <v>637</v>
      </c>
      <c r="C365" s="12" t="s">
        <v>636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8">
        <v>0</v>
      </c>
      <c r="AB365" s="8">
        <v>0</v>
      </c>
      <c r="AC365" s="14">
        <v>0</v>
      </c>
      <c r="AD365" s="14">
        <v>0</v>
      </c>
      <c r="AE365" s="14">
        <v>0</v>
      </c>
      <c r="AF365" s="14">
        <v>0</v>
      </c>
      <c r="AG365" s="14">
        <v>114000</v>
      </c>
      <c r="AH365" s="14">
        <v>0</v>
      </c>
      <c r="AI365" s="14">
        <v>0</v>
      </c>
      <c r="AJ365" s="14">
        <v>0</v>
      </c>
      <c r="AK365" s="14">
        <v>0</v>
      </c>
      <c r="AL365" s="14">
        <v>0</v>
      </c>
      <c r="AM365" s="14">
        <v>0</v>
      </c>
      <c r="AN365" s="14">
        <v>0</v>
      </c>
      <c r="AO365" s="14">
        <v>0</v>
      </c>
      <c r="AP365" s="14">
        <v>0</v>
      </c>
      <c r="AQ365" s="14">
        <v>0</v>
      </c>
      <c r="AR365" s="14">
        <v>0</v>
      </c>
      <c r="AS365" s="14">
        <v>0</v>
      </c>
      <c r="AT365" s="14">
        <v>0</v>
      </c>
      <c r="AU365" s="14">
        <v>0</v>
      </c>
      <c r="AV365" s="26">
        <f t="shared" si="44"/>
        <v>114000</v>
      </c>
    </row>
    <row r="366" spans="1:48" s="15" customFormat="1" ht="30" customHeight="1">
      <c r="A366" s="13"/>
      <c r="B366" s="12" t="s">
        <v>639</v>
      </c>
      <c r="C366" s="12" t="s">
        <v>638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8">
        <v>0</v>
      </c>
      <c r="AB366" s="8">
        <v>0</v>
      </c>
      <c r="AC366" s="14">
        <v>0</v>
      </c>
      <c r="AD366" s="14">
        <v>0</v>
      </c>
      <c r="AE366" s="14">
        <v>0</v>
      </c>
      <c r="AF366" s="14">
        <v>0</v>
      </c>
      <c r="AG366" s="14">
        <v>96300</v>
      </c>
      <c r="AH366" s="14">
        <v>0</v>
      </c>
      <c r="AI366" s="14">
        <v>0</v>
      </c>
      <c r="AJ366" s="14">
        <v>0</v>
      </c>
      <c r="AK366" s="14">
        <v>0</v>
      </c>
      <c r="AL366" s="14">
        <v>0</v>
      </c>
      <c r="AM366" s="14">
        <v>0</v>
      </c>
      <c r="AN366" s="14">
        <v>0</v>
      </c>
      <c r="AO366" s="14">
        <v>0</v>
      </c>
      <c r="AP366" s="14">
        <v>0</v>
      </c>
      <c r="AQ366" s="14">
        <v>0</v>
      </c>
      <c r="AR366" s="14">
        <v>0</v>
      </c>
      <c r="AS366" s="14">
        <v>0</v>
      </c>
      <c r="AT366" s="14">
        <v>0</v>
      </c>
      <c r="AU366" s="14">
        <v>0</v>
      </c>
      <c r="AV366" s="26">
        <f t="shared" si="44"/>
        <v>96300</v>
      </c>
    </row>
    <row r="367" spans="1:48" s="15" customFormat="1" ht="30" customHeight="1">
      <c r="A367" s="13"/>
      <c r="B367" s="12" t="s">
        <v>641</v>
      </c>
      <c r="C367" s="12" t="s">
        <v>640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492102.57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125414.93</v>
      </c>
      <c r="R367" s="14">
        <v>0</v>
      </c>
      <c r="S367" s="14">
        <v>96736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0</v>
      </c>
      <c r="AA367" s="8">
        <v>0</v>
      </c>
      <c r="AB367" s="8">
        <v>0</v>
      </c>
      <c r="AC367" s="14">
        <v>0</v>
      </c>
      <c r="AD367" s="14">
        <v>0</v>
      </c>
      <c r="AE367" s="14">
        <v>0</v>
      </c>
      <c r="AF367" s="14">
        <v>0</v>
      </c>
      <c r="AG367" s="14">
        <v>432000</v>
      </c>
      <c r="AH367" s="14">
        <v>0</v>
      </c>
      <c r="AI367" s="14">
        <v>0</v>
      </c>
      <c r="AJ367" s="14">
        <v>0</v>
      </c>
      <c r="AK367" s="14">
        <v>0</v>
      </c>
      <c r="AL367" s="14">
        <v>0</v>
      </c>
      <c r="AM367" s="14">
        <v>0</v>
      </c>
      <c r="AN367" s="14">
        <v>0</v>
      </c>
      <c r="AO367" s="14">
        <v>0</v>
      </c>
      <c r="AP367" s="14">
        <v>0</v>
      </c>
      <c r="AQ367" s="14">
        <v>0</v>
      </c>
      <c r="AR367" s="14">
        <v>0</v>
      </c>
      <c r="AS367" s="14">
        <v>0</v>
      </c>
      <c r="AT367" s="14">
        <v>0</v>
      </c>
      <c r="AU367" s="14">
        <v>0</v>
      </c>
      <c r="AV367" s="26">
        <f t="shared" si="44"/>
        <v>1146253.5</v>
      </c>
    </row>
    <row r="368" spans="1:48" s="15" customFormat="1" ht="30" customHeight="1">
      <c r="A368" s="13"/>
      <c r="B368" s="12" t="s">
        <v>643</v>
      </c>
      <c r="C368" s="12" t="s">
        <v>642</v>
      </c>
      <c r="D368" s="14">
        <v>0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8">
        <v>0</v>
      </c>
      <c r="AB368" s="8">
        <v>0</v>
      </c>
      <c r="AC368" s="14">
        <v>0</v>
      </c>
      <c r="AD368" s="14">
        <v>0</v>
      </c>
      <c r="AE368" s="14">
        <v>0</v>
      </c>
      <c r="AF368" s="14">
        <v>0</v>
      </c>
      <c r="AG368" s="14">
        <v>0</v>
      </c>
      <c r="AH368" s="14">
        <v>0</v>
      </c>
      <c r="AI368" s="14">
        <v>0</v>
      </c>
      <c r="AJ368" s="14">
        <v>0</v>
      </c>
      <c r="AK368" s="14">
        <v>0</v>
      </c>
      <c r="AL368" s="14">
        <v>0</v>
      </c>
      <c r="AM368" s="14">
        <v>0</v>
      </c>
      <c r="AN368" s="14">
        <v>0</v>
      </c>
      <c r="AO368" s="14">
        <v>0</v>
      </c>
      <c r="AP368" s="14">
        <v>0</v>
      </c>
      <c r="AQ368" s="14">
        <v>0</v>
      </c>
      <c r="AR368" s="14">
        <v>91954</v>
      </c>
      <c r="AS368" s="14">
        <v>0</v>
      </c>
      <c r="AT368" s="14">
        <v>0</v>
      </c>
      <c r="AU368" s="14">
        <v>0</v>
      </c>
      <c r="AV368" s="26">
        <f t="shared" si="44"/>
        <v>91954</v>
      </c>
    </row>
    <row r="369" spans="1:48" s="15" customFormat="1" ht="30" customHeight="1">
      <c r="A369" s="13"/>
      <c r="B369" s="12" t="s">
        <v>645</v>
      </c>
      <c r="C369" s="12" t="s">
        <v>644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70000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0</v>
      </c>
      <c r="AA369" s="8">
        <v>0</v>
      </c>
      <c r="AB369" s="8">
        <v>0</v>
      </c>
      <c r="AC369" s="14">
        <v>0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  <c r="AI369" s="14">
        <v>0</v>
      </c>
      <c r="AJ369" s="14">
        <v>0</v>
      </c>
      <c r="AK369" s="14">
        <v>0</v>
      </c>
      <c r="AL369" s="14">
        <v>0</v>
      </c>
      <c r="AM369" s="14">
        <v>0</v>
      </c>
      <c r="AN369" s="14">
        <v>0</v>
      </c>
      <c r="AO369" s="14">
        <v>0</v>
      </c>
      <c r="AP369" s="14">
        <v>0</v>
      </c>
      <c r="AQ369" s="14">
        <v>0</v>
      </c>
      <c r="AR369" s="14">
        <v>0</v>
      </c>
      <c r="AS369" s="14">
        <v>0</v>
      </c>
      <c r="AT369" s="14">
        <v>0</v>
      </c>
      <c r="AU369" s="14">
        <v>0</v>
      </c>
      <c r="AV369" s="26">
        <f t="shared" si="44"/>
        <v>70000</v>
      </c>
    </row>
    <row r="370" spans="1:48" s="15" customFormat="1" ht="30" customHeight="1">
      <c r="A370" s="13"/>
      <c r="B370" s="12" t="s">
        <v>647</v>
      </c>
      <c r="C370" s="12" t="s">
        <v>646</v>
      </c>
      <c r="D370" s="14">
        <v>0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8">
        <v>0</v>
      </c>
      <c r="AB370" s="8">
        <v>0</v>
      </c>
      <c r="AC370" s="14">
        <v>0</v>
      </c>
      <c r="AD370" s="14">
        <v>0</v>
      </c>
      <c r="AE370" s="14">
        <v>0</v>
      </c>
      <c r="AF370" s="14">
        <v>0</v>
      </c>
      <c r="AG370" s="14">
        <v>0</v>
      </c>
      <c r="AH370" s="14">
        <v>0</v>
      </c>
      <c r="AI370" s="14">
        <v>0</v>
      </c>
      <c r="AJ370" s="14">
        <v>0</v>
      </c>
      <c r="AK370" s="14">
        <v>0</v>
      </c>
      <c r="AL370" s="14">
        <v>0</v>
      </c>
      <c r="AM370" s="14">
        <v>0</v>
      </c>
      <c r="AN370" s="14">
        <v>0</v>
      </c>
      <c r="AO370" s="14">
        <v>0</v>
      </c>
      <c r="AP370" s="14">
        <v>0</v>
      </c>
      <c r="AQ370" s="14">
        <v>0</v>
      </c>
      <c r="AR370" s="14">
        <v>0</v>
      </c>
      <c r="AS370" s="14">
        <v>0</v>
      </c>
      <c r="AT370" s="14">
        <v>0</v>
      </c>
      <c r="AU370" s="14">
        <v>512344</v>
      </c>
      <c r="AV370" s="26">
        <f t="shared" si="44"/>
        <v>512344</v>
      </c>
    </row>
    <row r="371" spans="1:48" s="15" customFormat="1" ht="30" customHeight="1">
      <c r="A371" s="13"/>
      <c r="B371" s="12" t="s">
        <v>649</v>
      </c>
      <c r="C371" s="12" t="s">
        <v>648</v>
      </c>
      <c r="D371" s="14">
        <v>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2148554.21</v>
      </c>
      <c r="Y371" s="14">
        <v>0</v>
      </c>
      <c r="Z371" s="14">
        <v>0</v>
      </c>
      <c r="AA371" s="8">
        <v>0</v>
      </c>
      <c r="AB371" s="8">
        <v>0</v>
      </c>
      <c r="AC371" s="14">
        <v>0</v>
      </c>
      <c r="AD371" s="14">
        <v>0</v>
      </c>
      <c r="AE371" s="14">
        <v>0</v>
      </c>
      <c r="AF371" s="14">
        <v>0</v>
      </c>
      <c r="AG371" s="14">
        <v>0</v>
      </c>
      <c r="AH371" s="14">
        <v>0</v>
      </c>
      <c r="AI371" s="14">
        <v>0</v>
      </c>
      <c r="AJ371" s="14">
        <v>0</v>
      </c>
      <c r="AK371" s="14">
        <v>0</v>
      </c>
      <c r="AL371" s="14">
        <v>10721560</v>
      </c>
      <c r="AM371" s="14">
        <v>0</v>
      </c>
      <c r="AN371" s="14">
        <v>0</v>
      </c>
      <c r="AO371" s="14">
        <v>0</v>
      </c>
      <c r="AP371" s="14">
        <v>0</v>
      </c>
      <c r="AQ371" s="14">
        <v>0</v>
      </c>
      <c r="AR371" s="14">
        <v>0</v>
      </c>
      <c r="AS371" s="14">
        <v>0</v>
      </c>
      <c r="AT371" s="14">
        <v>0</v>
      </c>
      <c r="AU371" s="14">
        <v>0</v>
      </c>
      <c r="AV371" s="26">
        <f t="shared" si="44"/>
        <v>12870114.21</v>
      </c>
    </row>
    <row r="372" spans="1:48" s="15" customFormat="1" ht="30" customHeight="1">
      <c r="A372" s="13"/>
      <c r="B372" s="12" t="s">
        <v>651</v>
      </c>
      <c r="C372" s="12" t="s">
        <v>650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406080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8">
        <v>0</v>
      </c>
      <c r="AB372" s="8">
        <v>0</v>
      </c>
      <c r="AC372" s="14">
        <v>0</v>
      </c>
      <c r="AD372" s="14">
        <v>0</v>
      </c>
      <c r="AE372" s="14">
        <v>0</v>
      </c>
      <c r="AF372" s="14">
        <v>0</v>
      </c>
      <c r="AG372" s="14">
        <v>0</v>
      </c>
      <c r="AH372" s="14">
        <v>0</v>
      </c>
      <c r="AI372" s="14">
        <v>0</v>
      </c>
      <c r="AJ372" s="14">
        <v>0</v>
      </c>
      <c r="AK372" s="14">
        <v>0</v>
      </c>
      <c r="AL372" s="14">
        <v>0</v>
      </c>
      <c r="AM372" s="14">
        <v>0</v>
      </c>
      <c r="AN372" s="14">
        <v>0</v>
      </c>
      <c r="AO372" s="14">
        <v>0</v>
      </c>
      <c r="AP372" s="14">
        <v>0</v>
      </c>
      <c r="AQ372" s="14">
        <v>0</v>
      </c>
      <c r="AR372" s="14">
        <v>0</v>
      </c>
      <c r="AS372" s="14">
        <v>0</v>
      </c>
      <c r="AT372" s="14">
        <v>0</v>
      </c>
      <c r="AU372" s="14">
        <v>0</v>
      </c>
      <c r="AV372" s="26">
        <f t="shared" si="44"/>
        <v>406080</v>
      </c>
    </row>
    <row r="373" spans="1:48" s="15" customFormat="1" ht="42">
      <c r="A373" s="13"/>
      <c r="B373" s="12" t="s">
        <v>653</v>
      </c>
      <c r="C373" s="12" t="s">
        <v>652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8">
        <v>0</v>
      </c>
      <c r="AB373" s="8">
        <v>0</v>
      </c>
      <c r="AC373" s="14">
        <v>0</v>
      </c>
      <c r="AD373" s="14">
        <v>0</v>
      </c>
      <c r="AE373" s="14">
        <v>0</v>
      </c>
      <c r="AF373" s="14">
        <v>3792000</v>
      </c>
      <c r="AG373" s="14">
        <v>0</v>
      </c>
      <c r="AH373" s="14">
        <v>0</v>
      </c>
      <c r="AI373" s="14">
        <v>0</v>
      </c>
      <c r="AJ373" s="14">
        <v>0</v>
      </c>
      <c r="AK373" s="14">
        <v>0</v>
      </c>
      <c r="AL373" s="14">
        <v>0</v>
      </c>
      <c r="AM373" s="14">
        <v>0</v>
      </c>
      <c r="AN373" s="14">
        <v>0</v>
      </c>
      <c r="AO373" s="14">
        <v>0</v>
      </c>
      <c r="AP373" s="14">
        <v>0</v>
      </c>
      <c r="AQ373" s="14">
        <v>0</v>
      </c>
      <c r="AR373" s="14">
        <v>0</v>
      </c>
      <c r="AS373" s="14">
        <v>0</v>
      </c>
      <c r="AT373" s="14">
        <v>0</v>
      </c>
      <c r="AU373" s="14">
        <v>0</v>
      </c>
      <c r="AV373" s="26">
        <f t="shared" si="44"/>
        <v>3792000</v>
      </c>
    </row>
    <row r="374" spans="1:48" s="1" customFormat="1" ht="11.25" hidden="1">
      <c r="A374" s="4"/>
      <c r="B374" s="7"/>
      <c r="C374" s="7"/>
      <c r="D374" s="9"/>
      <c r="E374" s="9"/>
      <c r="F374" s="9">
        <v>0</v>
      </c>
      <c r="G374" s="9"/>
      <c r="H374" s="9"/>
      <c r="I374" s="9"/>
      <c r="J374" s="9">
        <v>0</v>
      </c>
      <c r="K374" s="9"/>
      <c r="L374" s="9"/>
      <c r="M374" s="9"/>
      <c r="N374" s="9"/>
      <c r="O374" s="9"/>
      <c r="P374" s="9"/>
      <c r="Q374" s="9"/>
      <c r="R374" s="9"/>
      <c r="S374" s="9">
        <v>0</v>
      </c>
      <c r="T374" s="9"/>
      <c r="U374" s="9"/>
      <c r="V374" s="9"/>
      <c r="W374" s="9"/>
      <c r="X374" s="9"/>
      <c r="Y374" s="14">
        <v>0</v>
      </c>
      <c r="Z374" s="9"/>
      <c r="AA374" s="8">
        <v>0</v>
      </c>
      <c r="AB374" s="8">
        <v>0</v>
      </c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8" t="e">
        <f>SUM(D374:T374)+#REF!+#REF!+U374+X374</f>
        <v>#REF!</v>
      </c>
    </row>
    <row r="375" spans="2:90" s="1" customFormat="1" ht="12.75" customHeight="1">
      <c r="B375" s="11" t="s">
        <v>655</v>
      </c>
      <c r="C375" s="10"/>
      <c r="D375" s="8">
        <f aca="true" t="shared" si="45" ref="D375:AD375">SUM(D376:D377)</f>
        <v>0</v>
      </c>
      <c r="E375" s="8">
        <f t="shared" si="45"/>
        <v>0</v>
      </c>
      <c r="F375" s="8">
        <v>0</v>
      </c>
      <c r="G375" s="8">
        <f t="shared" si="45"/>
        <v>0</v>
      </c>
      <c r="H375" s="8">
        <f t="shared" si="45"/>
        <v>0</v>
      </c>
      <c r="I375" s="8">
        <f t="shared" si="45"/>
        <v>0</v>
      </c>
      <c r="J375" s="8">
        <v>0</v>
      </c>
      <c r="K375" s="8">
        <f t="shared" si="45"/>
        <v>0</v>
      </c>
      <c r="L375" s="8">
        <f t="shared" si="45"/>
        <v>0</v>
      </c>
      <c r="M375" s="8">
        <f t="shared" si="45"/>
        <v>0</v>
      </c>
      <c r="N375" s="8">
        <f t="shared" si="45"/>
        <v>0</v>
      </c>
      <c r="O375" s="8">
        <f t="shared" si="45"/>
        <v>0</v>
      </c>
      <c r="P375" s="8">
        <f t="shared" si="45"/>
        <v>0</v>
      </c>
      <c r="Q375" s="8">
        <f t="shared" si="45"/>
        <v>0</v>
      </c>
      <c r="R375" s="8">
        <f t="shared" si="45"/>
        <v>0</v>
      </c>
      <c r="S375" s="8">
        <v>0</v>
      </c>
      <c r="T375" s="8">
        <f t="shared" si="45"/>
        <v>0</v>
      </c>
      <c r="U375" s="8">
        <f t="shared" si="45"/>
        <v>0</v>
      </c>
      <c r="V375" s="8">
        <f t="shared" si="45"/>
        <v>0</v>
      </c>
      <c r="W375" s="8">
        <f t="shared" si="45"/>
        <v>0</v>
      </c>
      <c r="X375" s="8">
        <f t="shared" si="45"/>
        <v>0</v>
      </c>
      <c r="Y375" s="14">
        <v>0</v>
      </c>
      <c r="Z375" s="8">
        <f t="shared" si="45"/>
        <v>0</v>
      </c>
      <c r="AA375" s="8">
        <v>0</v>
      </c>
      <c r="AB375" s="8">
        <v>0</v>
      </c>
      <c r="AC375" s="8">
        <f t="shared" si="45"/>
        <v>0</v>
      </c>
      <c r="AD375" s="8">
        <f t="shared" si="45"/>
        <v>0</v>
      </c>
      <c r="AE375" s="8">
        <f aca="true" t="shared" si="46" ref="AE375:AU375">SUM(AE376:AE377)</f>
        <v>0</v>
      </c>
      <c r="AF375" s="8">
        <f t="shared" si="46"/>
        <v>0</v>
      </c>
      <c r="AG375" s="8">
        <f t="shared" si="46"/>
        <v>0</v>
      </c>
      <c r="AH375" s="8">
        <f t="shared" si="46"/>
        <v>0</v>
      </c>
      <c r="AI375" s="8">
        <f t="shared" si="46"/>
        <v>0</v>
      </c>
      <c r="AJ375" s="8">
        <f t="shared" si="46"/>
        <v>0</v>
      </c>
      <c r="AK375" s="8">
        <f t="shared" si="46"/>
        <v>0</v>
      </c>
      <c r="AL375" s="8">
        <f t="shared" si="46"/>
        <v>0</v>
      </c>
      <c r="AM375" s="8">
        <f t="shared" si="46"/>
        <v>0</v>
      </c>
      <c r="AN375" s="8">
        <f t="shared" si="46"/>
        <v>0</v>
      </c>
      <c r="AO375" s="8">
        <f t="shared" si="46"/>
        <v>0</v>
      </c>
      <c r="AP375" s="8">
        <f t="shared" si="46"/>
        <v>0</v>
      </c>
      <c r="AQ375" s="8">
        <f t="shared" si="46"/>
        <v>0</v>
      </c>
      <c r="AR375" s="8">
        <f t="shared" si="46"/>
        <v>0</v>
      </c>
      <c r="AS375" s="8">
        <f t="shared" si="46"/>
        <v>0</v>
      </c>
      <c r="AT375" s="8">
        <f t="shared" si="46"/>
        <v>0</v>
      </c>
      <c r="AU375" s="8">
        <f t="shared" si="46"/>
        <v>0</v>
      </c>
      <c r="AV375" s="26">
        <f>SUM(D375:AU375)</f>
        <v>0</v>
      </c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</row>
    <row r="376" spans="2:48" s="1" customFormat="1" ht="12.75" customHeight="1" hidden="1">
      <c r="B376" s="10"/>
      <c r="C376" s="10"/>
      <c r="D376" s="8"/>
      <c r="E376" s="8"/>
      <c r="F376" s="8">
        <v>0</v>
      </c>
      <c r="G376" s="8"/>
      <c r="H376" s="8"/>
      <c r="I376" s="8"/>
      <c r="J376" s="8">
        <v>0</v>
      </c>
      <c r="K376" s="8"/>
      <c r="L376" s="8"/>
      <c r="M376" s="8"/>
      <c r="N376" s="8"/>
      <c r="O376" s="8"/>
      <c r="P376" s="8"/>
      <c r="Q376" s="8"/>
      <c r="R376" s="8"/>
      <c r="S376" s="8">
        <v>0</v>
      </c>
      <c r="T376" s="8"/>
      <c r="U376" s="8"/>
      <c r="V376" s="8"/>
      <c r="W376" s="8"/>
      <c r="X376" s="8"/>
      <c r="Y376" s="14">
        <v>0</v>
      </c>
      <c r="Z376" s="8"/>
      <c r="AA376" s="8">
        <v>0</v>
      </c>
      <c r="AB376" s="8">
        <v>0</v>
      </c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26">
        <f>SUM(D376:AU376)</f>
        <v>0</v>
      </c>
    </row>
    <row r="377" spans="1:48" s="1" customFormat="1" ht="11.25" hidden="1">
      <c r="A377" s="4"/>
      <c r="B377" s="7"/>
      <c r="C377" s="7"/>
      <c r="D377" s="9"/>
      <c r="E377" s="9"/>
      <c r="F377" s="9">
        <v>0</v>
      </c>
      <c r="G377" s="9"/>
      <c r="H377" s="9"/>
      <c r="I377" s="9"/>
      <c r="J377" s="9">
        <v>0</v>
      </c>
      <c r="K377" s="9"/>
      <c r="L377" s="9"/>
      <c r="M377" s="9"/>
      <c r="N377" s="9"/>
      <c r="O377" s="9"/>
      <c r="P377" s="9"/>
      <c r="Q377" s="9"/>
      <c r="R377" s="9"/>
      <c r="S377" s="9">
        <v>0</v>
      </c>
      <c r="T377" s="9"/>
      <c r="U377" s="9"/>
      <c r="V377" s="9"/>
      <c r="W377" s="9"/>
      <c r="X377" s="9"/>
      <c r="Y377" s="14">
        <v>0</v>
      </c>
      <c r="Z377" s="9"/>
      <c r="AA377" s="8">
        <v>0</v>
      </c>
      <c r="AB377" s="8">
        <v>0</v>
      </c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8" t="e">
        <f>SUM(D377:T377)+#REF!+#REF!+U377+X377</f>
        <v>#REF!</v>
      </c>
    </row>
    <row r="378" spans="2:90" s="1" customFormat="1" ht="12.75" customHeight="1">
      <c r="B378" s="11" t="s">
        <v>690</v>
      </c>
      <c r="C378" s="10"/>
      <c r="D378" s="8">
        <f aca="true" t="shared" si="47" ref="D378:AD378">SUM(D379:D397)</f>
        <v>0</v>
      </c>
      <c r="E378" s="8">
        <f t="shared" si="47"/>
        <v>0</v>
      </c>
      <c r="F378" s="8">
        <v>120000</v>
      </c>
      <c r="G378" s="8">
        <f t="shared" si="47"/>
        <v>0</v>
      </c>
      <c r="H378" s="8">
        <f t="shared" si="47"/>
        <v>330000</v>
      </c>
      <c r="I378" s="8">
        <f t="shared" si="47"/>
        <v>19512067.12</v>
      </c>
      <c r="J378" s="8">
        <v>16852500</v>
      </c>
      <c r="K378" s="8">
        <f t="shared" si="47"/>
        <v>770000</v>
      </c>
      <c r="L378" s="8">
        <f t="shared" si="47"/>
        <v>0</v>
      </c>
      <c r="M378" s="8">
        <f t="shared" si="47"/>
        <v>0</v>
      </c>
      <c r="N378" s="8">
        <f t="shared" si="47"/>
        <v>0</v>
      </c>
      <c r="O378" s="8">
        <f t="shared" si="47"/>
        <v>0</v>
      </c>
      <c r="P378" s="8">
        <f t="shared" si="47"/>
        <v>0</v>
      </c>
      <c r="Q378" s="8">
        <f t="shared" si="47"/>
        <v>3192698.88</v>
      </c>
      <c r="R378" s="8">
        <f t="shared" si="47"/>
        <v>0</v>
      </c>
      <c r="S378" s="8">
        <v>18077900</v>
      </c>
      <c r="T378" s="8">
        <f t="shared" si="47"/>
        <v>0</v>
      </c>
      <c r="U378" s="8">
        <f t="shared" si="47"/>
        <v>0</v>
      </c>
      <c r="V378" s="8">
        <f t="shared" si="47"/>
        <v>0</v>
      </c>
      <c r="W378" s="8">
        <f t="shared" si="47"/>
        <v>0</v>
      </c>
      <c r="X378" s="8">
        <f t="shared" si="47"/>
        <v>0</v>
      </c>
      <c r="Y378" s="14">
        <v>0</v>
      </c>
      <c r="Z378" s="8">
        <f t="shared" si="47"/>
        <v>0</v>
      </c>
      <c r="AA378" s="8">
        <v>9276667</v>
      </c>
      <c r="AB378" s="8">
        <v>0</v>
      </c>
      <c r="AC378" s="8">
        <f t="shared" si="47"/>
        <v>0</v>
      </c>
      <c r="AD378" s="8">
        <f t="shared" si="47"/>
        <v>0</v>
      </c>
      <c r="AE378" s="8">
        <f aca="true" t="shared" si="48" ref="AE378:AU378">SUM(AE379:AE397)</f>
        <v>0</v>
      </c>
      <c r="AF378" s="8">
        <f t="shared" si="48"/>
        <v>1105000</v>
      </c>
      <c r="AG378" s="8">
        <f t="shared" si="48"/>
        <v>585300</v>
      </c>
      <c r="AH378" s="8">
        <f t="shared" si="48"/>
        <v>0</v>
      </c>
      <c r="AI378" s="8">
        <f t="shared" si="48"/>
        <v>3000000</v>
      </c>
      <c r="AJ378" s="8">
        <f t="shared" si="48"/>
        <v>0</v>
      </c>
      <c r="AK378" s="8">
        <f t="shared" si="48"/>
        <v>0</v>
      </c>
      <c r="AL378" s="8">
        <f t="shared" si="48"/>
        <v>0</v>
      </c>
      <c r="AM378" s="8">
        <f t="shared" si="48"/>
        <v>0</v>
      </c>
      <c r="AN378" s="8">
        <f t="shared" si="48"/>
        <v>0</v>
      </c>
      <c r="AO378" s="8">
        <f t="shared" si="48"/>
        <v>0</v>
      </c>
      <c r="AP378" s="8">
        <f t="shared" si="48"/>
        <v>0</v>
      </c>
      <c r="AQ378" s="8">
        <f t="shared" si="48"/>
        <v>2550000</v>
      </c>
      <c r="AR378" s="8">
        <f t="shared" si="48"/>
        <v>0</v>
      </c>
      <c r="AS378" s="8">
        <f t="shared" si="48"/>
        <v>0</v>
      </c>
      <c r="AT378" s="8">
        <f t="shared" si="48"/>
        <v>0</v>
      </c>
      <c r="AU378" s="8">
        <f t="shared" si="48"/>
        <v>0</v>
      </c>
      <c r="AV378" s="26">
        <f aca="true" t="shared" si="49" ref="AV378:AV396">SUM(D378:AU378)</f>
        <v>75372133</v>
      </c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</row>
    <row r="379" spans="2:48" s="1" customFormat="1" ht="12.75" customHeight="1" hidden="1">
      <c r="B379" s="10"/>
      <c r="C379" s="10"/>
      <c r="D379" s="8"/>
      <c r="E379" s="8"/>
      <c r="F379" s="8">
        <v>0</v>
      </c>
      <c r="G379" s="8"/>
      <c r="H379" s="8"/>
      <c r="I379" s="8"/>
      <c r="J379" s="8">
        <v>0</v>
      </c>
      <c r="K379" s="8"/>
      <c r="L379" s="8"/>
      <c r="M379" s="8"/>
      <c r="N379" s="8"/>
      <c r="O379" s="8"/>
      <c r="P379" s="8"/>
      <c r="Q379" s="8"/>
      <c r="R379" s="8"/>
      <c r="S379" s="8">
        <v>0</v>
      </c>
      <c r="T379" s="8"/>
      <c r="U379" s="8"/>
      <c r="V379" s="8"/>
      <c r="W379" s="8"/>
      <c r="X379" s="8"/>
      <c r="Y379" s="14">
        <v>0</v>
      </c>
      <c r="Z379" s="8"/>
      <c r="AA379" s="8">
        <v>0</v>
      </c>
      <c r="AB379" s="8">
        <v>0</v>
      </c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26">
        <f t="shared" si="49"/>
        <v>0</v>
      </c>
    </row>
    <row r="380" spans="1:48" s="15" customFormat="1" ht="30" customHeight="1">
      <c r="A380" s="13"/>
      <c r="B380" s="12" t="s">
        <v>657</v>
      </c>
      <c r="C380" s="12" t="s">
        <v>656</v>
      </c>
      <c r="D380" s="14">
        <v>0</v>
      </c>
      <c r="E380" s="14">
        <v>0</v>
      </c>
      <c r="F380" s="14">
        <v>0</v>
      </c>
      <c r="G380" s="14">
        <v>0</v>
      </c>
      <c r="H380" s="14">
        <v>0</v>
      </c>
      <c r="I380" s="14">
        <v>11969652.68</v>
      </c>
      <c r="J380" s="14">
        <v>9765000</v>
      </c>
      <c r="K380" s="14">
        <v>280000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3192698.88</v>
      </c>
      <c r="R380" s="14">
        <v>0</v>
      </c>
      <c r="S380" s="14">
        <v>9369600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14">
        <v>0</v>
      </c>
      <c r="AA380" s="8">
        <v>9276667</v>
      </c>
      <c r="AB380" s="8">
        <v>0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14">
        <v>0</v>
      </c>
      <c r="AJ380" s="14">
        <v>0</v>
      </c>
      <c r="AK380" s="14">
        <v>0</v>
      </c>
      <c r="AL380" s="14">
        <v>0</v>
      </c>
      <c r="AM380" s="14">
        <v>0</v>
      </c>
      <c r="AN380" s="14">
        <v>0</v>
      </c>
      <c r="AO380" s="14">
        <v>0</v>
      </c>
      <c r="AP380" s="14">
        <v>0</v>
      </c>
      <c r="AQ380" s="14">
        <v>0</v>
      </c>
      <c r="AR380" s="14">
        <v>0</v>
      </c>
      <c r="AS380" s="14">
        <v>0</v>
      </c>
      <c r="AT380" s="14">
        <v>0</v>
      </c>
      <c r="AU380" s="14">
        <v>0</v>
      </c>
      <c r="AV380" s="26">
        <f t="shared" si="49"/>
        <v>43853618.56</v>
      </c>
    </row>
    <row r="381" spans="1:48" s="15" customFormat="1" ht="24" customHeight="1">
      <c r="A381" s="13"/>
      <c r="B381" s="12" t="s">
        <v>659</v>
      </c>
      <c r="C381" s="12" t="s">
        <v>658</v>
      </c>
      <c r="D381" s="14">
        <v>0</v>
      </c>
      <c r="E381" s="14">
        <v>0</v>
      </c>
      <c r="F381" s="14">
        <v>120000</v>
      </c>
      <c r="G381" s="14">
        <v>0</v>
      </c>
      <c r="H381" s="14">
        <v>330000</v>
      </c>
      <c r="I381" s="14">
        <v>7542414.44</v>
      </c>
      <c r="J381" s="14">
        <v>7087500</v>
      </c>
      <c r="K381" s="14">
        <v>490000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7697100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0</v>
      </c>
      <c r="AA381" s="8">
        <v>0</v>
      </c>
      <c r="AB381" s="8">
        <v>0</v>
      </c>
      <c r="AC381" s="14">
        <v>0</v>
      </c>
      <c r="AD381" s="14">
        <v>0</v>
      </c>
      <c r="AE381" s="14">
        <v>0</v>
      </c>
      <c r="AF381" s="14">
        <v>0</v>
      </c>
      <c r="AG381" s="14">
        <v>0</v>
      </c>
      <c r="AH381" s="14">
        <v>0</v>
      </c>
      <c r="AI381" s="14">
        <v>0</v>
      </c>
      <c r="AJ381" s="14">
        <v>0</v>
      </c>
      <c r="AK381" s="14">
        <v>0</v>
      </c>
      <c r="AL381" s="14">
        <v>0</v>
      </c>
      <c r="AM381" s="14">
        <v>0</v>
      </c>
      <c r="AN381" s="14">
        <v>0</v>
      </c>
      <c r="AO381" s="14">
        <v>0</v>
      </c>
      <c r="AP381" s="14">
        <v>0</v>
      </c>
      <c r="AQ381" s="14">
        <v>2550000</v>
      </c>
      <c r="AR381" s="14">
        <v>0</v>
      </c>
      <c r="AS381" s="14">
        <v>0</v>
      </c>
      <c r="AT381" s="14">
        <v>0</v>
      </c>
      <c r="AU381" s="14">
        <v>0</v>
      </c>
      <c r="AV381" s="26">
        <f t="shared" si="49"/>
        <v>25817014.44</v>
      </c>
    </row>
    <row r="382" spans="1:48" s="15" customFormat="1" ht="24" customHeight="1">
      <c r="A382" s="13"/>
      <c r="B382" s="12" t="s">
        <v>661</v>
      </c>
      <c r="C382" s="12" t="s">
        <v>660</v>
      </c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14">
        <v>0</v>
      </c>
      <c r="AA382" s="8">
        <v>0</v>
      </c>
      <c r="AB382" s="8">
        <v>0</v>
      </c>
      <c r="AC382" s="14">
        <v>0</v>
      </c>
      <c r="AD382" s="14">
        <v>0</v>
      </c>
      <c r="AE382" s="14">
        <v>0</v>
      </c>
      <c r="AF382" s="14">
        <v>0</v>
      </c>
      <c r="AG382" s="14">
        <v>26400</v>
      </c>
      <c r="AH382" s="14">
        <v>0</v>
      </c>
      <c r="AI382" s="14">
        <v>0</v>
      </c>
      <c r="AJ382" s="14">
        <v>0</v>
      </c>
      <c r="AK382" s="14">
        <v>0</v>
      </c>
      <c r="AL382" s="14">
        <v>0</v>
      </c>
      <c r="AM382" s="14">
        <v>0</v>
      </c>
      <c r="AN382" s="14">
        <v>0</v>
      </c>
      <c r="AO382" s="14">
        <v>0</v>
      </c>
      <c r="AP382" s="14">
        <v>0</v>
      </c>
      <c r="AQ382" s="14">
        <v>0</v>
      </c>
      <c r="AR382" s="14">
        <v>0</v>
      </c>
      <c r="AS382" s="14">
        <v>0</v>
      </c>
      <c r="AT382" s="14">
        <v>0</v>
      </c>
      <c r="AU382" s="14">
        <v>0</v>
      </c>
      <c r="AV382" s="26">
        <f t="shared" si="49"/>
        <v>26400</v>
      </c>
    </row>
    <row r="383" spans="1:48" s="15" customFormat="1" ht="24" customHeight="1">
      <c r="A383" s="13"/>
      <c r="B383" s="12" t="s">
        <v>663</v>
      </c>
      <c r="C383" s="12" t="s">
        <v>662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8">
        <v>0</v>
      </c>
      <c r="AB383" s="8">
        <v>0</v>
      </c>
      <c r="AC383" s="14">
        <v>0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14">
        <v>3000000</v>
      </c>
      <c r="AJ383" s="14">
        <v>0</v>
      </c>
      <c r="AK383" s="14">
        <v>0</v>
      </c>
      <c r="AL383" s="14">
        <v>0</v>
      </c>
      <c r="AM383" s="14">
        <v>0</v>
      </c>
      <c r="AN383" s="14">
        <v>0</v>
      </c>
      <c r="AO383" s="14">
        <v>0</v>
      </c>
      <c r="AP383" s="14">
        <v>0</v>
      </c>
      <c r="AQ383" s="14">
        <v>0</v>
      </c>
      <c r="AR383" s="14">
        <v>0</v>
      </c>
      <c r="AS383" s="14">
        <v>0</v>
      </c>
      <c r="AT383" s="14">
        <v>0</v>
      </c>
      <c r="AU383" s="14">
        <v>0</v>
      </c>
      <c r="AV383" s="26">
        <f t="shared" si="49"/>
        <v>3000000</v>
      </c>
    </row>
    <row r="384" spans="1:48" s="15" customFormat="1" ht="24" customHeight="1">
      <c r="A384" s="13"/>
      <c r="B384" s="12" t="s">
        <v>665</v>
      </c>
      <c r="C384" s="12" t="s">
        <v>664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8">
        <v>0</v>
      </c>
      <c r="AB384" s="8">
        <v>0</v>
      </c>
      <c r="AC384" s="14">
        <v>0</v>
      </c>
      <c r="AD384" s="14">
        <v>0</v>
      </c>
      <c r="AE384" s="14">
        <v>0</v>
      </c>
      <c r="AF384" s="14">
        <v>0</v>
      </c>
      <c r="AG384" s="14">
        <v>29400</v>
      </c>
      <c r="AH384" s="14">
        <v>0</v>
      </c>
      <c r="AI384" s="14">
        <v>0</v>
      </c>
      <c r="AJ384" s="14">
        <v>0</v>
      </c>
      <c r="AK384" s="14">
        <v>0</v>
      </c>
      <c r="AL384" s="14">
        <v>0</v>
      </c>
      <c r="AM384" s="14">
        <v>0</v>
      </c>
      <c r="AN384" s="14">
        <v>0</v>
      </c>
      <c r="AO384" s="14">
        <v>0</v>
      </c>
      <c r="AP384" s="14">
        <v>0</v>
      </c>
      <c r="AQ384" s="14">
        <v>0</v>
      </c>
      <c r="AR384" s="14">
        <v>0</v>
      </c>
      <c r="AS384" s="14">
        <v>0</v>
      </c>
      <c r="AT384" s="14">
        <v>0</v>
      </c>
      <c r="AU384" s="14">
        <v>0</v>
      </c>
      <c r="AV384" s="26">
        <f t="shared" si="49"/>
        <v>29400</v>
      </c>
    </row>
    <row r="385" spans="1:48" s="15" customFormat="1" ht="24" customHeight="1">
      <c r="A385" s="13"/>
      <c r="B385" s="12" t="s">
        <v>667</v>
      </c>
      <c r="C385" s="12" t="s">
        <v>666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265600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0</v>
      </c>
      <c r="AA385" s="8">
        <v>0</v>
      </c>
      <c r="AB385" s="8">
        <v>0</v>
      </c>
      <c r="AC385" s="14">
        <v>0</v>
      </c>
      <c r="AD385" s="14">
        <v>0</v>
      </c>
      <c r="AE385" s="14">
        <v>0</v>
      </c>
      <c r="AF385" s="14">
        <v>0</v>
      </c>
      <c r="AG385" s="14">
        <v>148800</v>
      </c>
      <c r="AH385" s="14">
        <v>0</v>
      </c>
      <c r="AI385" s="14">
        <v>0</v>
      </c>
      <c r="AJ385" s="14">
        <v>0</v>
      </c>
      <c r="AK385" s="14">
        <v>0</v>
      </c>
      <c r="AL385" s="14">
        <v>0</v>
      </c>
      <c r="AM385" s="14">
        <v>0</v>
      </c>
      <c r="AN385" s="14">
        <v>0</v>
      </c>
      <c r="AO385" s="14">
        <v>0</v>
      </c>
      <c r="AP385" s="14">
        <v>0</v>
      </c>
      <c r="AQ385" s="14">
        <v>0</v>
      </c>
      <c r="AR385" s="14">
        <v>0</v>
      </c>
      <c r="AS385" s="14">
        <v>0</v>
      </c>
      <c r="AT385" s="14">
        <v>0</v>
      </c>
      <c r="AU385" s="14">
        <v>0</v>
      </c>
      <c r="AV385" s="26">
        <f t="shared" si="49"/>
        <v>414400</v>
      </c>
    </row>
    <row r="386" spans="1:48" s="15" customFormat="1" ht="24" customHeight="1">
      <c r="A386" s="13"/>
      <c r="B386" s="12" t="s">
        <v>669</v>
      </c>
      <c r="C386" s="12" t="s">
        <v>668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0</v>
      </c>
      <c r="AA386" s="8">
        <v>0</v>
      </c>
      <c r="AB386" s="8">
        <v>0</v>
      </c>
      <c r="AC386" s="14">
        <v>0</v>
      </c>
      <c r="AD386" s="14">
        <v>0</v>
      </c>
      <c r="AE386" s="14">
        <v>0</v>
      </c>
      <c r="AF386" s="14">
        <v>0</v>
      </c>
      <c r="AG386" s="14">
        <v>86700</v>
      </c>
      <c r="AH386" s="14">
        <v>0</v>
      </c>
      <c r="AI386" s="14">
        <v>0</v>
      </c>
      <c r="AJ386" s="14">
        <v>0</v>
      </c>
      <c r="AK386" s="14">
        <v>0</v>
      </c>
      <c r="AL386" s="14">
        <v>0</v>
      </c>
      <c r="AM386" s="14">
        <v>0</v>
      </c>
      <c r="AN386" s="14">
        <v>0</v>
      </c>
      <c r="AO386" s="14">
        <v>0</v>
      </c>
      <c r="AP386" s="14">
        <v>0</v>
      </c>
      <c r="AQ386" s="14">
        <v>0</v>
      </c>
      <c r="AR386" s="14">
        <v>0</v>
      </c>
      <c r="AS386" s="14">
        <v>0</v>
      </c>
      <c r="AT386" s="14">
        <v>0</v>
      </c>
      <c r="AU386" s="14">
        <v>0</v>
      </c>
      <c r="AV386" s="26">
        <f t="shared" si="49"/>
        <v>86700</v>
      </c>
    </row>
    <row r="387" spans="1:48" s="15" customFormat="1" ht="24" customHeight="1">
      <c r="A387" s="13"/>
      <c r="B387" s="12" t="s">
        <v>671</v>
      </c>
      <c r="C387" s="12" t="s">
        <v>670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14">
        <v>0</v>
      </c>
      <c r="AA387" s="8">
        <v>0</v>
      </c>
      <c r="AB387" s="8">
        <v>0</v>
      </c>
      <c r="AC387" s="14">
        <v>0</v>
      </c>
      <c r="AD387" s="14">
        <v>0</v>
      </c>
      <c r="AE387" s="14">
        <v>0</v>
      </c>
      <c r="AF387" s="14">
        <v>0</v>
      </c>
      <c r="AG387" s="14">
        <v>70800</v>
      </c>
      <c r="AH387" s="14">
        <v>0</v>
      </c>
      <c r="AI387" s="14">
        <v>0</v>
      </c>
      <c r="AJ387" s="14">
        <v>0</v>
      </c>
      <c r="AK387" s="14">
        <v>0</v>
      </c>
      <c r="AL387" s="14">
        <v>0</v>
      </c>
      <c r="AM387" s="14">
        <v>0</v>
      </c>
      <c r="AN387" s="14">
        <v>0</v>
      </c>
      <c r="AO387" s="14">
        <v>0</v>
      </c>
      <c r="AP387" s="14">
        <v>0</v>
      </c>
      <c r="AQ387" s="14">
        <v>0</v>
      </c>
      <c r="AR387" s="14">
        <v>0</v>
      </c>
      <c r="AS387" s="14">
        <v>0</v>
      </c>
      <c r="AT387" s="14">
        <v>0</v>
      </c>
      <c r="AU387" s="14">
        <v>0</v>
      </c>
      <c r="AV387" s="26">
        <f t="shared" si="49"/>
        <v>70800</v>
      </c>
    </row>
    <row r="388" spans="1:48" s="15" customFormat="1" ht="24" customHeight="1">
      <c r="A388" s="13"/>
      <c r="B388" s="12" t="s">
        <v>673</v>
      </c>
      <c r="C388" s="12" t="s">
        <v>672</v>
      </c>
      <c r="D388" s="14">
        <v>0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2400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14">
        <v>0</v>
      </c>
      <c r="AA388" s="8">
        <v>0</v>
      </c>
      <c r="AB388" s="8">
        <v>0</v>
      </c>
      <c r="AC388" s="14">
        <v>0</v>
      </c>
      <c r="AD388" s="14">
        <v>0</v>
      </c>
      <c r="AE388" s="14">
        <v>0</v>
      </c>
      <c r="AF388" s="14">
        <v>0</v>
      </c>
      <c r="AG388" s="14">
        <v>81600</v>
      </c>
      <c r="AH388" s="14">
        <v>0</v>
      </c>
      <c r="AI388" s="14">
        <v>0</v>
      </c>
      <c r="AJ388" s="14">
        <v>0</v>
      </c>
      <c r="AK388" s="14">
        <v>0</v>
      </c>
      <c r="AL388" s="14">
        <v>0</v>
      </c>
      <c r="AM388" s="14">
        <v>0</v>
      </c>
      <c r="AN388" s="14">
        <v>0</v>
      </c>
      <c r="AO388" s="14">
        <v>0</v>
      </c>
      <c r="AP388" s="14">
        <v>0</v>
      </c>
      <c r="AQ388" s="14">
        <v>0</v>
      </c>
      <c r="AR388" s="14">
        <v>0</v>
      </c>
      <c r="AS388" s="14">
        <v>0</v>
      </c>
      <c r="AT388" s="14">
        <v>0</v>
      </c>
      <c r="AU388" s="14">
        <v>0</v>
      </c>
      <c r="AV388" s="26">
        <f t="shared" si="49"/>
        <v>84000</v>
      </c>
    </row>
    <row r="389" spans="1:48" s="15" customFormat="1" ht="24" customHeight="1">
      <c r="A389" s="13"/>
      <c r="B389" s="12" t="s">
        <v>675</v>
      </c>
      <c r="C389" s="12" t="s">
        <v>674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8">
        <v>0</v>
      </c>
      <c r="AB389" s="8">
        <v>0</v>
      </c>
      <c r="AC389" s="14">
        <v>0</v>
      </c>
      <c r="AD389" s="14">
        <v>0</v>
      </c>
      <c r="AE389" s="14">
        <v>0</v>
      </c>
      <c r="AF389" s="14">
        <v>0</v>
      </c>
      <c r="AG389" s="14">
        <v>15600</v>
      </c>
      <c r="AH389" s="14">
        <v>0</v>
      </c>
      <c r="AI389" s="14">
        <v>0</v>
      </c>
      <c r="AJ389" s="14">
        <v>0</v>
      </c>
      <c r="AK389" s="14">
        <v>0</v>
      </c>
      <c r="AL389" s="14">
        <v>0</v>
      </c>
      <c r="AM389" s="14">
        <v>0</v>
      </c>
      <c r="AN389" s="14">
        <v>0</v>
      </c>
      <c r="AO389" s="14">
        <v>0</v>
      </c>
      <c r="AP389" s="14">
        <v>0</v>
      </c>
      <c r="AQ389" s="14">
        <v>0</v>
      </c>
      <c r="AR389" s="14">
        <v>0</v>
      </c>
      <c r="AS389" s="14">
        <v>0</v>
      </c>
      <c r="AT389" s="14">
        <v>0</v>
      </c>
      <c r="AU389" s="14">
        <v>0</v>
      </c>
      <c r="AV389" s="26">
        <f t="shared" si="49"/>
        <v>15600</v>
      </c>
    </row>
    <row r="390" spans="1:48" s="15" customFormat="1" ht="24" customHeight="1">
      <c r="A390" s="13"/>
      <c r="B390" s="12" t="s">
        <v>677</v>
      </c>
      <c r="C390" s="12" t="s">
        <v>676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8">
        <v>0</v>
      </c>
      <c r="AB390" s="8">
        <v>0</v>
      </c>
      <c r="AC390" s="14">
        <v>0</v>
      </c>
      <c r="AD390" s="14">
        <v>0</v>
      </c>
      <c r="AE390" s="14">
        <v>0</v>
      </c>
      <c r="AF390" s="14">
        <v>0</v>
      </c>
      <c r="AG390" s="14">
        <v>54000</v>
      </c>
      <c r="AH390" s="14">
        <v>0</v>
      </c>
      <c r="AI390" s="14">
        <v>0</v>
      </c>
      <c r="AJ390" s="14">
        <v>0</v>
      </c>
      <c r="AK390" s="14">
        <v>0</v>
      </c>
      <c r="AL390" s="14">
        <v>0</v>
      </c>
      <c r="AM390" s="14">
        <v>0</v>
      </c>
      <c r="AN390" s="14">
        <v>0</v>
      </c>
      <c r="AO390" s="14">
        <v>0</v>
      </c>
      <c r="AP390" s="14">
        <v>0</v>
      </c>
      <c r="AQ390" s="14">
        <v>0</v>
      </c>
      <c r="AR390" s="14">
        <v>0</v>
      </c>
      <c r="AS390" s="14">
        <v>0</v>
      </c>
      <c r="AT390" s="14">
        <v>0</v>
      </c>
      <c r="AU390" s="14">
        <v>0</v>
      </c>
      <c r="AV390" s="26">
        <f t="shared" si="49"/>
        <v>54000</v>
      </c>
    </row>
    <row r="391" spans="1:48" s="15" customFormat="1" ht="24" customHeight="1">
      <c r="A391" s="13"/>
      <c r="B391" s="12" t="s">
        <v>679</v>
      </c>
      <c r="C391" s="12" t="s">
        <v>678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309450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8">
        <v>0</v>
      </c>
      <c r="AB391" s="8">
        <v>0</v>
      </c>
      <c r="AC391" s="14">
        <v>0</v>
      </c>
      <c r="AD391" s="14">
        <v>0</v>
      </c>
      <c r="AE391" s="14">
        <v>0</v>
      </c>
      <c r="AF391" s="14">
        <v>0</v>
      </c>
      <c r="AG391" s="14">
        <v>0</v>
      </c>
      <c r="AH391" s="14">
        <v>0</v>
      </c>
      <c r="AI391" s="14">
        <v>0</v>
      </c>
      <c r="AJ391" s="14">
        <v>0</v>
      </c>
      <c r="AK391" s="14">
        <v>0</v>
      </c>
      <c r="AL391" s="14">
        <v>0</v>
      </c>
      <c r="AM391" s="14">
        <v>0</v>
      </c>
      <c r="AN391" s="14">
        <v>0</v>
      </c>
      <c r="AO391" s="14">
        <v>0</v>
      </c>
      <c r="AP391" s="14">
        <v>0</v>
      </c>
      <c r="AQ391" s="14">
        <v>0</v>
      </c>
      <c r="AR391" s="14">
        <v>0</v>
      </c>
      <c r="AS391" s="14">
        <v>0</v>
      </c>
      <c r="AT391" s="14">
        <v>0</v>
      </c>
      <c r="AU391" s="14">
        <v>0</v>
      </c>
      <c r="AV391" s="26">
        <f t="shared" si="49"/>
        <v>309450</v>
      </c>
    </row>
    <row r="392" spans="1:48" s="15" customFormat="1" ht="24" customHeight="1">
      <c r="A392" s="13"/>
      <c r="B392" s="12" t="s">
        <v>681</v>
      </c>
      <c r="C392" s="12" t="s">
        <v>680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8">
        <v>0</v>
      </c>
      <c r="AB392" s="8">
        <v>0</v>
      </c>
      <c r="AC392" s="14">
        <v>0</v>
      </c>
      <c r="AD392" s="14">
        <v>0</v>
      </c>
      <c r="AE392" s="14">
        <v>0</v>
      </c>
      <c r="AF392" s="14">
        <v>0</v>
      </c>
      <c r="AG392" s="14">
        <v>24000</v>
      </c>
      <c r="AH392" s="14">
        <v>0</v>
      </c>
      <c r="AI392" s="14">
        <v>0</v>
      </c>
      <c r="AJ392" s="14">
        <v>0</v>
      </c>
      <c r="AK392" s="14">
        <v>0</v>
      </c>
      <c r="AL392" s="14">
        <v>0</v>
      </c>
      <c r="AM392" s="14">
        <v>0</v>
      </c>
      <c r="AN392" s="14">
        <v>0</v>
      </c>
      <c r="AO392" s="14">
        <v>0</v>
      </c>
      <c r="AP392" s="14">
        <v>0</v>
      </c>
      <c r="AQ392" s="14">
        <v>0</v>
      </c>
      <c r="AR392" s="14">
        <v>0</v>
      </c>
      <c r="AS392" s="14">
        <v>0</v>
      </c>
      <c r="AT392" s="14">
        <v>0</v>
      </c>
      <c r="AU392" s="14">
        <v>0</v>
      </c>
      <c r="AV392" s="26">
        <f t="shared" si="49"/>
        <v>24000</v>
      </c>
    </row>
    <row r="393" spans="1:48" s="15" customFormat="1" ht="24" customHeight="1">
      <c r="A393" s="13"/>
      <c r="B393" s="12" t="s">
        <v>683</v>
      </c>
      <c r="C393" s="12" t="s">
        <v>682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210000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0</v>
      </c>
      <c r="AA393" s="8">
        <v>0</v>
      </c>
      <c r="AB393" s="8">
        <v>0</v>
      </c>
      <c r="AC393" s="14">
        <v>0</v>
      </c>
      <c r="AD393" s="14">
        <v>0</v>
      </c>
      <c r="AE393" s="14">
        <v>0</v>
      </c>
      <c r="AF393" s="14">
        <v>0</v>
      </c>
      <c r="AG393" s="14">
        <v>48000</v>
      </c>
      <c r="AH393" s="14">
        <v>0</v>
      </c>
      <c r="AI393" s="14">
        <v>0</v>
      </c>
      <c r="AJ393" s="14">
        <v>0</v>
      </c>
      <c r="AK393" s="14">
        <v>0</v>
      </c>
      <c r="AL393" s="14">
        <v>0</v>
      </c>
      <c r="AM393" s="14">
        <v>0</v>
      </c>
      <c r="AN393" s="14">
        <v>0</v>
      </c>
      <c r="AO393" s="14">
        <v>0</v>
      </c>
      <c r="AP393" s="14">
        <v>0</v>
      </c>
      <c r="AQ393" s="14">
        <v>0</v>
      </c>
      <c r="AR393" s="14">
        <v>0</v>
      </c>
      <c r="AS393" s="14">
        <v>0</v>
      </c>
      <c r="AT393" s="14">
        <v>0</v>
      </c>
      <c r="AU393" s="14">
        <v>0</v>
      </c>
      <c r="AV393" s="26">
        <f t="shared" si="49"/>
        <v>258000</v>
      </c>
    </row>
    <row r="394" spans="1:48" s="15" customFormat="1" ht="24" customHeight="1">
      <c r="A394" s="13"/>
      <c r="B394" s="12" t="s">
        <v>685</v>
      </c>
      <c r="C394" s="12" t="s">
        <v>684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102250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0</v>
      </c>
      <c r="AA394" s="8">
        <v>0</v>
      </c>
      <c r="AB394" s="8">
        <v>0</v>
      </c>
      <c r="AC394" s="14">
        <v>0</v>
      </c>
      <c r="AD394" s="14">
        <v>0</v>
      </c>
      <c r="AE394" s="14">
        <v>0</v>
      </c>
      <c r="AF394" s="14">
        <v>0</v>
      </c>
      <c r="AG394" s="14">
        <v>0</v>
      </c>
      <c r="AH394" s="14">
        <v>0</v>
      </c>
      <c r="AI394" s="14">
        <v>0</v>
      </c>
      <c r="AJ394" s="14">
        <v>0</v>
      </c>
      <c r="AK394" s="14">
        <v>0</v>
      </c>
      <c r="AL394" s="14">
        <v>0</v>
      </c>
      <c r="AM394" s="14">
        <v>0</v>
      </c>
      <c r="AN394" s="14">
        <v>0</v>
      </c>
      <c r="AO394" s="14">
        <v>0</v>
      </c>
      <c r="AP394" s="14">
        <v>0</v>
      </c>
      <c r="AQ394" s="14">
        <v>0</v>
      </c>
      <c r="AR394" s="14">
        <v>0</v>
      </c>
      <c r="AS394" s="14">
        <v>0</v>
      </c>
      <c r="AT394" s="14">
        <v>0</v>
      </c>
      <c r="AU394" s="14">
        <v>0</v>
      </c>
      <c r="AV394" s="26">
        <f t="shared" si="49"/>
        <v>102250</v>
      </c>
    </row>
    <row r="395" spans="1:48" s="15" customFormat="1" ht="24" customHeight="1">
      <c r="A395" s="13"/>
      <c r="B395" s="12" t="s">
        <v>687</v>
      </c>
      <c r="C395" s="12" t="s">
        <v>686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121500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8">
        <v>0</v>
      </c>
      <c r="AB395" s="8">
        <v>0</v>
      </c>
      <c r="AC395" s="14">
        <v>0</v>
      </c>
      <c r="AD395" s="14">
        <v>0</v>
      </c>
      <c r="AE395" s="14">
        <v>0</v>
      </c>
      <c r="AF395" s="14">
        <v>0</v>
      </c>
      <c r="AG395" s="14">
        <v>0</v>
      </c>
      <c r="AH395" s="14">
        <v>0</v>
      </c>
      <c r="AI395" s="14">
        <v>0</v>
      </c>
      <c r="AJ395" s="14">
        <v>0</v>
      </c>
      <c r="AK395" s="14">
        <v>0</v>
      </c>
      <c r="AL395" s="14">
        <v>0</v>
      </c>
      <c r="AM395" s="14">
        <v>0</v>
      </c>
      <c r="AN395" s="14">
        <v>0</v>
      </c>
      <c r="AO395" s="14">
        <v>0</v>
      </c>
      <c r="AP395" s="14">
        <v>0</v>
      </c>
      <c r="AQ395" s="14">
        <v>0</v>
      </c>
      <c r="AR395" s="14">
        <v>0</v>
      </c>
      <c r="AS395" s="14">
        <v>0</v>
      </c>
      <c r="AT395" s="14">
        <v>0</v>
      </c>
      <c r="AU395" s="14">
        <v>0</v>
      </c>
      <c r="AV395" s="26">
        <f t="shared" si="49"/>
        <v>121500</v>
      </c>
    </row>
    <row r="396" spans="1:48" s="15" customFormat="1" ht="42">
      <c r="A396" s="13"/>
      <c r="B396" s="12" t="s">
        <v>689</v>
      </c>
      <c r="C396" s="12" t="s">
        <v>688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8">
        <v>0</v>
      </c>
      <c r="AB396" s="8">
        <v>0</v>
      </c>
      <c r="AC396" s="14">
        <v>0</v>
      </c>
      <c r="AD396" s="14">
        <v>0</v>
      </c>
      <c r="AE396" s="14">
        <v>0</v>
      </c>
      <c r="AF396" s="14">
        <v>1105000</v>
      </c>
      <c r="AG396" s="14">
        <v>0</v>
      </c>
      <c r="AH396" s="14">
        <v>0</v>
      </c>
      <c r="AI396" s="14">
        <v>0</v>
      </c>
      <c r="AJ396" s="14">
        <v>0</v>
      </c>
      <c r="AK396" s="14">
        <v>0</v>
      </c>
      <c r="AL396" s="14">
        <v>0</v>
      </c>
      <c r="AM396" s="14">
        <v>0</v>
      </c>
      <c r="AN396" s="14">
        <v>0</v>
      </c>
      <c r="AO396" s="14">
        <v>0</v>
      </c>
      <c r="AP396" s="14">
        <v>0</v>
      </c>
      <c r="AQ396" s="14">
        <v>0</v>
      </c>
      <c r="AR396" s="14">
        <v>0</v>
      </c>
      <c r="AS396" s="14">
        <v>0</v>
      </c>
      <c r="AT396" s="14">
        <v>0</v>
      </c>
      <c r="AU396" s="14">
        <v>0</v>
      </c>
      <c r="AV396" s="26">
        <f t="shared" si="49"/>
        <v>1105000</v>
      </c>
    </row>
    <row r="397" spans="1:48" s="1" customFormat="1" ht="11.25" hidden="1">
      <c r="A397" s="4"/>
      <c r="B397" s="7"/>
      <c r="C397" s="7"/>
      <c r="D397" s="9"/>
      <c r="E397" s="9"/>
      <c r="F397" s="9">
        <v>0</v>
      </c>
      <c r="G397" s="9"/>
      <c r="H397" s="9"/>
      <c r="I397" s="9"/>
      <c r="J397" s="9">
        <v>0</v>
      </c>
      <c r="K397" s="9"/>
      <c r="L397" s="9"/>
      <c r="M397" s="9"/>
      <c r="N397" s="9"/>
      <c r="O397" s="9"/>
      <c r="P397" s="9"/>
      <c r="Q397" s="9"/>
      <c r="R397" s="9"/>
      <c r="S397" s="9">
        <v>0</v>
      </c>
      <c r="T397" s="9"/>
      <c r="U397" s="9"/>
      <c r="V397" s="9"/>
      <c r="W397" s="9"/>
      <c r="X397" s="9"/>
      <c r="Y397" s="14">
        <v>0</v>
      </c>
      <c r="Z397" s="9"/>
      <c r="AA397" s="8">
        <v>0</v>
      </c>
      <c r="AB397" s="8">
        <v>0</v>
      </c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8" t="e">
        <f>SUM(D397:T397)+#REF!+#REF!+U397+X397</f>
        <v>#REF!</v>
      </c>
    </row>
    <row r="398" spans="2:90" s="1" customFormat="1" ht="12.75" customHeight="1">
      <c r="B398" s="11" t="s">
        <v>705</v>
      </c>
      <c r="C398" s="10"/>
      <c r="D398" s="8">
        <f aca="true" t="shared" si="50" ref="D398:AD398">SUM(D399:D407)</f>
        <v>0</v>
      </c>
      <c r="E398" s="8">
        <f t="shared" si="50"/>
        <v>0</v>
      </c>
      <c r="F398" s="8">
        <v>0</v>
      </c>
      <c r="G398" s="8">
        <f t="shared" si="50"/>
        <v>0</v>
      </c>
      <c r="H398" s="8">
        <f t="shared" si="50"/>
        <v>0</v>
      </c>
      <c r="I398" s="8">
        <f t="shared" si="50"/>
        <v>16689226.05</v>
      </c>
      <c r="J398" s="8">
        <v>15045375</v>
      </c>
      <c r="K398" s="8">
        <f t="shared" si="50"/>
        <v>0</v>
      </c>
      <c r="L398" s="8">
        <f t="shared" si="50"/>
        <v>0</v>
      </c>
      <c r="M398" s="8">
        <f t="shared" si="50"/>
        <v>0</v>
      </c>
      <c r="N398" s="8">
        <f t="shared" si="50"/>
        <v>0</v>
      </c>
      <c r="O398" s="8">
        <f t="shared" si="50"/>
        <v>0</v>
      </c>
      <c r="P398" s="8">
        <f t="shared" si="50"/>
        <v>0</v>
      </c>
      <c r="Q398" s="8">
        <f t="shared" si="50"/>
        <v>0</v>
      </c>
      <c r="R398" s="8">
        <f t="shared" si="50"/>
        <v>0</v>
      </c>
      <c r="S398" s="8">
        <v>9537976.05</v>
      </c>
      <c r="T398" s="8">
        <f t="shared" si="50"/>
        <v>0</v>
      </c>
      <c r="U398" s="8">
        <f t="shared" si="50"/>
        <v>0</v>
      </c>
      <c r="V398" s="8">
        <f t="shared" si="50"/>
        <v>0</v>
      </c>
      <c r="W398" s="8">
        <f t="shared" si="50"/>
        <v>0</v>
      </c>
      <c r="X398" s="8">
        <f t="shared" si="50"/>
        <v>0</v>
      </c>
      <c r="Y398" s="14">
        <v>0</v>
      </c>
      <c r="Z398" s="8">
        <f t="shared" si="50"/>
        <v>0</v>
      </c>
      <c r="AA398" s="8">
        <v>0</v>
      </c>
      <c r="AB398" s="8">
        <v>0</v>
      </c>
      <c r="AC398" s="8">
        <f t="shared" si="50"/>
        <v>514740</v>
      </c>
      <c r="AD398" s="8">
        <f t="shared" si="50"/>
        <v>0</v>
      </c>
      <c r="AE398" s="8">
        <f aca="true" t="shared" si="51" ref="AE398:AU398">SUM(AE399:AE407)</f>
        <v>0</v>
      </c>
      <c r="AF398" s="8">
        <f t="shared" si="51"/>
        <v>1135900</v>
      </c>
      <c r="AG398" s="8">
        <f t="shared" si="51"/>
        <v>216000</v>
      </c>
      <c r="AH398" s="8">
        <f t="shared" si="51"/>
        <v>0</v>
      </c>
      <c r="AI398" s="8">
        <f t="shared" si="51"/>
        <v>0</v>
      </c>
      <c r="AJ398" s="8">
        <f t="shared" si="51"/>
        <v>0</v>
      </c>
      <c r="AK398" s="8">
        <f t="shared" si="51"/>
        <v>0</v>
      </c>
      <c r="AL398" s="8">
        <f t="shared" si="51"/>
        <v>0</v>
      </c>
      <c r="AM398" s="8">
        <f t="shared" si="51"/>
        <v>0</v>
      </c>
      <c r="AN398" s="8">
        <f t="shared" si="51"/>
        <v>0</v>
      </c>
      <c r="AO398" s="8">
        <f t="shared" si="51"/>
        <v>0</v>
      </c>
      <c r="AP398" s="8">
        <f t="shared" si="51"/>
        <v>0</v>
      </c>
      <c r="AQ398" s="8">
        <f t="shared" si="51"/>
        <v>2913482</v>
      </c>
      <c r="AR398" s="8">
        <f t="shared" si="51"/>
        <v>0</v>
      </c>
      <c r="AS398" s="8">
        <f t="shared" si="51"/>
        <v>37600</v>
      </c>
      <c r="AT398" s="8">
        <f t="shared" si="51"/>
        <v>0</v>
      </c>
      <c r="AU398" s="8">
        <f t="shared" si="51"/>
        <v>0</v>
      </c>
      <c r="AV398" s="26">
        <f aca="true" t="shared" si="52" ref="AV398:AV406">SUM(D398:AU398)</f>
        <v>46090299.1</v>
      </c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</row>
    <row r="399" spans="2:48" s="1" customFormat="1" ht="12.75" customHeight="1" hidden="1">
      <c r="B399" s="10"/>
      <c r="C399" s="10"/>
      <c r="D399" s="8"/>
      <c r="E399" s="8"/>
      <c r="F399" s="8">
        <v>0</v>
      </c>
      <c r="G399" s="8"/>
      <c r="H399" s="8"/>
      <c r="I399" s="8"/>
      <c r="J399" s="8">
        <v>0</v>
      </c>
      <c r="K399" s="8"/>
      <c r="L399" s="8"/>
      <c r="M399" s="8"/>
      <c r="N399" s="8"/>
      <c r="O399" s="8"/>
      <c r="P399" s="8"/>
      <c r="Q399" s="8"/>
      <c r="R399" s="8"/>
      <c r="S399" s="8">
        <v>0</v>
      </c>
      <c r="T399" s="8"/>
      <c r="U399" s="8"/>
      <c r="V399" s="8"/>
      <c r="W399" s="8"/>
      <c r="X399" s="8"/>
      <c r="Y399" s="14">
        <v>0</v>
      </c>
      <c r="Z399" s="8"/>
      <c r="AA399" s="8">
        <v>0</v>
      </c>
      <c r="AB399" s="8">
        <v>0</v>
      </c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26">
        <f t="shared" si="52"/>
        <v>0</v>
      </c>
    </row>
    <row r="400" spans="1:48" s="15" customFormat="1" ht="28.5" customHeight="1">
      <c r="A400" s="13"/>
      <c r="B400" s="12" t="s">
        <v>692</v>
      </c>
      <c r="C400" s="12" t="s">
        <v>691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7565726.25</v>
      </c>
      <c r="J400" s="14">
        <v>6937875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4379900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8">
        <v>0</v>
      </c>
      <c r="AB400" s="8">
        <v>0</v>
      </c>
      <c r="AC400" s="14">
        <v>0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14">
        <v>0</v>
      </c>
      <c r="AJ400" s="14">
        <v>0</v>
      </c>
      <c r="AK400" s="14">
        <v>0</v>
      </c>
      <c r="AL400" s="14">
        <v>0</v>
      </c>
      <c r="AM400" s="14">
        <v>0</v>
      </c>
      <c r="AN400" s="14">
        <v>0</v>
      </c>
      <c r="AO400" s="14">
        <v>0</v>
      </c>
      <c r="AP400" s="14">
        <v>0</v>
      </c>
      <c r="AQ400" s="14">
        <v>0</v>
      </c>
      <c r="AR400" s="14">
        <v>0</v>
      </c>
      <c r="AS400" s="14">
        <v>37600</v>
      </c>
      <c r="AT400" s="14">
        <v>0</v>
      </c>
      <c r="AU400" s="14">
        <v>0</v>
      </c>
      <c r="AV400" s="26">
        <f t="shared" si="52"/>
        <v>18921101.25</v>
      </c>
    </row>
    <row r="401" spans="1:48" s="15" customFormat="1" ht="28.5" customHeight="1">
      <c r="A401" s="13"/>
      <c r="B401" s="12" t="s">
        <v>694</v>
      </c>
      <c r="C401" s="12" t="s">
        <v>693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9123499.8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4379500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0</v>
      </c>
      <c r="AA401" s="8">
        <v>0</v>
      </c>
      <c r="AB401" s="8">
        <v>0</v>
      </c>
      <c r="AC401" s="14">
        <v>514740</v>
      </c>
      <c r="AD401" s="14">
        <v>0</v>
      </c>
      <c r="AE401" s="14">
        <v>0</v>
      </c>
      <c r="AF401" s="14">
        <v>0</v>
      </c>
      <c r="AG401" s="14">
        <v>0</v>
      </c>
      <c r="AH401" s="14">
        <v>0</v>
      </c>
      <c r="AI401" s="14">
        <v>0</v>
      </c>
      <c r="AJ401" s="14">
        <v>0</v>
      </c>
      <c r="AK401" s="14">
        <v>0</v>
      </c>
      <c r="AL401" s="14">
        <v>0</v>
      </c>
      <c r="AM401" s="14">
        <v>0</v>
      </c>
      <c r="AN401" s="14">
        <v>0</v>
      </c>
      <c r="AO401" s="14">
        <v>0</v>
      </c>
      <c r="AP401" s="14">
        <v>0</v>
      </c>
      <c r="AQ401" s="14">
        <v>2913482</v>
      </c>
      <c r="AR401" s="14">
        <v>0</v>
      </c>
      <c r="AS401" s="14">
        <v>0</v>
      </c>
      <c r="AT401" s="14">
        <v>0</v>
      </c>
      <c r="AU401" s="14">
        <v>0</v>
      </c>
      <c r="AV401" s="26">
        <f t="shared" si="52"/>
        <v>16931221.8</v>
      </c>
    </row>
    <row r="402" spans="1:48" s="15" customFormat="1" ht="28.5" customHeight="1">
      <c r="A402" s="13"/>
      <c r="B402" s="12" t="s">
        <v>696</v>
      </c>
      <c r="C402" s="12" t="s">
        <v>695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739154.48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8">
        <v>0</v>
      </c>
      <c r="AB402" s="8">
        <v>0</v>
      </c>
      <c r="AC402" s="14">
        <v>0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0</v>
      </c>
      <c r="AJ402" s="14">
        <v>0</v>
      </c>
      <c r="AK402" s="14">
        <v>0</v>
      </c>
      <c r="AL402" s="14">
        <v>0</v>
      </c>
      <c r="AM402" s="14">
        <v>0</v>
      </c>
      <c r="AN402" s="14">
        <v>0</v>
      </c>
      <c r="AO402" s="14">
        <v>0</v>
      </c>
      <c r="AP402" s="14">
        <v>0</v>
      </c>
      <c r="AQ402" s="14">
        <v>0</v>
      </c>
      <c r="AR402" s="14">
        <v>0</v>
      </c>
      <c r="AS402" s="14">
        <v>0</v>
      </c>
      <c r="AT402" s="14">
        <v>0</v>
      </c>
      <c r="AU402" s="14">
        <v>0</v>
      </c>
      <c r="AV402" s="26">
        <f t="shared" si="52"/>
        <v>739154.48</v>
      </c>
    </row>
    <row r="403" spans="1:48" s="15" customFormat="1" ht="28.5" customHeight="1">
      <c r="A403" s="13"/>
      <c r="B403" s="12" t="s">
        <v>698</v>
      </c>
      <c r="C403" s="12" t="s">
        <v>697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39421.57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0</v>
      </c>
      <c r="AA403" s="8">
        <v>0</v>
      </c>
      <c r="AB403" s="8">
        <v>0</v>
      </c>
      <c r="AC403" s="14">
        <v>0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14">
        <v>0</v>
      </c>
      <c r="AJ403" s="14">
        <v>0</v>
      </c>
      <c r="AK403" s="14">
        <v>0</v>
      </c>
      <c r="AL403" s="14">
        <v>0</v>
      </c>
      <c r="AM403" s="14">
        <v>0</v>
      </c>
      <c r="AN403" s="14">
        <v>0</v>
      </c>
      <c r="AO403" s="14">
        <v>0</v>
      </c>
      <c r="AP403" s="14">
        <v>0</v>
      </c>
      <c r="AQ403" s="14">
        <v>0</v>
      </c>
      <c r="AR403" s="14">
        <v>0</v>
      </c>
      <c r="AS403" s="14">
        <v>0</v>
      </c>
      <c r="AT403" s="14">
        <v>0</v>
      </c>
      <c r="AU403" s="14">
        <v>0</v>
      </c>
      <c r="AV403" s="26">
        <f t="shared" si="52"/>
        <v>39421.57</v>
      </c>
    </row>
    <row r="404" spans="1:48" s="15" customFormat="1" ht="28.5" customHeight="1">
      <c r="A404" s="13"/>
      <c r="B404" s="12" t="s">
        <v>700</v>
      </c>
      <c r="C404" s="12" t="s">
        <v>699</v>
      </c>
      <c r="D404" s="14">
        <v>0</v>
      </c>
      <c r="E404" s="14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0</v>
      </c>
      <c r="AA404" s="8">
        <v>0</v>
      </c>
      <c r="AB404" s="8">
        <v>0</v>
      </c>
      <c r="AC404" s="14">
        <v>0</v>
      </c>
      <c r="AD404" s="14">
        <v>0</v>
      </c>
      <c r="AE404" s="14">
        <v>0</v>
      </c>
      <c r="AF404" s="14">
        <v>0</v>
      </c>
      <c r="AG404" s="14">
        <v>216000</v>
      </c>
      <c r="AH404" s="14">
        <v>0</v>
      </c>
      <c r="AI404" s="14">
        <v>0</v>
      </c>
      <c r="AJ404" s="14">
        <v>0</v>
      </c>
      <c r="AK404" s="14">
        <v>0</v>
      </c>
      <c r="AL404" s="14">
        <v>0</v>
      </c>
      <c r="AM404" s="14">
        <v>0</v>
      </c>
      <c r="AN404" s="14">
        <v>0</v>
      </c>
      <c r="AO404" s="14">
        <v>0</v>
      </c>
      <c r="AP404" s="14">
        <v>0</v>
      </c>
      <c r="AQ404" s="14">
        <v>0</v>
      </c>
      <c r="AR404" s="14">
        <v>0</v>
      </c>
      <c r="AS404" s="14">
        <v>0</v>
      </c>
      <c r="AT404" s="14">
        <v>0</v>
      </c>
      <c r="AU404" s="14">
        <v>0</v>
      </c>
      <c r="AV404" s="26">
        <f t="shared" si="52"/>
        <v>216000</v>
      </c>
    </row>
    <row r="405" spans="1:48" s="15" customFormat="1" ht="28.5" customHeight="1">
      <c r="A405" s="13"/>
      <c r="B405" s="12" t="s">
        <v>702</v>
      </c>
      <c r="C405" s="12" t="s">
        <v>701</v>
      </c>
      <c r="D405" s="14">
        <v>0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8107500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0</v>
      </c>
      <c r="AA405" s="8">
        <v>0</v>
      </c>
      <c r="AB405" s="8">
        <v>0</v>
      </c>
      <c r="AC405" s="14">
        <v>0</v>
      </c>
      <c r="AD405" s="14">
        <v>0</v>
      </c>
      <c r="AE405" s="14">
        <v>0</v>
      </c>
      <c r="AF405" s="14">
        <v>0</v>
      </c>
      <c r="AG405" s="14">
        <v>0</v>
      </c>
      <c r="AH405" s="14">
        <v>0</v>
      </c>
      <c r="AI405" s="14">
        <v>0</v>
      </c>
      <c r="AJ405" s="14">
        <v>0</v>
      </c>
      <c r="AK405" s="14">
        <v>0</v>
      </c>
      <c r="AL405" s="14">
        <v>0</v>
      </c>
      <c r="AM405" s="14">
        <v>0</v>
      </c>
      <c r="AN405" s="14">
        <v>0</v>
      </c>
      <c r="AO405" s="14">
        <v>0</v>
      </c>
      <c r="AP405" s="14">
        <v>0</v>
      </c>
      <c r="AQ405" s="14">
        <v>0</v>
      </c>
      <c r="AR405" s="14">
        <v>0</v>
      </c>
      <c r="AS405" s="14">
        <v>0</v>
      </c>
      <c r="AT405" s="14">
        <v>0</v>
      </c>
      <c r="AU405" s="14">
        <v>0</v>
      </c>
      <c r="AV405" s="26">
        <f t="shared" si="52"/>
        <v>8107500</v>
      </c>
    </row>
    <row r="406" spans="1:48" s="15" customFormat="1" ht="31.5">
      <c r="A406" s="13"/>
      <c r="B406" s="12" t="s">
        <v>704</v>
      </c>
      <c r="C406" s="12" t="s">
        <v>703</v>
      </c>
      <c r="D406" s="14">
        <v>0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14">
        <v>0</v>
      </c>
      <c r="AA406" s="8">
        <v>0</v>
      </c>
      <c r="AB406" s="8">
        <v>0</v>
      </c>
      <c r="AC406" s="14">
        <v>0</v>
      </c>
      <c r="AD406" s="14">
        <v>0</v>
      </c>
      <c r="AE406" s="14">
        <v>0</v>
      </c>
      <c r="AF406" s="14">
        <v>1135900</v>
      </c>
      <c r="AG406" s="14">
        <v>0</v>
      </c>
      <c r="AH406" s="14">
        <v>0</v>
      </c>
      <c r="AI406" s="14">
        <v>0</v>
      </c>
      <c r="AJ406" s="14">
        <v>0</v>
      </c>
      <c r="AK406" s="14">
        <v>0</v>
      </c>
      <c r="AL406" s="14">
        <v>0</v>
      </c>
      <c r="AM406" s="14">
        <v>0</v>
      </c>
      <c r="AN406" s="14">
        <v>0</v>
      </c>
      <c r="AO406" s="14">
        <v>0</v>
      </c>
      <c r="AP406" s="14">
        <v>0</v>
      </c>
      <c r="AQ406" s="14">
        <v>0</v>
      </c>
      <c r="AR406" s="14">
        <v>0</v>
      </c>
      <c r="AS406" s="14">
        <v>0</v>
      </c>
      <c r="AT406" s="14">
        <v>0</v>
      </c>
      <c r="AU406" s="14">
        <v>0</v>
      </c>
      <c r="AV406" s="26">
        <f t="shared" si="52"/>
        <v>1135900</v>
      </c>
    </row>
    <row r="407" spans="1:48" s="1" customFormat="1" ht="11.25" hidden="1">
      <c r="A407" s="4"/>
      <c r="B407" s="7"/>
      <c r="C407" s="7"/>
      <c r="D407" s="9"/>
      <c r="E407" s="9"/>
      <c r="F407" s="9">
        <v>0</v>
      </c>
      <c r="G407" s="9"/>
      <c r="H407" s="9"/>
      <c r="I407" s="9"/>
      <c r="J407" s="9">
        <v>0</v>
      </c>
      <c r="K407" s="9"/>
      <c r="L407" s="9"/>
      <c r="M407" s="9"/>
      <c r="N407" s="9"/>
      <c r="O407" s="9"/>
      <c r="P407" s="9"/>
      <c r="Q407" s="9"/>
      <c r="R407" s="9"/>
      <c r="S407" s="9">
        <v>0</v>
      </c>
      <c r="T407" s="9"/>
      <c r="U407" s="9"/>
      <c r="V407" s="9"/>
      <c r="W407" s="9"/>
      <c r="X407" s="9"/>
      <c r="Y407" s="14">
        <v>0</v>
      </c>
      <c r="Z407" s="9"/>
      <c r="AA407" s="8">
        <v>0</v>
      </c>
      <c r="AB407" s="8">
        <v>0</v>
      </c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8" t="e">
        <f>SUM(D407:T407)+#REF!+#REF!+U407+X407</f>
        <v>#REF!</v>
      </c>
    </row>
    <row r="408" spans="2:90" s="1" customFormat="1" ht="12.75" customHeight="1">
      <c r="B408" s="11" t="s">
        <v>763</v>
      </c>
      <c r="C408" s="10"/>
      <c r="D408" s="8">
        <f aca="true" t="shared" si="53" ref="D408:AD408">SUM(D409:D439)</f>
        <v>0</v>
      </c>
      <c r="E408" s="8">
        <f t="shared" si="53"/>
        <v>52629</v>
      </c>
      <c r="F408" s="8">
        <v>6003787</v>
      </c>
      <c r="G408" s="8">
        <f t="shared" si="53"/>
        <v>0</v>
      </c>
      <c r="H408" s="8">
        <f t="shared" si="53"/>
        <v>276000</v>
      </c>
      <c r="I408" s="8">
        <f t="shared" si="53"/>
        <v>39166233.37</v>
      </c>
      <c r="J408" s="8">
        <v>27066750</v>
      </c>
      <c r="K408" s="8">
        <f t="shared" si="53"/>
        <v>16452400</v>
      </c>
      <c r="L408" s="8">
        <f t="shared" si="53"/>
        <v>0</v>
      </c>
      <c r="M408" s="8">
        <f t="shared" si="53"/>
        <v>0</v>
      </c>
      <c r="N408" s="8">
        <f t="shared" si="53"/>
        <v>0</v>
      </c>
      <c r="O408" s="8">
        <f t="shared" si="53"/>
        <v>0</v>
      </c>
      <c r="P408" s="8">
        <f t="shared" si="53"/>
        <v>0</v>
      </c>
      <c r="Q408" s="8">
        <f t="shared" si="53"/>
        <v>11335979.38</v>
      </c>
      <c r="R408" s="8">
        <f t="shared" si="53"/>
        <v>0</v>
      </c>
      <c r="S408" s="8">
        <v>42178284</v>
      </c>
      <c r="T408" s="8">
        <f t="shared" si="53"/>
        <v>0</v>
      </c>
      <c r="U408" s="8">
        <f t="shared" si="53"/>
        <v>0</v>
      </c>
      <c r="V408" s="8">
        <f t="shared" si="53"/>
        <v>0</v>
      </c>
      <c r="W408" s="8">
        <f t="shared" si="53"/>
        <v>817218.69</v>
      </c>
      <c r="X408" s="8">
        <f t="shared" si="53"/>
        <v>0</v>
      </c>
      <c r="Y408" s="14">
        <v>0</v>
      </c>
      <c r="Z408" s="8">
        <f t="shared" si="53"/>
        <v>0</v>
      </c>
      <c r="AA408" s="8">
        <v>0</v>
      </c>
      <c r="AB408" s="8">
        <v>0</v>
      </c>
      <c r="AC408" s="8">
        <f t="shared" si="53"/>
        <v>0</v>
      </c>
      <c r="AD408" s="8">
        <f t="shared" si="53"/>
        <v>0</v>
      </c>
      <c r="AE408" s="8">
        <f aca="true" t="shared" si="54" ref="AE408:AU408">SUM(AE409:AE439)</f>
        <v>0</v>
      </c>
      <c r="AF408" s="8">
        <f t="shared" si="54"/>
        <v>1600315</v>
      </c>
      <c r="AG408" s="8">
        <f t="shared" si="54"/>
        <v>1377300</v>
      </c>
      <c r="AH408" s="8">
        <f t="shared" si="54"/>
        <v>0</v>
      </c>
      <c r="AI408" s="8">
        <f t="shared" si="54"/>
        <v>0</v>
      </c>
      <c r="AJ408" s="8">
        <f t="shared" si="54"/>
        <v>6380890.67</v>
      </c>
      <c r="AK408" s="8">
        <f t="shared" si="54"/>
        <v>0</v>
      </c>
      <c r="AL408" s="8">
        <f t="shared" si="54"/>
        <v>0</v>
      </c>
      <c r="AM408" s="8">
        <f t="shared" si="54"/>
        <v>9471054.06</v>
      </c>
      <c r="AN408" s="8">
        <f t="shared" si="54"/>
        <v>0</v>
      </c>
      <c r="AO408" s="8">
        <f t="shared" si="54"/>
        <v>0</v>
      </c>
      <c r="AP408" s="8">
        <f t="shared" si="54"/>
        <v>0</v>
      </c>
      <c r="AQ408" s="8">
        <f t="shared" si="54"/>
        <v>19846865</v>
      </c>
      <c r="AR408" s="8">
        <f t="shared" si="54"/>
        <v>0</v>
      </c>
      <c r="AS408" s="8">
        <f t="shared" si="54"/>
        <v>0</v>
      </c>
      <c r="AT408" s="8">
        <f t="shared" si="54"/>
        <v>0</v>
      </c>
      <c r="AU408" s="8">
        <f t="shared" si="54"/>
        <v>0</v>
      </c>
      <c r="AV408" s="26">
        <f aca="true" t="shared" si="55" ref="AV408:AV438">SUM(D408:AU408)</f>
        <v>182025706.17</v>
      </c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</row>
    <row r="409" spans="2:48" s="1" customFormat="1" ht="12.75" customHeight="1" hidden="1">
      <c r="B409" s="10"/>
      <c r="C409" s="10"/>
      <c r="D409" s="8"/>
      <c r="E409" s="8"/>
      <c r="F409" s="8">
        <v>0</v>
      </c>
      <c r="G409" s="8"/>
      <c r="H409" s="8"/>
      <c r="I409" s="8"/>
      <c r="J409" s="8">
        <v>0</v>
      </c>
      <c r="K409" s="8"/>
      <c r="L409" s="8"/>
      <c r="M409" s="8"/>
      <c r="N409" s="8"/>
      <c r="O409" s="8"/>
      <c r="P409" s="8"/>
      <c r="Q409" s="8"/>
      <c r="R409" s="8"/>
      <c r="S409" s="8">
        <v>0</v>
      </c>
      <c r="T409" s="8"/>
      <c r="U409" s="8"/>
      <c r="V409" s="8"/>
      <c r="W409" s="8"/>
      <c r="X409" s="8"/>
      <c r="Y409" s="14">
        <v>0</v>
      </c>
      <c r="Z409" s="8"/>
      <c r="AA409" s="8">
        <v>0</v>
      </c>
      <c r="AB409" s="8">
        <v>0</v>
      </c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26">
        <f t="shared" si="55"/>
        <v>0</v>
      </c>
    </row>
    <row r="410" spans="1:48" s="15" customFormat="1" ht="31.5">
      <c r="A410" s="13"/>
      <c r="B410" s="12" t="s">
        <v>707</v>
      </c>
      <c r="C410" s="12" t="s">
        <v>706</v>
      </c>
      <c r="D410" s="14">
        <v>0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8">
        <v>0</v>
      </c>
      <c r="AB410" s="8">
        <v>0</v>
      </c>
      <c r="AC410" s="14">
        <v>0</v>
      </c>
      <c r="AD410" s="14">
        <v>0</v>
      </c>
      <c r="AE410" s="14">
        <v>0</v>
      </c>
      <c r="AF410" s="14">
        <v>1600315</v>
      </c>
      <c r="AG410" s="14">
        <v>0</v>
      </c>
      <c r="AH410" s="14">
        <v>0</v>
      </c>
      <c r="AI410" s="14">
        <v>0</v>
      </c>
      <c r="AJ410" s="14">
        <v>0</v>
      </c>
      <c r="AK410" s="14">
        <v>0</v>
      </c>
      <c r="AL410" s="14">
        <v>0</v>
      </c>
      <c r="AM410" s="14">
        <v>0</v>
      </c>
      <c r="AN410" s="14">
        <v>0</v>
      </c>
      <c r="AO410" s="14">
        <v>0</v>
      </c>
      <c r="AP410" s="14">
        <v>0</v>
      </c>
      <c r="AQ410" s="14">
        <v>0</v>
      </c>
      <c r="AR410" s="14">
        <v>0</v>
      </c>
      <c r="AS410" s="14">
        <v>0</v>
      </c>
      <c r="AT410" s="14">
        <v>0</v>
      </c>
      <c r="AU410" s="14">
        <v>0</v>
      </c>
      <c r="AV410" s="26">
        <f t="shared" si="55"/>
        <v>1600315</v>
      </c>
    </row>
    <row r="411" spans="1:48" s="15" customFormat="1" ht="27.75" customHeight="1">
      <c r="A411" s="13"/>
      <c r="B411" s="12" t="s">
        <v>709</v>
      </c>
      <c r="C411" s="12" t="s">
        <v>708</v>
      </c>
      <c r="D411" s="14">
        <v>0</v>
      </c>
      <c r="E411" s="14">
        <v>0</v>
      </c>
      <c r="F411" s="14">
        <v>0</v>
      </c>
      <c r="G411" s="14">
        <v>0</v>
      </c>
      <c r="H411" s="14">
        <v>216000</v>
      </c>
      <c r="I411" s="14">
        <v>9144510.45</v>
      </c>
      <c r="J411" s="14">
        <v>8160000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6476700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14">
        <v>0</v>
      </c>
      <c r="AA411" s="8">
        <v>0</v>
      </c>
      <c r="AB411" s="8">
        <v>0</v>
      </c>
      <c r="AC411" s="14">
        <v>0</v>
      </c>
      <c r="AD411" s="14">
        <v>0</v>
      </c>
      <c r="AE411" s="14">
        <v>0</v>
      </c>
      <c r="AF411" s="14">
        <v>0</v>
      </c>
      <c r="AG411" s="14">
        <v>0</v>
      </c>
      <c r="AH411" s="14">
        <v>0</v>
      </c>
      <c r="AI411" s="14">
        <v>0</v>
      </c>
      <c r="AJ411" s="14">
        <v>0</v>
      </c>
      <c r="AK411" s="14">
        <v>0</v>
      </c>
      <c r="AL411" s="14">
        <v>0</v>
      </c>
      <c r="AM411" s="14">
        <v>0</v>
      </c>
      <c r="AN411" s="14">
        <v>0</v>
      </c>
      <c r="AO411" s="14">
        <v>0</v>
      </c>
      <c r="AP411" s="14">
        <v>0</v>
      </c>
      <c r="AQ411" s="14">
        <v>2256943</v>
      </c>
      <c r="AR411" s="14">
        <v>0</v>
      </c>
      <c r="AS411" s="14">
        <v>0</v>
      </c>
      <c r="AT411" s="14">
        <v>0</v>
      </c>
      <c r="AU411" s="14">
        <v>0</v>
      </c>
      <c r="AV411" s="26">
        <f t="shared" si="55"/>
        <v>26254153.45</v>
      </c>
    </row>
    <row r="412" spans="1:48" s="15" customFormat="1" ht="27.75" customHeight="1">
      <c r="A412" s="13"/>
      <c r="B412" s="12" t="s">
        <v>711</v>
      </c>
      <c r="C412" s="12" t="s">
        <v>710</v>
      </c>
      <c r="D412" s="14">
        <v>0</v>
      </c>
      <c r="E412" s="14">
        <v>0</v>
      </c>
      <c r="F412" s="14">
        <v>0</v>
      </c>
      <c r="G412" s="14">
        <v>0</v>
      </c>
      <c r="H412" s="14">
        <v>0</v>
      </c>
      <c r="I412" s="14">
        <v>11957539.48</v>
      </c>
      <c r="J412" s="14">
        <v>11103750</v>
      </c>
      <c r="K412" s="14">
        <v>217000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10530471.16</v>
      </c>
      <c r="R412" s="14">
        <v>0</v>
      </c>
      <c r="S412" s="14">
        <v>13060224</v>
      </c>
      <c r="T412" s="14">
        <v>0</v>
      </c>
      <c r="U412" s="14">
        <v>0</v>
      </c>
      <c r="V412" s="14">
        <v>0</v>
      </c>
      <c r="W412" s="14">
        <v>817218.69</v>
      </c>
      <c r="X412" s="14">
        <v>0</v>
      </c>
      <c r="Y412" s="14">
        <v>0</v>
      </c>
      <c r="Z412" s="14">
        <v>0</v>
      </c>
      <c r="AA412" s="8">
        <v>0</v>
      </c>
      <c r="AB412" s="8">
        <v>0</v>
      </c>
      <c r="AC412" s="14">
        <v>0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14">
        <v>0</v>
      </c>
      <c r="AJ412" s="14">
        <v>0</v>
      </c>
      <c r="AK412" s="14">
        <v>0</v>
      </c>
      <c r="AL412" s="14">
        <v>0</v>
      </c>
      <c r="AM412" s="14">
        <v>0</v>
      </c>
      <c r="AN412" s="14">
        <v>0</v>
      </c>
      <c r="AO412" s="14">
        <v>0</v>
      </c>
      <c r="AP412" s="14">
        <v>0</v>
      </c>
      <c r="AQ412" s="14">
        <v>243750</v>
      </c>
      <c r="AR412" s="14">
        <v>0</v>
      </c>
      <c r="AS412" s="14">
        <v>0</v>
      </c>
      <c r="AT412" s="14">
        <v>0</v>
      </c>
      <c r="AU412" s="14">
        <v>0</v>
      </c>
      <c r="AV412" s="26">
        <f t="shared" si="55"/>
        <v>47929953.33</v>
      </c>
    </row>
    <row r="413" spans="1:48" s="15" customFormat="1" ht="27.75" customHeight="1">
      <c r="A413" s="13"/>
      <c r="B413" s="12" t="s">
        <v>713</v>
      </c>
      <c r="C413" s="12" t="s">
        <v>712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0</v>
      </c>
      <c r="AA413" s="8">
        <v>0</v>
      </c>
      <c r="AB413" s="8">
        <v>0</v>
      </c>
      <c r="AC413" s="14">
        <v>0</v>
      </c>
      <c r="AD413" s="14">
        <v>0</v>
      </c>
      <c r="AE413" s="14">
        <v>0</v>
      </c>
      <c r="AF413" s="14">
        <v>0</v>
      </c>
      <c r="AG413" s="14">
        <v>66000</v>
      </c>
      <c r="AH413" s="14">
        <v>0</v>
      </c>
      <c r="AI413" s="14">
        <v>0</v>
      </c>
      <c r="AJ413" s="14">
        <v>0</v>
      </c>
      <c r="AK413" s="14">
        <v>0</v>
      </c>
      <c r="AL413" s="14">
        <v>0</v>
      </c>
      <c r="AM413" s="14">
        <v>0</v>
      </c>
      <c r="AN413" s="14">
        <v>0</v>
      </c>
      <c r="AO413" s="14">
        <v>0</v>
      </c>
      <c r="AP413" s="14">
        <v>0</v>
      </c>
      <c r="AQ413" s="14">
        <v>0</v>
      </c>
      <c r="AR413" s="14">
        <v>0</v>
      </c>
      <c r="AS413" s="14">
        <v>0</v>
      </c>
      <c r="AT413" s="14">
        <v>0</v>
      </c>
      <c r="AU413" s="14">
        <v>0</v>
      </c>
      <c r="AV413" s="26">
        <f t="shared" si="55"/>
        <v>66000</v>
      </c>
    </row>
    <row r="414" spans="1:48" s="15" customFormat="1" ht="27.75" customHeight="1">
      <c r="A414" s="13"/>
      <c r="B414" s="12" t="s">
        <v>715</v>
      </c>
      <c r="C414" s="12" t="s">
        <v>714</v>
      </c>
      <c r="D414" s="14">
        <v>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0</v>
      </c>
      <c r="AA414" s="8">
        <v>0</v>
      </c>
      <c r="AB414" s="8">
        <v>0</v>
      </c>
      <c r="AC414" s="14">
        <v>0</v>
      </c>
      <c r="AD414" s="14">
        <v>0</v>
      </c>
      <c r="AE414" s="14">
        <v>0</v>
      </c>
      <c r="AF414" s="14">
        <v>0</v>
      </c>
      <c r="AG414" s="14">
        <v>50400</v>
      </c>
      <c r="AH414" s="14">
        <v>0</v>
      </c>
      <c r="AI414" s="14">
        <v>0</v>
      </c>
      <c r="AJ414" s="14">
        <v>0</v>
      </c>
      <c r="AK414" s="14">
        <v>0</v>
      </c>
      <c r="AL414" s="14">
        <v>0</v>
      </c>
      <c r="AM414" s="14">
        <v>0</v>
      </c>
      <c r="AN414" s="14">
        <v>0</v>
      </c>
      <c r="AO414" s="14">
        <v>0</v>
      </c>
      <c r="AP414" s="14">
        <v>0</v>
      </c>
      <c r="AQ414" s="14">
        <v>0</v>
      </c>
      <c r="AR414" s="14">
        <v>0</v>
      </c>
      <c r="AS414" s="14">
        <v>0</v>
      </c>
      <c r="AT414" s="14">
        <v>0</v>
      </c>
      <c r="AU414" s="14">
        <v>0</v>
      </c>
      <c r="AV414" s="26">
        <f t="shared" si="55"/>
        <v>50400</v>
      </c>
    </row>
    <row r="415" spans="1:48" s="15" customFormat="1" ht="27.75" customHeight="1">
      <c r="A415" s="13"/>
      <c r="B415" s="12" t="s">
        <v>717</v>
      </c>
      <c r="C415" s="12" t="s">
        <v>716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8">
        <v>0</v>
      </c>
      <c r="AB415" s="8">
        <v>0</v>
      </c>
      <c r="AC415" s="14">
        <v>0</v>
      </c>
      <c r="AD415" s="14">
        <v>0</v>
      </c>
      <c r="AE415" s="14">
        <v>0</v>
      </c>
      <c r="AF415" s="14">
        <v>0</v>
      </c>
      <c r="AG415" s="14">
        <v>36000</v>
      </c>
      <c r="AH415" s="14">
        <v>0</v>
      </c>
      <c r="AI415" s="14">
        <v>0</v>
      </c>
      <c r="AJ415" s="14">
        <v>0</v>
      </c>
      <c r="AK415" s="14">
        <v>0</v>
      </c>
      <c r="AL415" s="14">
        <v>0</v>
      </c>
      <c r="AM415" s="14">
        <v>0</v>
      </c>
      <c r="AN415" s="14">
        <v>0</v>
      </c>
      <c r="AO415" s="14">
        <v>0</v>
      </c>
      <c r="AP415" s="14">
        <v>0</v>
      </c>
      <c r="AQ415" s="14">
        <v>0</v>
      </c>
      <c r="AR415" s="14">
        <v>0</v>
      </c>
      <c r="AS415" s="14">
        <v>0</v>
      </c>
      <c r="AT415" s="14">
        <v>0</v>
      </c>
      <c r="AU415" s="14">
        <v>0</v>
      </c>
      <c r="AV415" s="26">
        <f t="shared" si="55"/>
        <v>36000</v>
      </c>
    </row>
    <row r="416" spans="1:48" s="15" customFormat="1" ht="27.75" customHeight="1">
      <c r="A416" s="13"/>
      <c r="B416" s="12" t="s">
        <v>719</v>
      </c>
      <c r="C416" s="12" t="s">
        <v>718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0</v>
      </c>
      <c r="AA416" s="8">
        <v>0</v>
      </c>
      <c r="AB416" s="8">
        <v>0</v>
      </c>
      <c r="AC416" s="14">
        <v>0</v>
      </c>
      <c r="AD416" s="14">
        <v>0</v>
      </c>
      <c r="AE416" s="14">
        <v>0</v>
      </c>
      <c r="AF416" s="14">
        <v>0</v>
      </c>
      <c r="AG416" s="14">
        <v>204000</v>
      </c>
      <c r="AH416" s="14">
        <v>0</v>
      </c>
      <c r="AI416" s="14">
        <v>0</v>
      </c>
      <c r="AJ416" s="14">
        <v>0</v>
      </c>
      <c r="AK416" s="14">
        <v>0</v>
      </c>
      <c r="AL416" s="14">
        <v>0</v>
      </c>
      <c r="AM416" s="14">
        <v>0</v>
      </c>
      <c r="AN416" s="14">
        <v>0</v>
      </c>
      <c r="AO416" s="14">
        <v>0</v>
      </c>
      <c r="AP416" s="14">
        <v>0</v>
      </c>
      <c r="AQ416" s="14">
        <v>0</v>
      </c>
      <c r="AR416" s="14">
        <v>0</v>
      </c>
      <c r="AS416" s="14">
        <v>0</v>
      </c>
      <c r="AT416" s="14">
        <v>0</v>
      </c>
      <c r="AU416" s="14">
        <v>0</v>
      </c>
      <c r="AV416" s="26">
        <f t="shared" si="55"/>
        <v>204000</v>
      </c>
    </row>
    <row r="417" spans="1:48" s="15" customFormat="1" ht="27.75" customHeight="1">
      <c r="A417" s="13"/>
      <c r="B417" s="12" t="s">
        <v>721</v>
      </c>
      <c r="C417" s="12" t="s">
        <v>720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623000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8">
        <v>0</v>
      </c>
      <c r="AB417" s="8">
        <v>0</v>
      </c>
      <c r="AC417" s="14">
        <v>0</v>
      </c>
      <c r="AD417" s="14">
        <v>0</v>
      </c>
      <c r="AE417" s="14">
        <v>0</v>
      </c>
      <c r="AF417" s="14">
        <v>0</v>
      </c>
      <c r="AG417" s="14">
        <v>66000</v>
      </c>
      <c r="AH417" s="14">
        <v>0</v>
      </c>
      <c r="AI417" s="14">
        <v>0</v>
      </c>
      <c r="AJ417" s="14">
        <v>0</v>
      </c>
      <c r="AK417" s="14">
        <v>0</v>
      </c>
      <c r="AL417" s="14">
        <v>0</v>
      </c>
      <c r="AM417" s="14">
        <v>0</v>
      </c>
      <c r="AN417" s="14">
        <v>0</v>
      </c>
      <c r="AO417" s="14">
        <v>0</v>
      </c>
      <c r="AP417" s="14">
        <v>0</v>
      </c>
      <c r="AQ417" s="14">
        <v>0</v>
      </c>
      <c r="AR417" s="14">
        <v>0</v>
      </c>
      <c r="AS417" s="14">
        <v>0</v>
      </c>
      <c r="AT417" s="14">
        <v>0</v>
      </c>
      <c r="AU417" s="14">
        <v>0</v>
      </c>
      <c r="AV417" s="26">
        <f t="shared" si="55"/>
        <v>689000</v>
      </c>
    </row>
    <row r="418" spans="1:48" s="15" customFormat="1" ht="27.75" customHeight="1">
      <c r="A418" s="13"/>
      <c r="B418" s="12" t="s">
        <v>723</v>
      </c>
      <c r="C418" s="12" t="s">
        <v>722</v>
      </c>
      <c r="D418" s="14">
        <v>0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14">
        <v>0</v>
      </c>
      <c r="AA418" s="8">
        <v>0</v>
      </c>
      <c r="AB418" s="8">
        <v>0</v>
      </c>
      <c r="AC418" s="14">
        <v>0</v>
      </c>
      <c r="AD418" s="14">
        <v>0</v>
      </c>
      <c r="AE418" s="14">
        <v>0</v>
      </c>
      <c r="AF418" s="14">
        <v>0</v>
      </c>
      <c r="AG418" s="14">
        <v>120000</v>
      </c>
      <c r="AH418" s="14">
        <v>0</v>
      </c>
      <c r="AI418" s="14">
        <v>0</v>
      </c>
      <c r="AJ418" s="14">
        <v>0</v>
      </c>
      <c r="AK418" s="14">
        <v>0</v>
      </c>
      <c r="AL418" s="14">
        <v>0</v>
      </c>
      <c r="AM418" s="14">
        <v>0</v>
      </c>
      <c r="AN418" s="14">
        <v>0</v>
      </c>
      <c r="AO418" s="14">
        <v>0</v>
      </c>
      <c r="AP418" s="14">
        <v>0</v>
      </c>
      <c r="AQ418" s="14">
        <v>0</v>
      </c>
      <c r="AR418" s="14">
        <v>0</v>
      </c>
      <c r="AS418" s="14">
        <v>0</v>
      </c>
      <c r="AT418" s="14">
        <v>0</v>
      </c>
      <c r="AU418" s="14">
        <v>0</v>
      </c>
      <c r="AV418" s="26">
        <f t="shared" si="55"/>
        <v>120000</v>
      </c>
    </row>
    <row r="419" spans="1:48" s="15" customFormat="1" ht="27.75" customHeight="1">
      <c r="A419" s="13"/>
      <c r="B419" s="12" t="s">
        <v>725</v>
      </c>
      <c r="C419" s="12" t="s">
        <v>724</v>
      </c>
      <c r="D419" s="14">
        <v>0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0</v>
      </c>
      <c r="AA419" s="8">
        <v>0</v>
      </c>
      <c r="AB419" s="8">
        <v>0</v>
      </c>
      <c r="AC419" s="14">
        <v>0</v>
      </c>
      <c r="AD419" s="14">
        <v>0</v>
      </c>
      <c r="AE419" s="14">
        <v>0</v>
      </c>
      <c r="AF419" s="14">
        <v>0</v>
      </c>
      <c r="AG419" s="14">
        <v>100800</v>
      </c>
      <c r="AH419" s="14">
        <v>0</v>
      </c>
      <c r="AI419" s="14">
        <v>0</v>
      </c>
      <c r="AJ419" s="14">
        <v>0</v>
      </c>
      <c r="AK419" s="14">
        <v>0</v>
      </c>
      <c r="AL419" s="14">
        <v>0</v>
      </c>
      <c r="AM419" s="14">
        <v>0</v>
      </c>
      <c r="AN419" s="14">
        <v>0</v>
      </c>
      <c r="AO419" s="14">
        <v>0</v>
      </c>
      <c r="AP419" s="14">
        <v>0</v>
      </c>
      <c r="AQ419" s="14">
        <v>0</v>
      </c>
      <c r="AR419" s="14">
        <v>0</v>
      </c>
      <c r="AS419" s="14">
        <v>0</v>
      </c>
      <c r="AT419" s="14">
        <v>0</v>
      </c>
      <c r="AU419" s="14">
        <v>0</v>
      </c>
      <c r="AV419" s="26">
        <f t="shared" si="55"/>
        <v>100800</v>
      </c>
    </row>
    <row r="420" spans="1:48" s="15" customFormat="1" ht="27.75" customHeight="1">
      <c r="A420" s="13"/>
      <c r="B420" s="12" t="s">
        <v>727</v>
      </c>
      <c r="C420" s="12" t="s">
        <v>726</v>
      </c>
      <c r="D420" s="14">
        <v>0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0</v>
      </c>
      <c r="AA420" s="8">
        <v>0</v>
      </c>
      <c r="AB420" s="8">
        <v>0</v>
      </c>
      <c r="AC420" s="14">
        <v>0</v>
      </c>
      <c r="AD420" s="14">
        <v>0</v>
      </c>
      <c r="AE420" s="14">
        <v>0</v>
      </c>
      <c r="AF420" s="14">
        <v>0</v>
      </c>
      <c r="AG420" s="14">
        <v>68700</v>
      </c>
      <c r="AH420" s="14">
        <v>0</v>
      </c>
      <c r="AI420" s="14">
        <v>0</v>
      </c>
      <c r="AJ420" s="14">
        <v>0</v>
      </c>
      <c r="AK420" s="14">
        <v>0</v>
      </c>
      <c r="AL420" s="14">
        <v>0</v>
      </c>
      <c r="AM420" s="14">
        <v>0</v>
      </c>
      <c r="AN420" s="14">
        <v>0</v>
      </c>
      <c r="AO420" s="14">
        <v>0</v>
      </c>
      <c r="AP420" s="14">
        <v>0</v>
      </c>
      <c r="AQ420" s="14">
        <v>48000</v>
      </c>
      <c r="AR420" s="14">
        <v>0</v>
      </c>
      <c r="AS420" s="14">
        <v>0</v>
      </c>
      <c r="AT420" s="14">
        <v>0</v>
      </c>
      <c r="AU420" s="14">
        <v>0</v>
      </c>
      <c r="AV420" s="26">
        <f t="shared" si="55"/>
        <v>116700</v>
      </c>
    </row>
    <row r="421" spans="1:48" s="15" customFormat="1" ht="27.75" customHeight="1">
      <c r="A421" s="13"/>
      <c r="B421" s="12" t="s">
        <v>729</v>
      </c>
      <c r="C421" s="12" t="s">
        <v>728</v>
      </c>
      <c r="D421" s="14">
        <v>0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0</v>
      </c>
      <c r="AA421" s="8">
        <v>0</v>
      </c>
      <c r="AB421" s="8">
        <v>0</v>
      </c>
      <c r="AC421" s="14">
        <v>0</v>
      </c>
      <c r="AD421" s="14">
        <v>0</v>
      </c>
      <c r="AE421" s="14">
        <v>0</v>
      </c>
      <c r="AF421" s="14">
        <v>0</v>
      </c>
      <c r="AG421" s="14">
        <v>144000</v>
      </c>
      <c r="AH421" s="14">
        <v>0</v>
      </c>
      <c r="AI421" s="14">
        <v>0</v>
      </c>
      <c r="AJ421" s="14">
        <v>0</v>
      </c>
      <c r="AK421" s="14">
        <v>0</v>
      </c>
      <c r="AL421" s="14">
        <v>0</v>
      </c>
      <c r="AM421" s="14">
        <v>0</v>
      </c>
      <c r="AN421" s="14">
        <v>0</v>
      </c>
      <c r="AO421" s="14">
        <v>0</v>
      </c>
      <c r="AP421" s="14">
        <v>0</v>
      </c>
      <c r="AQ421" s="14">
        <v>0</v>
      </c>
      <c r="AR421" s="14">
        <v>0</v>
      </c>
      <c r="AS421" s="14">
        <v>0</v>
      </c>
      <c r="AT421" s="14">
        <v>0</v>
      </c>
      <c r="AU421" s="14">
        <v>0</v>
      </c>
      <c r="AV421" s="26">
        <f t="shared" si="55"/>
        <v>144000</v>
      </c>
    </row>
    <row r="422" spans="1:48" s="15" customFormat="1" ht="27.75" customHeight="1">
      <c r="A422" s="13"/>
      <c r="B422" s="12" t="s">
        <v>731</v>
      </c>
      <c r="C422" s="12" t="s">
        <v>730</v>
      </c>
      <c r="D422" s="14">
        <v>0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>
        <v>0</v>
      </c>
      <c r="AA422" s="8">
        <v>0</v>
      </c>
      <c r="AB422" s="8">
        <v>0</v>
      </c>
      <c r="AC422" s="14">
        <v>0</v>
      </c>
      <c r="AD422" s="14">
        <v>0</v>
      </c>
      <c r="AE422" s="14">
        <v>0</v>
      </c>
      <c r="AF422" s="14">
        <v>0</v>
      </c>
      <c r="AG422" s="14">
        <v>72000</v>
      </c>
      <c r="AH422" s="14">
        <v>0</v>
      </c>
      <c r="AI422" s="14">
        <v>0</v>
      </c>
      <c r="AJ422" s="14">
        <v>0</v>
      </c>
      <c r="AK422" s="14">
        <v>0</v>
      </c>
      <c r="AL422" s="14">
        <v>0</v>
      </c>
      <c r="AM422" s="14">
        <v>0</v>
      </c>
      <c r="AN422" s="14">
        <v>0</v>
      </c>
      <c r="AO422" s="14">
        <v>0</v>
      </c>
      <c r="AP422" s="14">
        <v>0</v>
      </c>
      <c r="AQ422" s="14">
        <v>0</v>
      </c>
      <c r="AR422" s="14">
        <v>0</v>
      </c>
      <c r="AS422" s="14">
        <v>0</v>
      </c>
      <c r="AT422" s="14">
        <v>0</v>
      </c>
      <c r="AU422" s="14">
        <v>0</v>
      </c>
      <c r="AV422" s="26">
        <f t="shared" si="55"/>
        <v>72000</v>
      </c>
    </row>
    <row r="423" spans="1:48" s="15" customFormat="1" ht="27.75" customHeight="1">
      <c r="A423" s="13"/>
      <c r="B423" s="12" t="s">
        <v>733</v>
      </c>
      <c r="C423" s="12" t="s">
        <v>732</v>
      </c>
      <c r="D423" s="14">
        <v>0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0</v>
      </c>
      <c r="Z423" s="14">
        <v>0</v>
      </c>
      <c r="AA423" s="8">
        <v>0</v>
      </c>
      <c r="AB423" s="8">
        <v>0</v>
      </c>
      <c r="AC423" s="14">
        <v>0</v>
      </c>
      <c r="AD423" s="14">
        <v>0</v>
      </c>
      <c r="AE423" s="14">
        <v>0</v>
      </c>
      <c r="AF423" s="14">
        <v>0</v>
      </c>
      <c r="AG423" s="14">
        <v>207000</v>
      </c>
      <c r="AH423" s="14">
        <v>0</v>
      </c>
      <c r="AI423" s="14">
        <v>0</v>
      </c>
      <c r="AJ423" s="14">
        <v>0</v>
      </c>
      <c r="AK423" s="14">
        <v>0</v>
      </c>
      <c r="AL423" s="14">
        <v>0</v>
      </c>
      <c r="AM423" s="14">
        <v>0</v>
      </c>
      <c r="AN423" s="14">
        <v>0</v>
      </c>
      <c r="AO423" s="14">
        <v>0</v>
      </c>
      <c r="AP423" s="14">
        <v>0</v>
      </c>
      <c r="AQ423" s="14">
        <v>0</v>
      </c>
      <c r="AR423" s="14">
        <v>0</v>
      </c>
      <c r="AS423" s="14">
        <v>0</v>
      </c>
      <c r="AT423" s="14">
        <v>0</v>
      </c>
      <c r="AU423" s="14">
        <v>0</v>
      </c>
      <c r="AV423" s="26">
        <f t="shared" si="55"/>
        <v>207000</v>
      </c>
    </row>
    <row r="424" spans="1:48" s="15" customFormat="1" ht="27.75" customHeight="1">
      <c r="A424" s="13"/>
      <c r="B424" s="12" t="s">
        <v>735</v>
      </c>
      <c r="C424" s="12" t="s">
        <v>734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0</v>
      </c>
      <c r="AA424" s="8">
        <v>0</v>
      </c>
      <c r="AB424" s="8">
        <v>0</v>
      </c>
      <c r="AC424" s="14">
        <v>0</v>
      </c>
      <c r="AD424" s="14">
        <v>0</v>
      </c>
      <c r="AE424" s="14">
        <v>0</v>
      </c>
      <c r="AF424" s="14">
        <v>0</v>
      </c>
      <c r="AG424" s="14">
        <v>117600</v>
      </c>
      <c r="AH424" s="14">
        <v>0</v>
      </c>
      <c r="AI424" s="14">
        <v>0</v>
      </c>
      <c r="AJ424" s="14">
        <v>0</v>
      </c>
      <c r="AK424" s="14">
        <v>0</v>
      </c>
      <c r="AL424" s="14">
        <v>0</v>
      </c>
      <c r="AM424" s="14">
        <v>0</v>
      </c>
      <c r="AN424" s="14">
        <v>0</v>
      </c>
      <c r="AO424" s="14">
        <v>0</v>
      </c>
      <c r="AP424" s="14">
        <v>0</v>
      </c>
      <c r="AQ424" s="14">
        <v>0</v>
      </c>
      <c r="AR424" s="14">
        <v>0</v>
      </c>
      <c r="AS424" s="14">
        <v>0</v>
      </c>
      <c r="AT424" s="14">
        <v>0</v>
      </c>
      <c r="AU424" s="14">
        <v>0</v>
      </c>
      <c r="AV424" s="26">
        <f t="shared" si="55"/>
        <v>117600</v>
      </c>
    </row>
    <row r="425" spans="1:48" s="15" customFormat="1" ht="27.75" customHeight="1">
      <c r="A425" s="13"/>
      <c r="B425" s="12" t="s">
        <v>737</v>
      </c>
      <c r="C425" s="12" t="s">
        <v>736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0</v>
      </c>
      <c r="AA425" s="8">
        <v>0</v>
      </c>
      <c r="AB425" s="8">
        <v>0</v>
      </c>
      <c r="AC425" s="14">
        <v>0</v>
      </c>
      <c r="AD425" s="14">
        <v>0</v>
      </c>
      <c r="AE425" s="14">
        <v>0</v>
      </c>
      <c r="AF425" s="14">
        <v>0</v>
      </c>
      <c r="AG425" s="14">
        <v>21600</v>
      </c>
      <c r="AH425" s="14">
        <v>0</v>
      </c>
      <c r="AI425" s="14">
        <v>0</v>
      </c>
      <c r="AJ425" s="14">
        <v>0</v>
      </c>
      <c r="AK425" s="14">
        <v>0</v>
      </c>
      <c r="AL425" s="14">
        <v>0</v>
      </c>
      <c r="AM425" s="14">
        <v>0</v>
      </c>
      <c r="AN425" s="14">
        <v>0</v>
      </c>
      <c r="AO425" s="14">
        <v>0</v>
      </c>
      <c r="AP425" s="14">
        <v>0</v>
      </c>
      <c r="AQ425" s="14">
        <v>0</v>
      </c>
      <c r="AR425" s="14">
        <v>0</v>
      </c>
      <c r="AS425" s="14">
        <v>0</v>
      </c>
      <c r="AT425" s="14">
        <v>0</v>
      </c>
      <c r="AU425" s="14">
        <v>0</v>
      </c>
      <c r="AV425" s="26">
        <f t="shared" si="55"/>
        <v>21600</v>
      </c>
    </row>
    <row r="426" spans="1:48" s="15" customFormat="1" ht="27.75" customHeight="1">
      <c r="A426" s="13"/>
      <c r="B426" s="12" t="s">
        <v>739</v>
      </c>
      <c r="C426" s="12" t="s">
        <v>738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14">
        <v>0</v>
      </c>
      <c r="AA426" s="8">
        <v>0</v>
      </c>
      <c r="AB426" s="8">
        <v>0</v>
      </c>
      <c r="AC426" s="14">
        <v>0</v>
      </c>
      <c r="AD426" s="14">
        <v>0</v>
      </c>
      <c r="AE426" s="14">
        <v>0</v>
      </c>
      <c r="AF426" s="14">
        <v>0</v>
      </c>
      <c r="AG426" s="14">
        <v>30000</v>
      </c>
      <c r="AH426" s="14">
        <v>0</v>
      </c>
      <c r="AI426" s="14">
        <v>0</v>
      </c>
      <c r="AJ426" s="14">
        <v>0</v>
      </c>
      <c r="AK426" s="14">
        <v>0</v>
      </c>
      <c r="AL426" s="14">
        <v>0</v>
      </c>
      <c r="AM426" s="14">
        <v>0</v>
      </c>
      <c r="AN426" s="14">
        <v>0</v>
      </c>
      <c r="AO426" s="14">
        <v>0</v>
      </c>
      <c r="AP426" s="14">
        <v>0</v>
      </c>
      <c r="AQ426" s="14">
        <v>0</v>
      </c>
      <c r="AR426" s="14">
        <v>0</v>
      </c>
      <c r="AS426" s="14">
        <v>0</v>
      </c>
      <c r="AT426" s="14">
        <v>0</v>
      </c>
      <c r="AU426" s="14">
        <v>0</v>
      </c>
      <c r="AV426" s="26">
        <f t="shared" si="55"/>
        <v>30000</v>
      </c>
    </row>
    <row r="427" spans="1:48" s="15" customFormat="1" ht="27.75" customHeight="1">
      <c r="A427" s="13"/>
      <c r="B427" s="12" t="s">
        <v>741</v>
      </c>
      <c r="C427" s="12" t="s">
        <v>740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4">
        <v>0</v>
      </c>
      <c r="AA427" s="8">
        <v>0</v>
      </c>
      <c r="AB427" s="8">
        <v>0</v>
      </c>
      <c r="AC427" s="14">
        <v>0</v>
      </c>
      <c r="AD427" s="14">
        <v>0</v>
      </c>
      <c r="AE427" s="14">
        <v>0</v>
      </c>
      <c r="AF427" s="14">
        <v>0</v>
      </c>
      <c r="AG427" s="14">
        <v>73200</v>
      </c>
      <c r="AH427" s="14">
        <v>0</v>
      </c>
      <c r="AI427" s="14">
        <v>0</v>
      </c>
      <c r="AJ427" s="14">
        <v>0</v>
      </c>
      <c r="AK427" s="14">
        <v>0</v>
      </c>
      <c r="AL427" s="14">
        <v>0</v>
      </c>
      <c r="AM427" s="14">
        <v>0</v>
      </c>
      <c r="AN427" s="14">
        <v>0</v>
      </c>
      <c r="AO427" s="14">
        <v>0</v>
      </c>
      <c r="AP427" s="14">
        <v>0</v>
      </c>
      <c r="AQ427" s="14">
        <v>2456934</v>
      </c>
      <c r="AR427" s="14">
        <v>0</v>
      </c>
      <c r="AS427" s="14">
        <v>0</v>
      </c>
      <c r="AT427" s="14">
        <v>0</v>
      </c>
      <c r="AU427" s="14">
        <v>0</v>
      </c>
      <c r="AV427" s="26">
        <f t="shared" si="55"/>
        <v>2530134</v>
      </c>
    </row>
    <row r="428" spans="1:48" s="15" customFormat="1" ht="27.75" customHeight="1">
      <c r="A428" s="13"/>
      <c r="B428" s="12" t="s">
        <v>743</v>
      </c>
      <c r="C428" s="12" t="s">
        <v>742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1057000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0</v>
      </c>
      <c r="AA428" s="8">
        <v>0</v>
      </c>
      <c r="AB428" s="8">
        <v>0</v>
      </c>
      <c r="AC428" s="14">
        <v>0</v>
      </c>
      <c r="AD428" s="14">
        <v>0</v>
      </c>
      <c r="AE428" s="14">
        <v>0</v>
      </c>
      <c r="AF428" s="14">
        <v>0</v>
      </c>
      <c r="AG428" s="14">
        <v>0</v>
      </c>
      <c r="AH428" s="14">
        <v>0</v>
      </c>
      <c r="AI428" s="14">
        <v>0</v>
      </c>
      <c r="AJ428" s="14">
        <v>0</v>
      </c>
      <c r="AK428" s="14">
        <v>0</v>
      </c>
      <c r="AL428" s="14">
        <v>0</v>
      </c>
      <c r="AM428" s="14">
        <v>0</v>
      </c>
      <c r="AN428" s="14">
        <v>0</v>
      </c>
      <c r="AO428" s="14">
        <v>0</v>
      </c>
      <c r="AP428" s="14">
        <v>0</v>
      </c>
      <c r="AQ428" s="14">
        <v>0</v>
      </c>
      <c r="AR428" s="14">
        <v>0</v>
      </c>
      <c r="AS428" s="14">
        <v>0</v>
      </c>
      <c r="AT428" s="14">
        <v>0</v>
      </c>
      <c r="AU428" s="14">
        <v>0</v>
      </c>
      <c r="AV428" s="26">
        <f t="shared" si="55"/>
        <v>1057000</v>
      </c>
    </row>
    <row r="429" spans="1:48" s="15" customFormat="1" ht="27.75" customHeight="1">
      <c r="A429" s="13"/>
      <c r="B429" s="12" t="s">
        <v>745</v>
      </c>
      <c r="C429" s="12" t="s">
        <v>744</v>
      </c>
      <c r="D429" s="14">
        <v>0</v>
      </c>
      <c r="E429" s="14">
        <v>0</v>
      </c>
      <c r="F429" s="14">
        <v>1372454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15250000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0</v>
      </c>
      <c r="AA429" s="8">
        <v>0</v>
      </c>
      <c r="AB429" s="8">
        <v>0</v>
      </c>
      <c r="AC429" s="14">
        <v>0</v>
      </c>
      <c r="AD429" s="14">
        <v>0</v>
      </c>
      <c r="AE429" s="14">
        <v>0</v>
      </c>
      <c r="AF429" s="14">
        <v>0</v>
      </c>
      <c r="AG429" s="14">
        <v>0</v>
      </c>
      <c r="AH429" s="14">
        <v>0</v>
      </c>
      <c r="AI429" s="14">
        <v>0</v>
      </c>
      <c r="AJ429" s="14">
        <v>0</v>
      </c>
      <c r="AK429" s="14">
        <v>0</v>
      </c>
      <c r="AL429" s="14">
        <v>0</v>
      </c>
      <c r="AM429" s="14">
        <v>0</v>
      </c>
      <c r="AN429" s="14">
        <v>0</v>
      </c>
      <c r="AO429" s="14">
        <v>0</v>
      </c>
      <c r="AP429" s="14">
        <v>0</v>
      </c>
      <c r="AQ429" s="14">
        <v>5207973</v>
      </c>
      <c r="AR429" s="14">
        <v>0</v>
      </c>
      <c r="AS429" s="14">
        <v>0</v>
      </c>
      <c r="AT429" s="14">
        <v>0</v>
      </c>
      <c r="AU429" s="14">
        <v>0</v>
      </c>
      <c r="AV429" s="26">
        <f t="shared" si="55"/>
        <v>21830427</v>
      </c>
    </row>
    <row r="430" spans="1:48" s="15" customFormat="1" ht="27.75" customHeight="1">
      <c r="A430" s="13"/>
      <c r="B430" s="12" t="s">
        <v>747</v>
      </c>
      <c r="C430" s="12" t="s">
        <v>746</v>
      </c>
      <c r="D430" s="14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525000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0</v>
      </c>
      <c r="AA430" s="8">
        <v>0</v>
      </c>
      <c r="AB430" s="8">
        <v>0</v>
      </c>
      <c r="AC430" s="14">
        <v>0</v>
      </c>
      <c r="AD430" s="14">
        <v>0</v>
      </c>
      <c r="AE430" s="14">
        <v>0</v>
      </c>
      <c r="AF430" s="14">
        <v>0</v>
      </c>
      <c r="AG430" s="14">
        <v>0</v>
      </c>
      <c r="AH430" s="14">
        <v>0</v>
      </c>
      <c r="AI430" s="14">
        <v>0</v>
      </c>
      <c r="AJ430" s="14">
        <v>0</v>
      </c>
      <c r="AK430" s="14">
        <v>0</v>
      </c>
      <c r="AL430" s="14">
        <v>0</v>
      </c>
      <c r="AM430" s="14">
        <v>0</v>
      </c>
      <c r="AN430" s="14">
        <v>0</v>
      </c>
      <c r="AO430" s="14">
        <v>0</v>
      </c>
      <c r="AP430" s="14">
        <v>0</v>
      </c>
      <c r="AQ430" s="14">
        <v>728315</v>
      </c>
      <c r="AR430" s="14">
        <v>0</v>
      </c>
      <c r="AS430" s="14">
        <v>0</v>
      </c>
      <c r="AT430" s="14">
        <v>0</v>
      </c>
      <c r="AU430" s="14">
        <v>0</v>
      </c>
      <c r="AV430" s="26">
        <f t="shared" si="55"/>
        <v>1253315</v>
      </c>
    </row>
    <row r="431" spans="1:48" s="15" customFormat="1" ht="27.75" customHeight="1">
      <c r="A431" s="13"/>
      <c r="B431" s="12" t="s">
        <v>749</v>
      </c>
      <c r="C431" s="12" t="s">
        <v>748</v>
      </c>
      <c r="D431" s="14">
        <v>0</v>
      </c>
      <c r="E431" s="14">
        <v>0</v>
      </c>
      <c r="F431" s="14">
        <v>635500</v>
      </c>
      <c r="G431" s="14">
        <v>0</v>
      </c>
      <c r="H431" s="14">
        <v>0</v>
      </c>
      <c r="I431" s="14">
        <v>0</v>
      </c>
      <c r="J431" s="14">
        <v>0</v>
      </c>
      <c r="K431" s="14">
        <v>9350000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1549000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0</v>
      </c>
      <c r="Z431" s="14">
        <v>0</v>
      </c>
      <c r="AA431" s="8">
        <v>0</v>
      </c>
      <c r="AB431" s="8">
        <v>0</v>
      </c>
      <c r="AC431" s="14">
        <v>0</v>
      </c>
      <c r="AD431" s="14">
        <v>0</v>
      </c>
      <c r="AE431" s="14">
        <v>0</v>
      </c>
      <c r="AF431" s="14">
        <v>0</v>
      </c>
      <c r="AG431" s="14">
        <v>0</v>
      </c>
      <c r="AH431" s="14">
        <v>0</v>
      </c>
      <c r="AI431" s="14">
        <v>0</v>
      </c>
      <c r="AJ431" s="14">
        <v>0</v>
      </c>
      <c r="AK431" s="14">
        <v>0</v>
      </c>
      <c r="AL431" s="14">
        <v>0</v>
      </c>
      <c r="AM431" s="14">
        <v>3207235.49</v>
      </c>
      <c r="AN431" s="14">
        <v>0</v>
      </c>
      <c r="AO431" s="14">
        <v>0</v>
      </c>
      <c r="AP431" s="14">
        <v>0</v>
      </c>
      <c r="AQ431" s="14">
        <v>5297453</v>
      </c>
      <c r="AR431" s="14">
        <v>0</v>
      </c>
      <c r="AS431" s="14">
        <v>0</v>
      </c>
      <c r="AT431" s="14">
        <v>0</v>
      </c>
      <c r="AU431" s="14">
        <v>0</v>
      </c>
      <c r="AV431" s="26">
        <f t="shared" si="55"/>
        <v>20039188.490000002</v>
      </c>
    </row>
    <row r="432" spans="1:48" s="15" customFormat="1" ht="27.75" customHeight="1">
      <c r="A432" s="13"/>
      <c r="B432" s="12" t="s">
        <v>751</v>
      </c>
      <c r="C432" s="12" t="s">
        <v>750</v>
      </c>
      <c r="D432" s="14">
        <v>0</v>
      </c>
      <c r="E432" s="14">
        <v>0</v>
      </c>
      <c r="F432" s="14">
        <v>3373070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0</v>
      </c>
      <c r="AA432" s="8">
        <v>0</v>
      </c>
      <c r="AB432" s="8">
        <v>0</v>
      </c>
      <c r="AC432" s="14">
        <v>0</v>
      </c>
      <c r="AD432" s="14">
        <v>0</v>
      </c>
      <c r="AE432" s="14">
        <v>0</v>
      </c>
      <c r="AF432" s="14">
        <v>0</v>
      </c>
      <c r="AG432" s="14">
        <v>0</v>
      </c>
      <c r="AH432" s="14">
        <v>0</v>
      </c>
      <c r="AI432" s="14">
        <v>0</v>
      </c>
      <c r="AJ432" s="14">
        <v>6380890.67</v>
      </c>
      <c r="AK432" s="14">
        <v>0</v>
      </c>
      <c r="AL432" s="14">
        <v>0</v>
      </c>
      <c r="AM432" s="14">
        <v>0</v>
      </c>
      <c r="AN432" s="14">
        <v>0</v>
      </c>
      <c r="AO432" s="14">
        <v>0</v>
      </c>
      <c r="AP432" s="14">
        <v>0</v>
      </c>
      <c r="AQ432" s="14">
        <v>0</v>
      </c>
      <c r="AR432" s="14">
        <v>0</v>
      </c>
      <c r="AS432" s="14">
        <v>0</v>
      </c>
      <c r="AT432" s="14">
        <v>0</v>
      </c>
      <c r="AU432" s="14">
        <v>0</v>
      </c>
      <c r="AV432" s="26">
        <f t="shared" si="55"/>
        <v>9753960.67</v>
      </c>
    </row>
    <row r="433" spans="1:48" s="15" customFormat="1" ht="27.75" customHeight="1">
      <c r="A433" s="13"/>
      <c r="B433" s="12" t="s">
        <v>752</v>
      </c>
      <c r="C433" s="12" t="s">
        <v>583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5205400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0</v>
      </c>
      <c r="AA433" s="8">
        <v>0</v>
      </c>
      <c r="AB433" s="8">
        <v>0</v>
      </c>
      <c r="AC433" s="14">
        <v>0</v>
      </c>
      <c r="AD433" s="14">
        <v>0</v>
      </c>
      <c r="AE433" s="14">
        <v>0</v>
      </c>
      <c r="AF433" s="14">
        <v>0</v>
      </c>
      <c r="AG433" s="14">
        <v>0</v>
      </c>
      <c r="AH433" s="14">
        <v>0</v>
      </c>
      <c r="AI433" s="14">
        <v>0</v>
      </c>
      <c r="AJ433" s="14">
        <v>0</v>
      </c>
      <c r="AK433" s="14">
        <v>0</v>
      </c>
      <c r="AL433" s="14">
        <v>0</v>
      </c>
      <c r="AM433" s="14">
        <v>6263818.57</v>
      </c>
      <c r="AN433" s="14">
        <v>0</v>
      </c>
      <c r="AO433" s="14">
        <v>0</v>
      </c>
      <c r="AP433" s="14">
        <v>0</v>
      </c>
      <c r="AQ433" s="14">
        <v>0</v>
      </c>
      <c r="AR433" s="14">
        <v>0</v>
      </c>
      <c r="AS433" s="14">
        <v>0</v>
      </c>
      <c r="AT433" s="14">
        <v>0</v>
      </c>
      <c r="AU433" s="14">
        <v>0</v>
      </c>
      <c r="AV433" s="26">
        <f t="shared" si="55"/>
        <v>11469218.57</v>
      </c>
    </row>
    <row r="434" spans="1:48" s="15" customFormat="1" ht="27.75" customHeight="1">
      <c r="A434" s="13"/>
      <c r="B434" s="12" t="s">
        <v>754</v>
      </c>
      <c r="C434" s="12" t="s">
        <v>753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0</v>
      </c>
      <c r="AA434" s="8">
        <v>0</v>
      </c>
      <c r="AB434" s="8">
        <v>0</v>
      </c>
      <c r="AC434" s="14">
        <v>0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  <c r="AI434" s="14">
        <v>0</v>
      </c>
      <c r="AJ434" s="14">
        <v>0</v>
      </c>
      <c r="AK434" s="14">
        <v>0</v>
      </c>
      <c r="AL434" s="14">
        <v>0</v>
      </c>
      <c r="AM434" s="14">
        <v>0</v>
      </c>
      <c r="AN434" s="14">
        <v>0</v>
      </c>
      <c r="AO434" s="14">
        <v>0</v>
      </c>
      <c r="AP434" s="14">
        <v>0</v>
      </c>
      <c r="AQ434" s="14">
        <v>3607497</v>
      </c>
      <c r="AR434" s="14">
        <v>0</v>
      </c>
      <c r="AS434" s="14">
        <v>0</v>
      </c>
      <c r="AT434" s="14">
        <v>0</v>
      </c>
      <c r="AU434" s="14">
        <v>0</v>
      </c>
      <c r="AV434" s="26">
        <f t="shared" si="55"/>
        <v>3607497</v>
      </c>
    </row>
    <row r="435" spans="1:48" s="15" customFormat="1" ht="27.75" customHeight="1">
      <c r="A435" s="13"/>
      <c r="B435" s="12" t="s">
        <v>756</v>
      </c>
      <c r="C435" s="12" t="s">
        <v>755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8363856.18</v>
      </c>
      <c r="J435" s="14">
        <v>5457000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666743.22</v>
      </c>
      <c r="R435" s="14">
        <v>0</v>
      </c>
      <c r="S435" s="14">
        <v>1337550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0</v>
      </c>
      <c r="AA435" s="8">
        <v>0</v>
      </c>
      <c r="AB435" s="8">
        <v>0</v>
      </c>
      <c r="AC435" s="14">
        <v>0</v>
      </c>
      <c r="AD435" s="14">
        <v>0</v>
      </c>
      <c r="AE435" s="14">
        <v>0</v>
      </c>
      <c r="AF435" s="14">
        <v>0</v>
      </c>
      <c r="AG435" s="14">
        <v>0</v>
      </c>
      <c r="AH435" s="14">
        <v>0</v>
      </c>
      <c r="AI435" s="14">
        <v>0</v>
      </c>
      <c r="AJ435" s="14">
        <v>0</v>
      </c>
      <c r="AK435" s="14">
        <v>0</v>
      </c>
      <c r="AL435" s="14">
        <v>0</v>
      </c>
      <c r="AM435" s="14">
        <v>0</v>
      </c>
      <c r="AN435" s="14">
        <v>0</v>
      </c>
      <c r="AO435" s="14">
        <v>0</v>
      </c>
      <c r="AP435" s="14">
        <v>0</v>
      </c>
      <c r="AQ435" s="14">
        <v>0</v>
      </c>
      <c r="AR435" s="14">
        <v>0</v>
      </c>
      <c r="AS435" s="14">
        <v>0</v>
      </c>
      <c r="AT435" s="14">
        <v>0</v>
      </c>
      <c r="AU435" s="14">
        <v>0</v>
      </c>
      <c r="AV435" s="26">
        <f t="shared" si="55"/>
        <v>15825149.4</v>
      </c>
    </row>
    <row r="436" spans="1:48" s="15" customFormat="1" ht="27.75" customHeight="1">
      <c r="A436" s="13"/>
      <c r="B436" s="12" t="s">
        <v>758</v>
      </c>
      <c r="C436" s="12" t="s">
        <v>757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2578016.27</v>
      </c>
      <c r="J436" s="14">
        <v>2346000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138765</v>
      </c>
      <c r="R436" s="14">
        <v>0</v>
      </c>
      <c r="S436" s="14">
        <v>622600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14">
        <v>0</v>
      </c>
      <c r="AA436" s="8">
        <v>0</v>
      </c>
      <c r="AB436" s="8">
        <v>0</v>
      </c>
      <c r="AC436" s="14">
        <v>0</v>
      </c>
      <c r="AD436" s="14">
        <v>0</v>
      </c>
      <c r="AE436" s="14">
        <v>0</v>
      </c>
      <c r="AF436" s="14">
        <v>0</v>
      </c>
      <c r="AG436" s="14">
        <v>0</v>
      </c>
      <c r="AH436" s="14">
        <v>0</v>
      </c>
      <c r="AI436" s="14">
        <v>0</v>
      </c>
      <c r="AJ436" s="14">
        <v>0</v>
      </c>
      <c r="AK436" s="14">
        <v>0</v>
      </c>
      <c r="AL436" s="14">
        <v>0</v>
      </c>
      <c r="AM436" s="14">
        <v>0</v>
      </c>
      <c r="AN436" s="14">
        <v>0</v>
      </c>
      <c r="AO436" s="14">
        <v>0</v>
      </c>
      <c r="AP436" s="14">
        <v>0</v>
      </c>
      <c r="AQ436" s="14">
        <v>0</v>
      </c>
      <c r="AR436" s="14">
        <v>0</v>
      </c>
      <c r="AS436" s="14">
        <v>0</v>
      </c>
      <c r="AT436" s="14">
        <v>0</v>
      </c>
      <c r="AU436" s="14">
        <v>0</v>
      </c>
      <c r="AV436" s="26">
        <f t="shared" si="55"/>
        <v>5685381.27</v>
      </c>
    </row>
    <row r="437" spans="1:48" s="15" customFormat="1" ht="27.75" customHeight="1">
      <c r="A437" s="13"/>
      <c r="B437" s="12" t="s">
        <v>760</v>
      </c>
      <c r="C437" s="12" t="s">
        <v>759</v>
      </c>
      <c r="D437" s="14">
        <v>0</v>
      </c>
      <c r="E437" s="14">
        <v>0</v>
      </c>
      <c r="F437" s="14">
        <v>622763</v>
      </c>
      <c r="G437" s="14">
        <v>0</v>
      </c>
      <c r="H437" s="14">
        <v>60000</v>
      </c>
      <c r="I437" s="14">
        <v>7122310.99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3357210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0</v>
      </c>
      <c r="AA437" s="8">
        <v>0</v>
      </c>
      <c r="AB437" s="8">
        <v>0</v>
      </c>
      <c r="AC437" s="14">
        <v>0</v>
      </c>
      <c r="AD437" s="14">
        <v>0</v>
      </c>
      <c r="AE437" s="14">
        <v>0</v>
      </c>
      <c r="AF437" s="14">
        <v>0</v>
      </c>
      <c r="AG437" s="14">
        <v>0</v>
      </c>
      <c r="AH437" s="14">
        <v>0</v>
      </c>
      <c r="AI437" s="14">
        <v>0</v>
      </c>
      <c r="AJ437" s="14">
        <v>0</v>
      </c>
      <c r="AK437" s="14">
        <v>0</v>
      </c>
      <c r="AL437" s="14">
        <v>0</v>
      </c>
      <c r="AM437" s="14">
        <v>0</v>
      </c>
      <c r="AN437" s="14">
        <v>0</v>
      </c>
      <c r="AO437" s="14">
        <v>0</v>
      </c>
      <c r="AP437" s="14">
        <v>0</v>
      </c>
      <c r="AQ437" s="14">
        <v>0</v>
      </c>
      <c r="AR437" s="14">
        <v>0</v>
      </c>
      <c r="AS437" s="14">
        <v>0</v>
      </c>
      <c r="AT437" s="14">
        <v>0</v>
      </c>
      <c r="AU437" s="14">
        <v>0</v>
      </c>
      <c r="AV437" s="26">
        <f t="shared" si="55"/>
        <v>11162283.99</v>
      </c>
    </row>
    <row r="438" spans="1:48" s="15" customFormat="1" ht="27.75" customHeight="1">
      <c r="A438" s="13"/>
      <c r="B438" s="12" t="s">
        <v>762</v>
      </c>
      <c r="C438" s="12" t="s">
        <v>761</v>
      </c>
      <c r="D438" s="14">
        <v>0</v>
      </c>
      <c r="E438" s="14">
        <v>52629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0</v>
      </c>
      <c r="AA438" s="8">
        <v>0</v>
      </c>
      <c r="AB438" s="8">
        <v>0</v>
      </c>
      <c r="AC438" s="14">
        <v>0</v>
      </c>
      <c r="AD438" s="14">
        <v>0</v>
      </c>
      <c r="AE438" s="14">
        <v>0</v>
      </c>
      <c r="AF438" s="14">
        <v>0</v>
      </c>
      <c r="AG438" s="14">
        <v>0</v>
      </c>
      <c r="AH438" s="14">
        <v>0</v>
      </c>
      <c r="AI438" s="14">
        <v>0</v>
      </c>
      <c r="AJ438" s="14">
        <v>0</v>
      </c>
      <c r="AK438" s="14">
        <v>0</v>
      </c>
      <c r="AL438" s="14">
        <v>0</v>
      </c>
      <c r="AM438" s="14">
        <v>0</v>
      </c>
      <c r="AN438" s="14">
        <v>0</v>
      </c>
      <c r="AO438" s="14">
        <v>0</v>
      </c>
      <c r="AP438" s="14">
        <v>0</v>
      </c>
      <c r="AQ438" s="14">
        <v>0</v>
      </c>
      <c r="AR438" s="14">
        <v>0</v>
      </c>
      <c r="AS438" s="14">
        <v>0</v>
      </c>
      <c r="AT438" s="14">
        <v>0</v>
      </c>
      <c r="AU438" s="14">
        <v>0</v>
      </c>
      <c r="AV438" s="26">
        <f t="shared" si="55"/>
        <v>52629</v>
      </c>
    </row>
    <row r="439" spans="1:48" s="1" customFormat="1" ht="11.25" hidden="1">
      <c r="A439" s="4"/>
      <c r="B439" s="7"/>
      <c r="C439" s="7"/>
      <c r="D439" s="9"/>
      <c r="E439" s="9"/>
      <c r="F439" s="9">
        <v>0</v>
      </c>
      <c r="G439" s="9"/>
      <c r="H439" s="9"/>
      <c r="I439" s="9"/>
      <c r="J439" s="8">
        <v>0</v>
      </c>
      <c r="K439" s="9"/>
      <c r="L439" s="9"/>
      <c r="M439" s="9"/>
      <c r="N439" s="9"/>
      <c r="O439" s="9"/>
      <c r="P439" s="9"/>
      <c r="Q439" s="9"/>
      <c r="R439" s="9"/>
      <c r="S439" s="9">
        <v>0</v>
      </c>
      <c r="T439" s="9"/>
      <c r="U439" s="9"/>
      <c r="V439" s="9"/>
      <c r="W439" s="9"/>
      <c r="X439" s="9"/>
      <c r="Y439" s="14">
        <v>0</v>
      </c>
      <c r="Z439" s="9"/>
      <c r="AA439" s="8">
        <v>0</v>
      </c>
      <c r="AB439" s="8">
        <v>0</v>
      </c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8" t="e">
        <f>SUM(D439:T439)+#REF!+#REF!+U439+X439</f>
        <v>#REF!</v>
      </c>
    </row>
    <row r="440" spans="1:48" s="1" customFormat="1" ht="11.25" hidden="1">
      <c r="A440" s="4"/>
      <c r="B440" s="7"/>
      <c r="C440" s="7"/>
      <c r="D440" s="9"/>
      <c r="E440" s="9"/>
      <c r="F440" s="9">
        <v>0</v>
      </c>
      <c r="G440" s="9"/>
      <c r="H440" s="9"/>
      <c r="I440" s="9"/>
      <c r="J440" s="8">
        <v>0</v>
      </c>
      <c r="K440" s="9"/>
      <c r="L440" s="9"/>
      <c r="M440" s="9"/>
      <c r="N440" s="9"/>
      <c r="O440" s="9"/>
      <c r="P440" s="9"/>
      <c r="Q440" s="9"/>
      <c r="R440" s="9"/>
      <c r="S440" s="9">
        <v>0</v>
      </c>
      <c r="T440" s="9"/>
      <c r="U440" s="9"/>
      <c r="V440" s="9"/>
      <c r="W440" s="9"/>
      <c r="X440" s="9"/>
      <c r="Y440" s="14">
        <v>0</v>
      </c>
      <c r="Z440" s="9"/>
      <c r="AA440" s="8">
        <v>0</v>
      </c>
      <c r="AB440" s="8">
        <v>0</v>
      </c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8"/>
    </row>
    <row r="441" spans="1:48" s="1" customFormat="1" ht="22.5" customHeight="1">
      <c r="A441" s="4"/>
      <c r="B441" s="27" t="s">
        <v>0</v>
      </c>
      <c r="C441" s="28"/>
      <c r="D441" s="8">
        <f aca="true" t="shared" si="56" ref="D441:AD441">SUM(D8:D440)/2</f>
        <v>18142089.549999997</v>
      </c>
      <c r="E441" s="8">
        <f t="shared" si="56"/>
        <v>3793582.1</v>
      </c>
      <c r="F441" s="8">
        <v>30846797</v>
      </c>
      <c r="G441" s="8">
        <f t="shared" si="56"/>
        <v>35015334</v>
      </c>
      <c r="H441" s="8">
        <f t="shared" si="56"/>
        <v>24934260</v>
      </c>
      <c r="I441" s="8">
        <f t="shared" si="56"/>
        <v>647400666.5399997</v>
      </c>
      <c r="J441" s="8">
        <v>521005950</v>
      </c>
      <c r="K441" s="8">
        <f t="shared" si="56"/>
        <v>42391800</v>
      </c>
      <c r="L441" s="8">
        <f t="shared" si="56"/>
        <v>28100000</v>
      </c>
      <c r="M441" s="8">
        <f t="shared" si="56"/>
        <v>3588200</v>
      </c>
      <c r="N441" s="8">
        <f t="shared" si="56"/>
        <v>26667000.000000007</v>
      </c>
      <c r="O441" s="8">
        <f t="shared" si="56"/>
        <v>24000000</v>
      </c>
      <c r="P441" s="8">
        <f t="shared" si="56"/>
        <v>6277803.12</v>
      </c>
      <c r="Q441" s="8">
        <f t="shared" si="56"/>
        <v>242749876.18000004</v>
      </c>
      <c r="R441" s="8">
        <f t="shared" si="56"/>
        <v>57965854.34</v>
      </c>
      <c r="S441" s="8">
        <v>640752430.67</v>
      </c>
      <c r="T441" s="8">
        <f t="shared" si="56"/>
        <v>29411764.71</v>
      </c>
      <c r="U441" s="8">
        <f t="shared" si="56"/>
        <v>500000</v>
      </c>
      <c r="V441" s="8">
        <f t="shared" si="56"/>
        <v>1520213.63</v>
      </c>
      <c r="W441" s="8">
        <f t="shared" si="56"/>
        <v>5427216.319999999</v>
      </c>
      <c r="X441" s="8">
        <f t="shared" si="56"/>
        <v>2148554.21</v>
      </c>
      <c r="Y441" s="14">
        <v>87484775.95</v>
      </c>
      <c r="Z441" s="8">
        <f t="shared" si="56"/>
        <v>14802500</v>
      </c>
      <c r="AA441" s="8">
        <v>55184616.1</v>
      </c>
      <c r="AB441" s="8">
        <v>35610746.56</v>
      </c>
      <c r="AC441" s="8">
        <f t="shared" si="56"/>
        <v>1465836</v>
      </c>
      <c r="AD441" s="8">
        <f t="shared" si="56"/>
        <v>7940920</v>
      </c>
      <c r="AE441" s="8">
        <f aca="true" t="shared" si="57" ref="AE441:AU441">SUM(AE8:AE440)/2</f>
        <v>1200000</v>
      </c>
      <c r="AF441" s="8">
        <f t="shared" si="57"/>
        <v>41200402.870000005</v>
      </c>
      <c r="AG441" s="8">
        <f t="shared" si="57"/>
        <v>26865300</v>
      </c>
      <c r="AH441" s="8">
        <f t="shared" si="57"/>
        <v>21000000</v>
      </c>
      <c r="AI441" s="8">
        <f t="shared" si="57"/>
        <v>9000000</v>
      </c>
      <c r="AJ441" s="8">
        <f t="shared" si="57"/>
        <v>149877866.61</v>
      </c>
      <c r="AK441" s="8">
        <f t="shared" si="57"/>
        <v>781616.52</v>
      </c>
      <c r="AL441" s="8">
        <f t="shared" si="57"/>
        <v>52431000</v>
      </c>
      <c r="AM441" s="8">
        <f t="shared" si="57"/>
        <v>25000000</v>
      </c>
      <c r="AN441" s="8">
        <f t="shared" si="57"/>
        <v>61010</v>
      </c>
      <c r="AO441" s="8">
        <f t="shared" si="57"/>
        <v>12953657</v>
      </c>
      <c r="AP441" s="8">
        <f t="shared" si="57"/>
        <v>39008783</v>
      </c>
      <c r="AQ441" s="8">
        <f t="shared" si="57"/>
        <v>406642132</v>
      </c>
      <c r="AR441" s="8">
        <f t="shared" si="57"/>
        <v>1287356</v>
      </c>
      <c r="AS441" s="8">
        <f t="shared" si="57"/>
        <v>445938.93</v>
      </c>
      <c r="AT441" s="8">
        <f t="shared" si="57"/>
        <v>175378.73</v>
      </c>
      <c r="AU441" s="8">
        <f t="shared" si="57"/>
        <v>2034304</v>
      </c>
      <c r="AV441" s="26">
        <f>SUM(D441:AU441)</f>
        <v>3385093532.6399994</v>
      </c>
    </row>
    <row r="442" s="1" customFormat="1" ht="11.25"/>
    <row r="443" s="1" customFormat="1" ht="11.25"/>
    <row r="444" s="1" customFormat="1" ht="11.25"/>
    <row r="445" s="1" customFormat="1" ht="11.25"/>
    <row r="446" s="1" customFormat="1" ht="11.25"/>
    <row r="447" s="1" customFormat="1" ht="11.25"/>
    <row r="448" s="1" customFormat="1" ht="11.25"/>
    <row r="449" s="1" customFormat="1" ht="11.25"/>
    <row r="450" s="1" customFormat="1" ht="11.25"/>
    <row r="451" s="1" customFormat="1" ht="11.25"/>
    <row r="452" s="1" customFormat="1" ht="11.25"/>
    <row r="453" s="1" customFormat="1" ht="11.25"/>
    <row r="454" s="1" customFormat="1" ht="11.25"/>
    <row r="455" s="1" customFormat="1" ht="11.25"/>
    <row r="456" s="1" customFormat="1" ht="11.25"/>
    <row r="457" s="1" customFormat="1" ht="11.25"/>
    <row r="458" s="1" customFormat="1" ht="11.25"/>
    <row r="459" s="1" customFormat="1" ht="11.25"/>
    <row r="460" s="1" customFormat="1" ht="11.25"/>
    <row r="461" s="1" customFormat="1" ht="11.25"/>
    <row r="462" s="1" customFormat="1" ht="11.25"/>
  </sheetData>
  <sheetProtection/>
  <printOptions/>
  <pageMargins left="0.2362204724409449" right="0.2362204724409449" top="0.35433070866141736" bottom="0.35433070866141736" header="0.11811023622047245" footer="0.11811023622047245"/>
  <pageSetup horizontalDpi="600" verticalDpi="600" orientation="landscape" pageOrder="overThenDown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Кульчицкая</cp:lastModifiedBy>
  <cp:lastPrinted>2022-07-05T08:24:35Z</cp:lastPrinted>
  <dcterms:created xsi:type="dcterms:W3CDTF">2006-08-25T09:40:47Z</dcterms:created>
  <dcterms:modified xsi:type="dcterms:W3CDTF">2022-10-11T09:13:25Z</dcterms:modified>
  <cp:category/>
  <cp:version/>
  <cp:contentType/>
  <cp:contentStatus/>
</cp:coreProperties>
</file>