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9348" activeTab="0"/>
  </bookViews>
  <sheets>
    <sheet name="Лист1" sheetId="1" r:id="rId1"/>
  </sheets>
  <definedNames>
    <definedName name="_xlnm.Print_Titles" localSheetId="0">'Лист1'!$B:$B,'Лист1'!$2:$5</definedName>
    <definedName name="Районы_delme">'Лист1'!#REF!</definedName>
  </definedNames>
  <calcPr fullCalcOnLoad="1"/>
</workbook>
</file>

<file path=xl/sharedStrings.xml><?xml version="1.0" encoding="utf-8"?>
<sst xmlns="http://schemas.openxmlformats.org/spreadsheetml/2006/main" count="671" uniqueCount="356">
  <si>
    <t>Итого</t>
  </si>
  <si>
    <t>Наименование хозяйств</t>
  </si>
  <si>
    <t>ИНН</t>
  </si>
  <si>
    <t>01.01.2024</t>
  </si>
  <si>
    <t>31.03.2024</t>
  </si>
  <si>
    <t>470102799846</t>
  </si>
  <si>
    <t xml:space="preserve">ИП Павлов Вячеслав Олегович </t>
  </si>
  <si>
    <t>471507342954</t>
  </si>
  <si>
    <t>К(Ф)Х Китаева Романа Сергеевича</t>
  </si>
  <si>
    <t>780153567929</t>
  </si>
  <si>
    <t xml:space="preserve">К(Ф)Х Хаджаева Шамиля Магомедовича </t>
  </si>
  <si>
    <t>4715025459</t>
  </si>
  <si>
    <t>ООО "Круглый год"</t>
  </si>
  <si>
    <t>4701001377</t>
  </si>
  <si>
    <t>4717000636</t>
  </si>
  <si>
    <t>АО "Племзавод "Гомонтово"</t>
  </si>
  <si>
    <t>4717001044</t>
  </si>
  <si>
    <t>АО "Сельцо"</t>
  </si>
  <si>
    <t>4717001132</t>
  </si>
  <si>
    <t>АО "Труд"</t>
  </si>
  <si>
    <t>4717001100</t>
  </si>
  <si>
    <t>ГУП ЛО «Каложицы»</t>
  </si>
  <si>
    <t>4717000812</t>
  </si>
  <si>
    <t>ЗАО "Октябрьское"</t>
  </si>
  <si>
    <t>4717000611</t>
  </si>
  <si>
    <t>ЗАО "ПЗ" Рабитицы"</t>
  </si>
  <si>
    <t>471702529988</t>
  </si>
  <si>
    <t xml:space="preserve">ИП Бордей Николай Сергеевич </t>
  </si>
  <si>
    <t>471204995739</t>
  </si>
  <si>
    <t>К(Ф)Х Баруздина Юрия Андреевича</t>
  </si>
  <si>
    <t>471700264454</t>
  </si>
  <si>
    <t>К(Ф)Х Кузьмина Сергея Владимировича</t>
  </si>
  <si>
    <t>054306977201</t>
  </si>
  <si>
    <t>К(Ф)Х Магомедова Абдулы Мурадовича</t>
  </si>
  <si>
    <t>780536990536</t>
  </si>
  <si>
    <t>К(Ф)Х Махмудова Рамиля Шахвалад Оглы</t>
  </si>
  <si>
    <t>471704063413</t>
  </si>
  <si>
    <t>К(Ф)Х Тинамагомедова Абакара Кадиевича</t>
  </si>
  <si>
    <t>7813409970</t>
  </si>
  <si>
    <t>ООО "Молочная культура"</t>
  </si>
  <si>
    <t>4705056874</t>
  </si>
  <si>
    <t>ООО "Остроговицы"</t>
  </si>
  <si>
    <t>4717008931</t>
  </si>
  <si>
    <t>ООО "Семена Северо-Запада"</t>
  </si>
  <si>
    <t>4705073414</t>
  </si>
  <si>
    <t>ООО СХП "Русское поле"</t>
  </si>
  <si>
    <t>4717001460</t>
  </si>
  <si>
    <t>ПАО "ПЗ "Торосово"</t>
  </si>
  <si>
    <t>4717008339</t>
  </si>
  <si>
    <t>4718001110</t>
  </si>
  <si>
    <t>АО "Алексино"</t>
  </si>
  <si>
    <t>4718000935</t>
  </si>
  <si>
    <t>АО "Волховское"</t>
  </si>
  <si>
    <t>4718001150</t>
  </si>
  <si>
    <t>АО "Заречье"</t>
  </si>
  <si>
    <t>4702013784</t>
  </si>
  <si>
    <t>АО "Новая Голландия"</t>
  </si>
  <si>
    <t>470500260980</t>
  </si>
  <si>
    <t>К(Ф)Х Яцубы Станислава Николаевича</t>
  </si>
  <si>
    <t>4702017806</t>
  </si>
  <si>
    <t>ООО "ВОСТОЧНОЕ ПРИЛАДОЖЬЕ"</t>
  </si>
  <si>
    <t>4702017549</t>
  </si>
  <si>
    <t>ООО "Племенной завод "Новоладожский"</t>
  </si>
  <si>
    <t>4702019948</t>
  </si>
  <si>
    <t>ООО "Племзавод "Мыслинский"</t>
  </si>
  <si>
    <t>4702006113</t>
  </si>
  <si>
    <t>ООО "ФЕРМА"</t>
  </si>
  <si>
    <t>4702009227</t>
  </si>
  <si>
    <t>4703006839</t>
  </si>
  <si>
    <t>АО Агрофирма "Выборжец"</t>
  </si>
  <si>
    <t>4703003595</t>
  </si>
  <si>
    <t xml:space="preserve">ЗАО "Племенной завод ПРИНЕВСКОЕ" </t>
  </si>
  <si>
    <t>2609024594</t>
  </si>
  <si>
    <t>ООО "Дары Природы"</t>
  </si>
  <si>
    <t>4703146113</t>
  </si>
  <si>
    <t>ООО "Племзавод "Бугры"</t>
  </si>
  <si>
    <t>7802630747</t>
  </si>
  <si>
    <t>ООО "СПК Пригородный"</t>
  </si>
  <si>
    <t>4703171180</t>
  </si>
  <si>
    <t>ООО "Спутник-Агро"</t>
  </si>
  <si>
    <t>4703171198</t>
  </si>
  <si>
    <t>ООО "СПУТНИК-РЕСУРС"</t>
  </si>
  <si>
    <t>4703027451</t>
  </si>
  <si>
    <t>ООО СХП "Катумы"</t>
  </si>
  <si>
    <t>4703083640</t>
  </si>
  <si>
    <t>4704008395</t>
  </si>
  <si>
    <t>АО "Птицефабрика Роскар"</t>
  </si>
  <si>
    <t>4704104170</t>
  </si>
  <si>
    <t>ООО "АГРОАЛЬЯНС СЕВЕР"</t>
  </si>
  <si>
    <t>4704105783</t>
  </si>
  <si>
    <t>ООО "Карельский"</t>
  </si>
  <si>
    <t>4704094845</t>
  </si>
  <si>
    <t>ООО "Молочный завод ЛОСЕВО"</t>
  </si>
  <si>
    <t>4704099730</t>
  </si>
  <si>
    <t>ООО "Расватту"</t>
  </si>
  <si>
    <t>4704056720</t>
  </si>
  <si>
    <t>ООО "Сельхозпредприятие "Смена"</t>
  </si>
  <si>
    <t>4704096306</t>
  </si>
  <si>
    <t>ООО "Цвелодубово"</t>
  </si>
  <si>
    <t>4704083226</t>
  </si>
  <si>
    <t>ООО ТК "Первомайский"</t>
  </si>
  <si>
    <t>4704004986</t>
  </si>
  <si>
    <t xml:space="preserve">СПК "Поляны" </t>
  </si>
  <si>
    <t>4704049070</t>
  </si>
  <si>
    <t>СПК "Рябовский"</t>
  </si>
  <si>
    <t>4704063710</t>
  </si>
  <si>
    <t>4719001508</t>
  </si>
  <si>
    <t>АО "Гатчинское"</t>
  </si>
  <si>
    <t>4719011344</t>
  </si>
  <si>
    <t>АО "Нива-1"</t>
  </si>
  <si>
    <t>4719004080</t>
  </si>
  <si>
    <t>АО "Племенная птицефабрика Войсковицы"</t>
  </si>
  <si>
    <t>4705035232</t>
  </si>
  <si>
    <t xml:space="preserve">АО "Племзавод "Пламя" </t>
  </si>
  <si>
    <t>4705036726</t>
  </si>
  <si>
    <t xml:space="preserve">АО ПЗ "Красногвардейский" </t>
  </si>
  <si>
    <t>4719005051</t>
  </si>
  <si>
    <t>ЗАО "Искра"</t>
  </si>
  <si>
    <t>4719007605</t>
  </si>
  <si>
    <t>ЗАО "Микельанджело"</t>
  </si>
  <si>
    <t>4719006714</t>
  </si>
  <si>
    <t>ЗАО "Племзавод "Большевик"</t>
  </si>
  <si>
    <t>4705035056</t>
  </si>
  <si>
    <t>ЗАО "Племзавод "Черново"</t>
  </si>
  <si>
    <t>480800217974</t>
  </si>
  <si>
    <t>К(Ф)Х Гришина Александра Валентиновича</t>
  </si>
  <si>
    <t>052501507848</t>
  </si>
  <si>
    <t>К(Ф)Х Кадинаевой Магидат Минатуллаевны</t>
  </si>
  <si>
    <t>471901405095</t>
  </si>
  <si>
    <t>К(Ф)Х Кляпко Нины Романовны</t>
  </si>
  <si>
    <t>471902856245</t>
  </si>
  <si>
    <t>К(Ф)Х Комарова Александра Николаевича</t>
  </si>
  <si>
    <t>471909695290</t>
  </si>
  <si>
    <t>К(Ф)Х Кузьмич Татьяны Борисовны</t>
  </si>
  <si>
    <t>782095008545</t>
  </si>
  <si>
    <t>К(Ф)Х Миховича Якова Ивановича</t>
  </si>
  <si>
    <t>381107173092</t>
  </si>
  <si>
    <t>К(Ф)Х Пухляковой Ларисы Николаевны</t>
  </si>
  <si>
    <t>260800256823</t>
  </si>
  <si>
    <t>К(Ф)Х Швец Ирины Валерьевны</t>
  </si>
  <si>
    <t>471907136931</t>
  </si>
  <si>
    <t>К(Ф)Х Шевцова Романа Анатольевича</t>
  </si>
  <si>
    <t>4719009754</t>
  </si>
  <si>
    <t>ООО "Семеноводство"</t>
  </si>
  <si>
    <t>4719023950</t>
  </si>
  <si>
    <t xml:space="preserve">ООО "Славянка М" </t>
  </si>
  <si>
    <t>4719018438</t>
  </si>
  <si>
    <t>СПК "Кобраловский"</t>
  </si>
  <si>
    <t>4705030989</t>
  </si>
  <si>
    <t>4707001302</t>
  </si>
  <si>
    <t>АО "Ополье"</t>
  </si>
  <si>
    <t>4707001870</t>
  </si>
  <si>
    <t>АО "Племзавод "Агро-Балт"</t>
  </si>
  <si>
    <t>519090593408</t>
  </si>
  <si>
    <t>К(Ф)Х Лобана Георгия Михайловича</t>
  </si>
  <si>
    <t>4707013298</t>
  </si>
  <si>
    <t>4708000051</t>
  </si>
  <si>
    <t>ЗАО "Березовское"</t>
  </si>
  <si>
    <t>782600519200</t>
  </si>
  <si>
    <t>К(Ф)Х Москвина Александра Анатольевича</t>
  </si>
  <si>
    <t>4716038919</t>
  </si>
  <si>
    <t>ООО "Племзавод "Детскосельский</t>
  </si>
  <si>
    <t>4727004460</t>
  </si>
  <si>
    <t>ООО "СП Осничевский"</t>
  </si>
  <si>
    <t>4708012561</t>
  </si>
  <si>
    <t>СПК "Будогощь"</t>
  </si>
  <si>
    <t>4708007427</t>
  </si>
  <si>
    <t>4706001780</t>
  </si>
  <si>
    <t>АО "Птицефабрика Синявинская"</t>
  </si>
  <si>
    <t>470310194802</t>
  </si>
  <si>
    <t>Глава К(Ф)Х Галебцова Светлана Федоровна</t>
  </si>
  <si>
    <t>470424796582</t>
  </si>
  <si>
    <t>К(Ф)Х Лисовской Марины Игоревны</t>
  </si>
  <si>
    <t>782513158879</t>
  </si>
  <si>
    <t>К(Ф)Х Суминой Виктории Васильевны</t>
  </si>
  <si>
    <t>4706037680</t>
  </si>
  <si>
    <t xml:space="preserve">ООО "Всеволожская селекционная станция" </t>
  </si>
  <si>
    <t>4706018550</t>
  </si>
  <si>
    <t>СПК "Дальняя Поляна"</t>
  </si>
  <si>
    <t>4706012238</t>
  </si>
  <si>
    <t>470520152397</t>
  </si>
  <si>
    <t>К(Ф)Х Безгиной Ольги Ивановны</t>
  </si>
  <si>
    <t>782577400846</t>
  </si>
  <si>
    <t>К(Ф)Х Кима Александра Анатольевича</t>
  </si>
  <si>
    <t>470900045666</t>
  </si>
  <si>
    <t xml:space="preserve">К(Ф)Х Мокеева Олега Вячеславовича  </t>
  </si>
  <si>
    <t>4711013477</t>
  </si>
  <si>
    <t>ООО "Агрофирма Рассвет"</t>
  </si>
  <si>
    <t>4711007018</t>
  </si>
  <si>
    <t>4720000315</t>
  </si>
  <si>
    <t>АО "Кипень"</t>
  </si>
  <si>
    <t>4720001196</t>
  </si>
  <si>
    <t>АО "Красносельское"</t>
  </si>
  <si>
    <t>4720003274</t>
  </si>
  <si>
    <t>АО "Можайское"</t>
  </si>
  <si>
    <t>4720000114</t>
  </si>
  <si>
    <t xml:space="preserve">АО "ПЗ "Красная Балтика" </t>
  </si>
  <si>
    <t>4720000474</t>
  </si>
  <si>
    <t>АО "Победа"</t>
  </si>
  <si>
    <t>3662254651</t>
  </si>
  <si>
    <t>ООО "ДУБРАВА"</t>
  </si>
  <si>
    <t>4725482302</t>
  </si>
  <si>
    <t>ООО "СХП "Копорье"</t>
  </si>
  <si>
    <t>4720007053</t>
  </si>
  <si>
    <t>4710022976</t>
  </si>
  <si>
    <t>АО "Волошово"</t>
  </si>
  <si>
    <t>4710003677</t>
  </si>
  <si>
    <t>АО "Племзавод "Рапти"</t>
  </si>
  <si>
    <t>4705094189</t>
  </si>
  <si>
    <t>АО "Свинокомплекс "Приозерный"</t>
  </si>
  <si>
    <t>471009370814</t>
  </si>
  <si>
    <t>ИП Розымбаев Ш.Р.</t>
  </si>
  <si>
    <t>782095188376</t>
  </si>
  <si>
    <t>К(Ф)Х Каврелишвили Лали Лазаревны</t>
  </si>
  <si>
    <t>471000991119</t>
  </si>
  <si>
    <t>К(Ф)Х Розымбаева Рахматуллы Джоракулиевича</t>
  </si>
  <si>
    <t>471002402513</t>
  </si>
  <si>
    <t>К(Ф)Х Розымбаевой Татьяны Петровны</t>
  </si>
  <si>
    <t>471000689885</t>
  </si>
  <si>
    <t>К(Ф)Х Санец Виктор Ануфриевич</t>
  </si>
  <si>
    <t>781707881482</t>
  </si>
  <si>
    <t>К(Ф)Х Тихомирова Александра Сергеевича</t>
  </si>
  <si>
    <t>471004309291</t>
  </si>
  <si>
    <t>К(Ф)Х Федуловой Ирины Викторовны</t>
  </si>
  <si>
    <t>471010775050</t>
  </si>
  <si>
    <t>Киселева Анастасия Игоревна</t>
  </si>
  <si>
    <t>4710012706</t>
  </si>
  <si>
    <t>ООО "АГРОИННОВАЦИЯ"</t>
  </si>
  <si>
    <t>4710031723</t>
  </si>
  <si>
    <t>ООО "ИДАВАНГ ЛУГА"</t>
  </si>
  <si>
    <t>4710013918</t>
  </si>
  <si>
    <t>ООО "КФХ БРОД"</t>
  </si>
  <si>
    <t>4705098257</t>
  </si>
  <si>
    <t xml:space="preserve">ООО "Лужский молочный комбинат" </t>
  </si>
  <si>
    <t>4710021620</t>
  </si>
  <si>
    <t>ООО "ПЗ "Урожай"</t>
  </si>
  <si>
    <t>4710014478</t>
  </si>
  <si>
    <t>ООО "Племенной завод "Оредежский"</t>
  </si>
  <si>
    <t>4710026064</t>
  </si>
  <si>
    <t>4703083664</t>
  </si>
  <si>
    <t>4715031082</t>
  </si>
  <si>
    <t>ООО "Гавань"</t>
  </si>
  <si>
    <t>4711007000</t>
  </si>
  <si>
    <t>4712000350</t>
  </si>
  <si>
    <t>АО "ПЗ "Мельниково"</t>
  </si>
  <si>
    <t>4712002196</t>
  </si>
  <si>
    <t xml:space="preserve">АО "ПЗ "Первомайский" </t>
  </si>
  <si>
    <t>4712003009</t>
  </si>
  <si>
    <t xml:space="preserve">АО "ПЗ "Раздолье" </t>
  </si>
  <si>
    <t>4712002990</t>
  </si>
  <si>
    <t>АО "ПЗ "Расцвет"</t>
  </si>
  <si>
    <t>4712002693</t>
  </si>
  <si>
    <t>АО "ПЗ Гражданский"</t>
  </si>
  <si>
    <t>4712000463</t>
  </si>
  <si>
    <t>АО "Судаково"</t>
  </si>
  <si>
    <t>4712010662</t>
  </si>
  <si>
    <t>АО ПЗ "Красноозерное"</t>
  </si>
  <si>
    <t>4712000216</t>
  </si>
  <si>
    <t>АО ПЗ "Петровский"</t>
  </si>
  <si>
    <t>471203033190</t>
  </si>
  <si>
    <t>К(Ф)Х Попковой Виктории Алексеевны</t>
  </si>
  <si>
    <t>4712026197</t>
  </si>
  <si>
    <t>Крестьянское хозяйство "ПОДВОРЬЕ ПОРТОВОЕ"</t>
  </si>
  <si>
    <t>4712013913</t>
  </si>
  <si>
    <t>4713000025</t>
  </si>
  <si>
    <t>АО "Родина"</t>
  </si>
  <si>
    <t>4713000770</t>
  </si>
  <si>
    <t>ЗАО "Осьминское"</t>
  </si>
  <si>
    <t>470614055705</t>
  </si>
  <si>
    <t>ИП Гарипов Роман Леонидович</t>
  </si>
  <si>
    <t>781427994691</t>
  </si>
  <si>
    <t xml:space="preserve">ИП Елагина Марина Васильевна </t>
  </si>
  <si>
    <t>7811606050</t>
  </si>
  <si>
    <t>ООО "Крафт"</t>
  </si>
  <si>
    <t>4713008137</t>
  </si>
  <si>
    <t>4715002099</t>
  </si>
  <si>
    <t>АО "КУЛЬТУРА-АГРО"</t>
  </si>
  <si>
    <t>6154556649</t>
  </si>
  <si>
    <t>АО "Южный гриб"</t>
  </si>
  <si>
    <t>471504529746</t>
  </si>
  <si>
    <t>К(Ф)Х Власова Юрия Владимировича</t>
  </si>
  <si>
    <t>4715003007</t>
  </si>
  <si>
    <t>ПАО "Сельхозпредприятие Андреевское"</t>
  </si>
  <si>
    <t>4715015877</t>
  </si>
  <si>
    <t>4716024480</t>
  </si>
  <si>
    <t>Администрация муниципального образования Тосненский район Ленинградской области</t>
  </si>
  <si>
    <t>4716000489</t>
  </si>
  <si>
    <t>АО "ЛЮБАНЬ"</t>
  </si>
  <si>
    <t>4716000496</t>
  </si>
  <si>
    <t>АО "Племхоз имени Тельмана"</t>
  </si>
  <si>
    <t>782609766042</t>
  </si>
  <si>
    <t>Глава К(Ф)Х Степанов Петр Леонидович</t>
  </si>
  <si>
    <t>780514022683</t>
  </si>
  <si>
    <t>К(Ф)Х Захаровой Ольги Евгеньевны</t>
  </si>
  <si>
    <t>260401992349</t>
  </si>
  <si>
    <t>К(Ф)Х Цымбал Владимира Сергеевича</t>
  </si>
  <si>
    <t>4716029840</t>
  </si>
  <si>
    <t>ООО "ИДАВАНГ АГРО"</t>
  </si>
  <si>
    <t>4716018870</t>
  </si>
  <si>
    <t>ООО "Петрохолод. Аграрные технологии"</t>
  </si>
  <si>
    <t>4716015781</t>
  </si>
  <si>
    <t>ООО "СП "Восход"</t>
  </si>
  <si>
    <t>7811547340</t>
  </si>
  <si>
    <t>ООО «Технократ»</t>
  </si>
  <si>
    <t>Поддержка на проведение агротехнологических работ</t>
  </si>
  <si>
    <t>Поддержка семеноводства и пр-ва сельхоз.продукции</t>
  </si>
  <si>
    <t>Субсидии на поддержку племенного животноводства</t>
  </si>
  <si>
    <t>Субсидии на развитие мясного животноводства</t>
  </si>
  <si>
    <t>Субсидии на производство молока</t>
  </si>
  <si>
    <t xml:space="preserve">Субсидии на переработку молока </t>
  </si>
  <si>
    <t>Субсидии   на приобретение приобретение кормов для свиней</t>
  </si>
  <si>
    <t>Гидромелиоративные мероприятия</t>
  </si>
  <si>
    <t>Культуртехнические мероприятия</t>
  </si>
  <si>
    <t>Субсидии на возмещение части затрат на уплату процентов по инвестиционным кредитам (займам) в агропромышленном комплексе</t>
  </si>
  <si>
    <t xml:space="preserve">Субсидии на  приобретение сельскохозяйственной техники </t>
  </si>
  <si>
    <t>Развитие сельского туризма</t>
  </si>
  <si>
    <t xml:space="preserve"> Мероприятия регионального значения</t>
  </si>
  <si>
    <t>Субвениции по поддерже сельскохозяйственного производства</t>
  </si>
  <si>
    <t>Мероприятия по капитальному ремонту объектов культурно-досугового типа,  соц.назначения</t>
  </si>
  <si>
    <t>Социальная поддержка молодых специалистов Ленинградской области</t>
  </si>
  <si>
    <t>Бокситогорский район</t>
  </si>
  <si>
    <t>Волосовский  район</t>
  </si>
  <si>
    <t>Волховский  район</t>
  </si>
  <si>
    <t>Всеволожский  район</t>
  </si>
  <si>
    <t>Администрация МО"Всеволожский муниципальный район"</t>
  </si>
  <si>
    <t>Выборгский  район</t>
  </si>
  <si>
    <t xml:space="preserve">Администрация муниципального образования "Выборгский район" Ленинградской области </t>
  </si>
  <si>
    <t>Гатчинский  район</t>
  </si>
  <si>
    <t>Кингисеппский  район</t>
  </si>
  <si>
    <t>Киришский  район</t>
  </si>
  <si>
    <t>Кировский  район</t>
  </si>
  <si>
    <t>Лодейнопольский  район</t>
  </si>
  <si>
    <t xml:space="preserve">Администрация МО  Лодейнопольский муниципальный район Ленинградской области </t>
  </si>
  <si>
    <t>Ломоносовский  район</t>
  </si>
  <si>
    <t>Лужский  район</t>
  </si>
  <si>
    <t>Администрация Лужского муниципального района Ленинградской области</t>
  </si>
  <si>
    <t>Администрация муниципального образования "Щегловское сельское поселение" Всеволожского муниципального района Ленинградской области</t>
  </si>
  <si>
    <t>Подпорожский район</t>
  </si>
  <si>
    <t>Приозерский район</t>
  </si>
  <si>
    <t>Сланцевский  район</t>
  </si>
  <si>
    <t>Тихвинский  район</t>
  </si>
  <si>
    <t>Администрация Приозерского муниципального района Ленинградской области</t>
  </si>
  <si>
    <t>Администрации  Сланцевского муниципального района Ленинградской области</t>
  </si>
  <si>
    <t xml:space="preserve"> Администрация Тихвинского района Ленинградской области</t>
  </si>
  <si>
    <t>Тосненский район</t>
  </si>
  <si>
    <t>Администрация Волховского муниципального района Ленинградской области</t>
  </si>
  <si>
    <t>Информация о финансировании</t>
  </si>
  <si>
    <t>из федерального бюджета и областного бюджета Ленинградской области по состоянию на 01.04.2024 г.,  тыс. рублей</t>
  </si>
  <si>
    <t>Администрация МО Ломоносовский муниципальный район Ленинградской области</t>
  </si>
  <si>
    <t>Администрация Кировского  муниципального района Ленинградской области</t>
  </si>
  <si>
    <t>Администрация Киришского муниципального района  Ленинградской области</t>
  </si>
  <si>
    <t>Администрация МО "Кингисеппский муниципальный район" Ленинградской области</t>
  </si>
  <si>
    <t>Администрация Гатчинского муниципального района  Ленинградской области</t>
  </si>
  <si>
    <t>Администрация муниципального образования Волосовский муниципальный район Ленинградской области</t>
  </si>
  <si>
    <t>Администрация Бокситогорского муниципального района Ленинградской области</t>
  </si>
  <si>
    <t>Администрация муниципального образования "Подпорожский муниципальный район" Ленинградской области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</si>
</sst>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2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top" wrapText="1"/>
    </xf>
    <xf numFmtId="49" fontId="23" fillId="0" borderId="10" xfId="0" applyNumberFormat="1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vertical="top" wrapText="1"/>
    </xf>
    <xf numFmtId="49" fontId="23" fillId="33" borderId="10" xfId="0" applyNumberFormat="1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23" fillId="33" borderId="10" xfId="0" applyFont="1" applyFill="1" applyBorder="1" applyAlignment="1">
      <alignment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center" wrapText="1"/>
    </xf>
    <xf numFmtId="1" fontId="23" fillId="0" borderId="0" xfId="0" applyNumberFormat="1" applyFont="1" applyAlignment="1">
      <alignment/>
    </xf>
    <xf numFmtId="172" fontId="23" fillId="33" borderId="1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/>
    </xf>
    <xf numFmtId="172" fontId="23" fillId="0" borderId="10" xfId="0" applyNumberFormat="1" applyFont="1" applyBorder="1" applyAlignment="1">
      <alignment horizontal="center" vertical="center"/>
    </xf>
    <xf numFmtId="172" fontId="23" fillId="0" borderId="10" xfId="0" applyNumberFormat="1" applyFont="1" applyBorder="1" applyAlignment="1">
      <alignment horizontal="center" vertical="center" wrapText="1"/>
    </xf>
    <xf numFmtId="0" fontId="23" fillId="33" borderId="0" xfId="0" applyFont="1" applyFill="1" applyBorder="1" applyAlignment="1">
      <alignment/>
    </xf>
    <xf numFmtId="0" fontId="23" fillId="33" borderId="0" xfId="0" applyFont="1" applyFill="1" applyAlignment="1">
      <alignment/>
    </xf>
    <xf numFmtId="1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172" fontId="3" fillId="33" borderId="10" xfId="0" applyNumberFormat="1" applyFont="1" applyFill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23" fillId="0" borderId="10" xfId="0" applyFont="1" applyBorder="1" applyAlignment="1">
      <alignment horizontal="center"/>
    </xf>
    <xf numFmtId="49" fontId="23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13"/>
  <sheetViews>
    <sheetView showZeros="0" tabSelected="1" zoomScale="90" zoomScaleNormal="90" zoomScalePageLayoutView="0" workbookViewId="0" topLeftCell="Q204">
      <selection activeCell="V213" sqref="V213"/>
    </sheetView>
  </sheetViews>
  <sheetFormatPr defaultColWidth="9.00390625" defaultRowHeight="12.75"/>
  <cols>
    <col min="1" max="1" width="4.875" style="4" customWidth="1"/>
    <col min="2" max="2" width="37.125" style="4" customWidth="1"/>
    <col min="3" max="4" width="5.375" style="4" hidden="1" customWidth="1"/>
    <col min="5" max="5" width="19.125" style="35" customWidth="1"/>
    <col min="6" max="6" width="16.50390625" style="4" customWidth="1"/>
    <col min="7" max="7" width="19.875" style="4" customWidth="1"/>
    <col min="8" max="8" width="17.75390625" style="4" customWidth="1"/>
    <col min="9" max="9" width="15.875" style="4" customWidth="1"/>
    <col min="10" max="10" width="13.25390625" style="6" customWidth="1"/>
    <col min="11" max="11" width="15.25390625" style="4" customWidth="1"/>
    <col min="12" max="12" width="13.875" style="4" customWidth="1"/>
    <col min="13" max="13" width="16.375" style="4" customWidth="1"/>
    <col min="14" max="14" width="17.50390625" style="4" customWidth="1"/>
    <col min="15" max="15" width="16.375" style="4" customWidth="1"/>
    <col min="16" max="16" width="18.625" style="4" customWidth="1"/>
    <col min="17" max="17" width="15.25390625" style="4" customWidth="1"/>
    <col min="18" max="18" width="17.50390625" style="4" customWidth="1"/>
    <col min="19" max="19" width="18.50390625" style="4" customWidth="1"/>
    <col min="20" max="20" width="18.25390625" style="4" customWidth="1"/>
    <col min="21" max="21" width="17.375" style="4" customWidth="1"/>
    <col min="22" max="22" width="15.875" style="35" customWidth="1"/>
    <col min="23" max="23" width="5.50390625" style="4" customWidth="1"/>
    <col min="24" max="24" width="2.375" style="4" customWidth="1"/>
    <col min="25" max="25" width="2.50390625" style="4" customWidth="1"/>
    <col min="26" max="26" width="3.00390625" style="4" customWidth="1"/>
    <col min="27" max="27" width="2.875" style="4" customWidth="1"/>
    <col min="28" max="28" width="3.375" style="4" customWidth="1"/>
    <col min="29" max="30" width="2.875" style="4" customWidth="1"/>
    <col min="31" max="61" width="2.50390625" style="4" customWidth="1"/>
    <col min="62" max="62" width="3.50390625" style="4" customWidth="1"/>
    <col min="63" max="64" width="3.375" style="4" customWidth="1"/>
    <col min="65" max="65" width="5.125" style="4" customWidth="1"/>
    <col min="66" max="66" width="4.625" style="4" customWidth="1"/>
    <col min="67" max="16384" width="8.875" style="4" customWidth="1"/>
  </cols>
  <sheetData>
    <row r="1" spans="5:22" s="1" customFormat="1" ht="10.5" customHeight="1">
      <c r="E1" s="3"/>
      <c r="J1" s="5"/>
      <c r="V1" s="3"/>
    </row>
    <row r="2" spans="2:22" s="7" customFormat="1" ht="17.25">
      <c r="B2" s="8" t="s">
        <v>346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2:22" s="7" customFormat="1" ht="12.75" customHeight="1">
      <c r="B3" s="8" t="s">
        <v>347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5:22" s="1" customFormat="1" ht="9.75">
      <c r="E4" s="3"/>
      <c r="J4" s="5"/>
      <c r="V4" s="3"/>
    </row>
    <row r="5" spans="2:22" s="9" customFormat="1" ht="144" customHeight="1">
      <c r="B5" s="10" t="s">
        <v>1</v>
      </c>
      <c r="C5" s="10"/>
      <c r="D5" s="10"/>
      <c r="E5" s="10" t="s">
        <v>2</v>
      </c>
      <c r="F5" s="10" t="s">
        <v>304</v>
      </c>
      <c r="G5" s="10" t="s">
        <v>305</v>
      </c>
      <c r="H5" s="10" t="s">
        <v>306</v>
      </c>
      <c r="I5" s="10" t="s">
        <v>307</v>
      </c>
      <c r="J5" s="32" t="s">
        <v>308</v>
      </c>
      <c r="K5" s="10" t="s">
        <v>309</v>
      </c>
      <c r="L5" s="10" t="s">
        <v>310</v>
      </c>
      <c r="M5" s="10" t="s">
        <v>311</v>
      </c>
      <c r="N5" s="10" t="s">
        <v>312</v>
      </c>
      <c r="O5" s="10" t="s">
        <v>313</v>
      </c>
      <c r="P5" s="10" t="s">
        <v>314</v>
      </c>
      <c r="Q5" s="10" t="s">
        <v>315</v>
      </c>
      <c r="R5" s="10" t="s">
        <v>316</v>
      </c>
      <c r="S5" s="10" t="s">
        <v>317</v>
      </c>
      <c r="T5" s="10" t="s">
        <v>318</v>
      </c>
      <c r="U5" s="10" t="s">
        <v>319</v>
      </c>
      <c r="V5" s="13" t="s">
        <v>0</v>
      </c>
    </row>
    <row r="6" spans="2:22" s="14" customFormat="1" ht="12" customHeight="1" hidden="1">
      <c r="B6" s="13"/>
      <c r="C6" s="13"/>
      <c r="D6" s="13"/>
      <c r="E6" s="13"/>
      <c r="F6" s="13"/>
      <c r="G6" s="13"/>
      <c r="H6" s="13"/>
      <c r="I6" s="13"/>
      <c r="J6" s="15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2:64" s="14" customFormat="1" ht="24.75" customHeight="1">
      <c r="B7" s="16" t="s">
        <v>320</v>
      </c>
      <c r="C7" s="16"/>
      <c r="D7" s="16"/>
      <c r="E7" s="13"/>
      <c r="F7" s="18">
        <f>SUM(F8:F13)</f>
        <v>0</v>
      </c>
      <c r="G7" s="18">
        <f>SUM(G8:G13)</f>
        <v>4280.512</v>
      </c>
      <c r="H7" s="18">
        <f>SUM(H8:H13)</f>
        <v>0</v>
      </c>
      <c r="I7" s="18">
        <f>SUM(I8:I13)</f>
        <v>182</v>
      </c>
      <c r="J7" s="18">
        <f>SUM(J8:J13)</f>
        <v>0</v>
      </c>
      <c r="K7" s="18">
        <f>SUM(K8:K13)</f>
        <v>0</v>
      </c>
      <c r="L7" s="18">
        <f>SUM(L8:L13)</f>
        <v>0</v>
      </c>
      <c r="M7" s="18">
        <f>SUM(M8:M13)</f>
        <v>0</v>
      </c>
      <c r="N7" s="18">
        <f>SUM(N8:N13)</f>
        <v>0</v>
      </c>
      <c r="O7" s="18">
        <f>SUM(O8:O13)</f>
        <v>0</v>
      </c>
      <c r="P7" s="18">
        <f>SUM(P8:P13)</f>
        <v>1297.38</v>
      </c>
      <c r="Q7" s="18">
        <f>SUM(Q8:Q13)</f>
        <v>0</v>
      </c>
      <c r="R7" s="18">
        <f>SUM(R8:R13)</f>
        <v>0</v>
      </c>
      <c r="S7" s="18">
        <f>SUM(S8:S13)</f>
        <v>795.5</v>
      </c>
      <c r="T7" s="18">
        <f>SUM(T8:T13)</f>
        <v>0</v>
      </c>
      <c r="U7" s="18">
        <f>SUM(U8:U13)</f>
        <v>0</v>
      </c>
      <c r="V7" s="18">
        <f>SUM(V8:V13)</f>
        <v>6555.392</v>
      </c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</row>
    <row r="8" spans="1:22" s="14" customFormat="1" ht="24.75" customHeight="1">
      <c r="A8" s="21"/>
      <c r="B8" s="11" t="s">
        <v>6</v>
      </c>
      <c r="C8" s="22" t="s">
        <v>3</v>
      </c>
      <c r="D8" s="22" t="s">
        <v>4</v>
      </c>
      <c r="E8" s="10" t="s">
        <v>5</v>
      </c>
      <c r="F8" s="23">
        <v>0</v>
      </c>
      <c r="G8" s="23">
        <v>0</v>
      </c>
      <c r="H8" s="23">
        <v>0</v>
      </c>
      <c r="I8" s="23">
        <v>0</v>
      </c>
      <c r="J8" s="20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157.38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4">
        <f aca="true" t="shared" si="0" ref="V8:V69">SUM(F8:U8)</f>
        <v>157.38</v>
      </c>
    </row>
    <row r="9" spans="1:22" s="14" customFormat="1" ht="24.75" customHeight="1">
      <c r="A9" s="21"/>
      <c r="B9" s="11" t="s">
        <v>8</v>
      </c>
      <c r="C9" s="22" t="s">
        <v>3</v>
      </c>
      <c r="D9" s="22" t="s">
        <v>4</v>
      </c>
      <c r="E9" s="10" t="s">
        <v>7</v>
      </c>
      <c r="F9" s="23">
        <v>0</v>
      </c>
      <c r="G9" s="23">
        <v>0</v>
      </c>
      <c r="H9" s="23">
        <v>0</v>
      </c>
      <c r="I9" s="23">
        <v>91</v>
      </c>
      <c r="J9" s="20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1140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4">
        <f t="shared" si="0"/>
        <v>1231</v>
      </c>
    </row>
    <row r="10" spans="1:22" s="14" customFormat="1" ht="24.75" customHeight="1">
      <c r="A10" s="21"/>
      <c r="B10" s="11" t="s">
        <v>10</v>
      </c>
      <c r="C10" s="22" t="s">
        <v>3</v>
      </c>
      <c r="D10" s="22" t="s">
        <v>4</v>
      </c>
      <c r="E10" s="10" t="s">
        <v>9</v>
      </c>
      <c r="F10" s="23">
        <v>0</v>
      </c>
      <c r="G10" s="23">
        <v>0</v>
      </c>
      <c r="H10" s="23">
        <v>0</v>
      </c>
      <c r="I10" s="23">
        <v>91</v>
      </c>
      <c r="J10" s="20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4">
        <f t="shared" si="0"/>
        <v>91</v>
      </c>
    </row>
    <row r="11" spans="1:22" s="14" customFormat="1" ht="24.75" customHeight="1">
      <c r="A11" s="21"/>
      <c r="B11" s="11" t="s">
        <v>12</v>
      </c>
      <c r="C11" s="22" t="s">
        <v>3</v>
      </c>
      <c r="D11" s="22" t="s">
        <v>4</v>
      </c>
      <c r="E11" s="10" t="s">
        <v>11</v>
      </c>
      <c r="F11" s="23">
        <v>0</v>
      </c>
      <c r="G11" s="23">
        <v>4280.512</v>
      </c>
      <c r="H11" s="23">
        <v>0</v>
      </c>
      <c r="I11" s="23">
        <v>0</v>
      </c>
      <c r="J11" s="20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4">
        <f t="shared" si="0"/>
        <v>4280.512</v>
      </c>
    </row>
    <row r="12" spans="1:22" s="14" customFormat="1" ht="24.75" customHeight="1">
      <c r="A12" s="21"/>
      <c r="B12" s="11" t="s">
        <v>354</v>
      </c>
      <c r="C12" s="22" t="s">
        <v>3</v>
      </c>
      <c r="D12" s="22" t="s">
        <v>4</v>
      </c>
      <c r="E12" s="10" t="s">
        <v>13</v>
      </c>
      <c r="F12" s="23">
        <v>0</v>
      </c>
      <c r="G12" s="23">
        <v>0</v>
      </c>
      <c r="H12" s="23">
        <v>0</v>
      </c>
      <c r="I12" s="23">
        <v>0</v>
      </c>
      <c r="J12" s="20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795.5</v>
      </c>
      <c r="T12" s="23">
        <v>0</v>
      </c>
      <c r="U12" s="23">
        <v>0</v>
      </c>
      <c r="V12" s="24">
        <f t="shared" si="0"/>
        <v>795.5</v>
      </c>
    </row>
    <row r="13" spans="1:22" s="14" customFormat="1" ht="12" hidden="1">
      <c r="A13" s="21"/>
      <c r="B13" s="22"/>
      <c r="C13" s="22"/>
      <c r="D13" s="22"/>
      <c r="E13" s="31"/>
      <c r="F13" s="23"/>
      <c r="G13" s="23"/>
      <c r="H13" s="23">
        <v>0</v>
      </c>
      <c r="I13" s="23"/>
      <c r="J13" s="20"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18">
        <f t="shared" si="0"/>
        <v>0</v>
      </c>
    </row>
    <row r="14" spans="2:64" s="14" customFormat="1" ht="30" customHeight="1">
      <c r="B14" s="16" t="s">
        <v>321</v>
      </c>
      <c r="C14" s="16"/>
      <c r="D14" s="16"/>
      <c r="E14" s="13"/>
      <c r="F14" s="18">
        <f>SUM(F15:F34)</f>
        <v>81695.15572000001</v>
      </c>
      <c r="G14" s="18">
        <f aca="true" t="shared" si="1" ref="G14:V14">SUM(G15:G34)</f>
        <v>0</v>
      </c>
      <c r="H14" s="18">
        <f t="shared" si="1"/>
        <v>65407.7668</v>
      </c>
      <c r="I14" s="18">
        <f t="shared" si="1"/>
        <v>3754</v>
      </c>
      <c r="J14" s="18">
        <f t="shared" si="1"/>
        <v>174838.13371</v>
      </c>
      <c r="K14" s="18">
        <f t="shared" si="1"/>
        <v>4955.88889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  <c r="P14" s="18">
        <f t="shared" si="1"/>
        <v>7055.474</v>
      </c>
      <c r="Q14" s="18">
        <f t="shared" si="1"/>
        <v>0</v>
      </c>
      <c r="R14" s="18">
        <f t="shared" si="1"/>
        <v>4000</v>
      </c>
      <c r="S14" s="18">
        <f t="shared" si="1"/>
        <v>628.306</v>
      </c>
      <c r="T14" s="18">
        <f t="shared" si="1"/>
        <v>0</v>
      </c>
      <c r="U14" s="18">
        <f t="shared" si="1"/>
        <v>0</v>
      </c>
      <c r="V14" s="18">
        <f>SUM(V15:V34)</f>
        <v>342334.7251199999</v>
      </c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2:22" s="14" customFormat="1" ht="12.75" customHeight="1" hidden="1">
      <c r="B15" s="17"/>
      <c r="C15" s="17"/>
      <c r="D15" s="17"/>
      <c r="E15" s="13"/>
      <c r="F15" s="18"/>
      <c r="G15" s="18"/>
      <c r="H15" s="18">
        <v>0</v>
      </c>
      <c r="I15" s="18"/>
      <c r="J15" s="20">
        <v>0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>
        <f t="shared" si="0"/>
        <v>0</v>
      </c>
    </row>
    <row r="16" spans="1:22" s="14" customFormat="1" ht="24.75" customHeight="1">
      <c r="A16" s="21"/>
      <c r="B16" s="11" t="s">
        <v>15</v>
      </c>
      <c r="C16" s="22" t="s">
        <v>3</v>
      </c>
      <c r="D16" s="22" t="s">
        <v>4</v>
      </c>
      <c r="E16" s="10" t="s">
        <v>14</v>
      </c>
      <c r="F16" s="23">
        <v>18214.84096</v>
      </c>
      <c r="G16" s="23">
        <v>0</v>
      </c>
      <c r="H16" s="23">
        <v>12615.152</v>
      </c>
      <c r="I16" s="23">
        <v>1092</v>
      </c>
      <c r="J16" s="20">
        <v>39394.06387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4">
        <f t="shared" si="0"/>
        <v>71316.05683</v>
      </c>
    </row>
    <row r="17" spans="1:22" s="14" customFormat="1" ht="24.75" customHeight="1">
      <c r="A17" s="21"/>
      <c r="B17" s="11" t="s">
        <v>17</v>
      </c>
      <c r="C17" s="22" t="s">
        <v>3</v>
      </c>
      <c r="D17" s="22" t="s">
        <v>4</v>
      </c>
      <c r="E17" s="10" t="s">
        <v>16</v>
      </c>
      <c r="F17" s="23">
        <v>8607</v>
      </c>
      <c r="G17" s="23">
        <v>0</v>
      </c>
      <c r="H17" s="23">
        <v>8344.0012</v>
      </c>
      <c r="I17" s="23">
        <v>714</v>
      </c>
      <c r="J17" s="20">
        <v>11850.62166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4">
        <f t="shared" si="0"/>
        <v>29515.62286</v>
      </c>
    </row>
    <row r="18" spans="1:22" s="14" customFormat="1" ht="24.75" customHeight="1">
      <c r="A18" s="21"/>
      <c r="B18" s="11" t="s">
        <v>19</v>
      </c>
      <c r="C18" s="22" t="s">
        <v>3</v>
      </c>
      <c r="D18" s="22" t="s">
        <v>4</v>
      </c>
      <c r="E18" s="10" t="s">
        <v>18</v>
      </c>
      <c r="F18" s="23">
        <v>5703.12</v>
      </c>
      <c r="G18" s="23">
        <v>0</v>
      </c>
      <c r="H18" s="23">
        <v>0</v>
      </c>
      <c r="I18" s="23">
        <v>0</v>
      </c>
      <c r="J18" s="20">
        <v>15544.750039999999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4">
        <f t="shared" si="0"/>
        <v>21247.870039999998</v>
      </c>
    </row>
    <row r="19" spans="1:22" s="14" customFormat="1" ht="24.75" customHeight="1">
      <c r="A19" s="21"/>
      <c r="B19" s="11" t="s">
        <v>21</v>
      </c>
      <c r="C19" s="22" t="s">
        <v>3</v>
      </c>
      <c r="D19" s="22" t="s">
        <v>4</v>
      </c>
      <c r="E19" s="10" t="s">
        <v>20</v>
      </c>
      <c r="F19" s="23">
        <v>0</v>
      </c>
      <c r="G19" s="23">
        <v>0</v>
      </c>
      <c r="H19" s="23">
        <v>10377.5936</v>
      </c>
      <c r="I19" s="23">
        <v>105</v>
      </c>
      <c r="J19" s="20">
        <v>14430.12082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3619.874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4">
        <f t="shared" si="0"/>
        <v>28532.58842</v>
      </c>
    </row>
    <row r="20" spans="1:22" s="14" customFormat="1" ht="24.75" customHeight="1">
      <c r="A20" s="21"/>
      <c r="B20" s="11" t="s">
        <v>23</v>
      </c>
      <c r="C20" s="22" t="s">
        <v>3</v>
      </c>
      <c r="D20" s="22" t="s">
        <v>4</v>
      </c>
      <c r="E20" s="10" t="s">
        <v>22</v>
      </c>
      <c r="F20" s="23">
        <v>8112.317</v>
      </c>
      <c r="G20" s="23">
        <v>0</v>
      </c>
      <c r="H20" s="23">
        <v>0</v>
      </c>
      <c r="I20" s="23">
        <v>0</v>
      </c>
      <c r="J20" s="20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4">
        <f t="shared" si="0"/>
        <v>8112.317</v>
      </c>
    </row>
    <row r="21" spans="1:22" s="14" customFormat="1" ht="24.75" customHeight="1">
      <c r="A21" s="21"/>
      <c r="B21" s="11" t="s">
        <v>25</v>
      </c>
      <c r="C21" s="22" t="s">
        <v>3</v>
      </c>
      <c r="D21" s="22" t="s">
        <v>4</v>
      </c>
      <c r="E21" s="10" t="s">
        <v>24</v>
      </c>
      <c r="F21" s="23">
        <v>16225.2288</v>
      </c>
      <c r="G21" s="23">
        <v>0</v>
      </c>
      <c r="H21" s="23">
        <v>21434.239999999998</v>
      </c>
      <c r="I21" s="23">
        <v>1120</v>
      </c>
      <c r="J21" s="20">
        <v>61896.34889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4000</v>
      </c>
      <c r="S21" s="23">
        <v>0</v>
      </c>
      <c r="T21" s="23">
        <v>0</v>
      </c>
      <c r="U21" s="23">
        <v>0</v>
      </c>
      <c r="V21" s="24">
        <f t="shared" si="0"/>
        <v>104675.81769</v>
      </c>
    </row>
    <row r="22" spans="1:22" s="14" customFormat="1" ht="24.75" customHeight="1">
      <c r="A22" s="21"/>
      <c r="B22" s="11" t="s">
        <v>27</v>
      </c>
      <c r="C22" s="22" t="s">
        <v>3</v>
      </c>
      <c r="D22" s="22" t="s">
        <v>4</v>
      </c>
      <c r="E22" s="10" t="s">
        <v>26</v>
      </c>
      <c r="F22" s="23">
        <v>0</v>
      </c>
      <c r="G22" s="23">
        <v>0</v>
      </c>
      <c r="H22" s="23">
        <v>0</v>
      </c>
      <c r="I22" s="23">
        <v>0</v>
      </c>
      <c r="J22" s="20">
        <v>710.8268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4">
        <f t="shared" si="0"/>
        <v>710.8268</v>
      </c>
    </row>
    <row r="23" spans="1:22" s="14" customFormat="1" ht="24.75" customHeight="1">
      <c r="A23" s="21"/>
      <c r="B23" s="11" t="s">
        <v>29</v>
      </c>
      <c r="C23" s="22" t="s">
        <v>3</v>
      </c>
      <c r="D23" s="22" t="s">
        <v>4</v>
      </c>
      <c r="E23" s="10" t="s">
        <v>28</v>
      </c>
      <c r="F23" s="23">
        <v>0</v>
      </c>
      <c r="G23" s="23">
        <v>0</v>
      </c>
      <c r="H23" s="23">
        <v>0</v>
      </c>
      <c r="I23" s="23">
        <v>14</v>
      </c>
      <c r="J23" s="20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4">
        <f t="shared" si="0"/>
        <v>14</v>
      </c>
    </row>
    <row r="24" spans="1:22" s="14" customFormat="1" ht="24.75" customHeight="1">
      <c r="A24" s="21"/>
      <c r="B24" s="11" t="s">
        <v>31</v>
      </c>
      <c r="C24" s="22" t="s">
        <v>3</v>
      </c>
      <c r="D24" s="22" t="s">
        <v>4</v>
      </c>
      <c r="E24" s="10" t="s">
        <v>30</v>
      </c>
      <c r="F24" s="23">
        <v>9842.5</v>
      </c>
      <c r="G24" s="23">
        <v>0</v>
      </c>
      <c r="H24" s="23">
        <v>0</v>
      </c>
      <c r="I24" s="23">
        <v>119</v>
      </c>
      <c r="J24" s="20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4">
        <f t="shared" si="0"/>
        <v>9961.5</v>
      </c>
    </row>
    <row r="25" spans="1:22" s="14" customFormat="1" ht="24.75" customHeight="1">
      <c r="A25" s="21"/>
      <c r="B25" s="11" t="s">
        <v>33</v>
      </c>
      <c r="C25" s="22" t="s">
        <v>3</v>
      </c>
      <c r="D25" s="22" t="s">
        <v>4</v>
      </c>
      <c r="E25" s="10" t="s">
        <v>32</v>
      </c>
      <c r="F25" s="23">
        <v>0</v>
      </c>
      <c r="G25" s="23">
        <v>0</v>
      </c>
      <c r="H25" s="23">
        <v>0</v>
      </c>
      <c r="I25" s="23">
        <v>77</v>
      </c>
      <c r="J25" s="20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4">
        <f t="shared" si="0"/>
        <v>77</v>
      </c>
    </row>
    <row r="26" spans="1:22" s="14" customFormat="1" ht="24.75" customHeight="1">
      <c r="A26" s="21"/>
      <c r="B26" s="11" t="s">
        <v>35</v>
      </c>
      <c r="C26" s="22" t="s">
        <v>3</v>
      </c>
      <c r="D26" s="22" t="s">
        <v>4</v>
      </c>
      <c r="E26" s="10" t="s">
        <v>34</v>
      </c>
      <c r="F26" s="23">
        <v>0</v>
      </c>
      <c r="G26" s="23">
        <v>0</v>
      </c>
      <c r="H26" s="23">
        <v>0</v>
      </c>
      <c r="I26" s="23">
        <v>210</v>
      </c>
      <c r="J26" s="20">
        <v>445.18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4">
        <f t="shared" si="0"/>
        <v>655.1800000000001</v>
      </c>
    </row>
    <row r="27" spans="1:22" s="14" customFormat="1" ht="24.75" customHeight="1">
      <c r="A27" s="21"/>
      <c r="B27" s="11" t="s">
        <v>37</v>
      </c>
      <c r="C27" s="22" t="s">
        <v>3</v>
      </c>
      <c r="D27" s="22" t="s">
        <v>4</v>
      </c>
      <c r="E27" s="10" t="s">
        <v>36</v>
      </c>
      <c r="F27" s="23">
        <v>0</v>
      </c>
      <c r="G27" s="23">
        <v>0</v>
      </c>
      <c r="H27" s="23">
        <v>0</v>
      </c>
      <c r="I27" s="23">
        <v>0</v>
      </c>
      <c r="J27" s="20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135.6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4">
        <f t="shared" si="0"/>
        <v>135.6</v>
      </c>
    </row>
    <row r="28" spans="1:22" s="14" customFormat="1" ht="24.75" customHeight="1">
      <c r="A28" s="21"/>
      <c r="B28" s="11" t="s">
        <v>39</v>
      </c>
      <c r="C28" s="22" t="s">
        <v>3</v>
      </c>
      <c r="D28" s="22" t="s">
        <v>4</v>
      </c>
      <c r="E28" s="10" t="s">
        <v>38</v>
      </c>
      <c r="F28" s="23">
        <v>0</v>
      </c>
      <c r="G28" s="23">
        <v>0</v>
      </c>
      <c r="H28" s="23">
        <v>0</v>
      </c>
      <c r="I28" s="23">
        <v>0</v>
      </c>
      <c r="J28" s="20">
        <v>0</v>
      </c>
      <c r="K28" s="23">
        <v>4955.88889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4">
        <f t="shared" si="0"/>
        <v>4955.88889</v>
      </c>
    </row>
    <row r="29" spans="1:22" s="14" customFormat="1" ht="24.75" customHeight="1">
      <c r="A29" s="21"/>
      <c r="B29" s="11" t="s">
        <v>41</v>
      </c>
      <c r="C29" s="22" t="s">
        <v>3</v>
      </c>
      <c r="D29" s="22" t="s">
        <v>4</v>
      </c>
      <c r="E29" s="10" t="s">
        <v>40</v>
      </c>
      <c r="F29" s="23">
        <v>0</v>
      </c>
      <c r="G29" s="23">
        <v>0</v>
      </c>
      <c r="H29" s="23">
        <v>7281.780000000001</v>
      </c>
      <c r="I29" s="23">
        <v>0</v>
      </c>
      <c r="J29" s="20">
        <v>24932.11878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4">
        <f t="shared" si="0"/>
        <v>32213.898780000003</v>
      </c>
    </row>
    <row r="30" spans="1:22" s="14" customFormat="1" ht="24.75" customHeight="1">
      <c r="A30" s="21"/>
      <c r="B30" s="11" t="s">
        <v>43</v>
      </c>
      <c r="C30" s="22" t="s">
        <v>3</v>
      </c>
      <c r="D30" s="22" t="s">
        <v>4</v>
      </c>
      <c r="E30" s="10" t="s">
        <v>42</v>
      </c>
      <c r="F30" s="23">
        <v>0</v>
      </c>
      <c r="G30" s="23">
        <v>0</v>
      </c>
      <c r="H30" s="23">
        <v>0</v>
      </c>
      <c r="I30" s="23">
        <v>261</v>
      </c>
      <c r="J30" s="20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4">
        <f t="shared" si="0"/>
        <v>261</v>
      </c>
    </row>
    <row r="31" spans="1:22" s="14" customFormat="1" ht="24.75" customHeight="1">
      <c r="A31" s="21"/>
      <c r="B31" s="11" t="s">
        <v>45</v>
      </c>
      <c r="C31" s="22" t="s">
        <v>3</v>
      </c>
      <c r="D31" s="22" t="s">
        <v>4</v>
      </c>
      <c r="E31" s="10" t="s">
        <v>44</v>
      </c>
      <c r="F31" s="23">
        <v>7713.99</v>
      </c>
      <c r="G31" s="23">
        <v>0</v>
      </c>
      <c r="H31" s="23">
        <v>0</v>
      </c>
      <c r="I31" s="23">
        <v>0</v>
      </c>
      <c r="J31" s="20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4">
        <f t="shared" si="0"/>
        <v>7713.99</v>
      </c>
    </row>
    <row r="32" spans="1:22" s="14" customFormat="1" ht="24.75" customHeight="1">
      <c r="A32" s="21"/>
      <c r="B32" s="11" t="s">
        <v>47</v>
      </c>
      <c r="C32" s="22" t="s">
        <v>3</v>
      </c>
      <c r="D32" s="22" t="s">
        <v>4</v>
      </c>
      <c r="E32" s="10" t="s">
        <v>46</v>
      </c>
      <c r="F32" s="23">
        <v>7276.15896</v>
      </c>
      <c r="G32" s="23">
        <v>0</v>
      </c>
      <c r="H32" s="23">
        <v>5355</v>
      </c>
      <c r="I32" s="23">
        <v>42</v>
      </c>
      <c r="J32" s="20">
        <v>5634.10285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3300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4">
        <f t="shared" si="0"/>
        <v>21607.26181</v>
      </c>
    </row>
    <row r="33" spans="1:22" s="14" customFormat="1" ht="36">
      <c r="A33" s="21"/>
      <c r="B33" s="11" t="s">
        <v>353</v>
      </c>
      <c r="C33" s="22" t="s">
        <v>3</v>
      </c>
      <c r="D33" s="22" t="s">
        <v>4</v>
      </c>
      <c r="E33" s="10" t="s">
        <v>48</v>
      </c>
      <c r="F33" s="23">
        <v>0</v>
      </c>
      <c r="G33" s="23">
        <v>0</v>
      </c>
      <c r="H33" s="23">
        <v>0</v>
      </c>
      <c r="I33" s="23">
        <v>0</v>
      </c>
      <c r="J33" s="20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628.306</v>
      </c>
      <c r="T33" s="23">
        <v>0</v>
      </c>
      <c r="U33" s="23">
        <v>0</v>
      </c>
      <c r="V33" s="24">
        <f t="shared" si="0"/>
        <v>628.306</v>
      </c>
    </row>
    <row r="34" spans="1:22" s="14" customFormat="1" ht="12" hidden="1">
      <c r="A34" s="21"/>
      <c r="B34" s="22"/>
      <c r="C34" s="22"/>
      <c r="D34" s="22"/>
      <c r="E34" s="31"/>
      <c r="F34" s="23"/>
      <c r="G34" s="23"/>
      <c r="H34" s="23">
        <v>0</v>
      </c>
      <c r="I34" s="23"/>
      <c r="J34" s="20">
        <v>0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4">
        <f t="shared" si="0"/>
        <v>0</v>
      </c>
    </row>
    <row r="35" spans="2:64" s="14" customFormat="1" ht="28.5" customHeight="1">
      <c r="B35" s="16" t="s">
        <v>322</v>
      </c>
      <c r="C35" s="16"/>
      <c r="D35" s="16"/>
      <c r="E35" s="13"/>
      <c r="F35" s="18">
        <f>SUM(F36:F47)</f>
        <v>46211.998</v>
      </c>
      <c r="G35" s="18">
        <f aca="true" t="shared" si="2" ref="G35:V35">SUM(G36:G47)</f>
        <v>0</v>
      </c>
      <c r="H35" s="18">
        <f t="shared" si="2"/>
        <v>51040.8</v>
      </c>
      <c r="I35" s="18">
        <f t="shared" si="2"/>
        <v>294</v>
      </c>
      <c r="J35" s="18">
        <f t="shared" si="2"/>
        <v>94679.21689</v>
      </c>
      <c r="K35" s="18">
        <f t="shared" si="2"/>
        <v>0</v>
      </c>
      <c r="L35" s="18">
        <f t="shared" si="2"/>
        <v>0</v>
      </c>
      <c r="M35" s="18">
        <f t="shared" si="2"/>
        <v>0</v>
      </c>
      <c r="N35" s="18">
        <f t="shared" si="2"/>
        <v>2002.94118</v>
      </c>
      <c r="O35" s="18">
        <f t="shared" si="2"/>
        <v>0</v>
      </c>
      <c r="P35" s="18">
        <f t="shared" si="2"/>
        <v>12872.220000000001</v>
      </c>
      <c r="Q35" s="18">
        <f t="shared" si="2"/>
        <v>0</v>
      </c>
      <c r="R35" s="18">
        <f t="shared" si="2"/>
        <v>0</v>
      </c>
      <c r="S35" s="18">
        <f t="shared" si="2"/>
        <v>1360</v>
      </c>
      <c r="T35" s="18">
        <f t="shared" si="2"/>
        <v>0</v>
      </c>
      <c r="U35" s="18">
        <f t="shared" si="2"/>
        <v>0</v>
      </c>
      <c r="V35" s="18">
        <f>SUM(V36:V47)</f>
        <v>208461.17607000002</v>
      </c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</row>
    <row r="36" spans="2:22" s="14" customFormat="1" ht="12.75" customHeight="1" hidden="1">
      <c r="B36" s="17"/>
      <c r="C36" s="17"/>
      <c r="D36" s="17"/>
      <c r="E36" s="13"/>
      <c r="F36" s="18"/>
      <c r="G36" s="18"/>
      <c r="H36" s="18">
        <v>0</v>
      </c>
      <c r="I36" s="18"/>
      <c r="J36" s="20">
        <v>0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24">
        <f t="shared" si="0"/>
        <v>0</v>
      </c>
    </row>
    <row r="37" spans="1:22" s="14" customFormat="1" ht="24.75" customHeight="1">
      <c r="A37" s="21"/>
      <c r="B37" s="11" t="s">
        <v>50</v>
      </c>
      <c r="C37" s="22" t="s">
        <v>3</v>
      </c>
      <c r="D37" s="22" t="s">
        <v>4</v>
      </c>
      <c r="E37" s="10" t="s">
        <v>49</v>
      </c>
      <c r="F37" s="23">
        <v>3978.4</v>
      </c>
      <c r="G37" s="23">
        <v>0</v>
      </c>
      <c r="H37" s="23">
        <v>6502.5</v>
      </c>
      <c r="I37" s="23">
        <v>70</v>
      </c>
      <c r="J37" s="20">
        <v>10035.08185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7479.051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4">
        <f t="shared" si="0"/>
        <v>28065.03285</v>
      </c>
    </row>
    <row r="38" spans="1:22" s="14" customFormat="1" ht="24.75" customHeight="1">
      <c r="A38" s="21"/>
      <c r="B38" s="11" t="s">
        <v>52</v>
      </c>
      <c r="C38" s="22" t="s">
        <v>3</v>
      </c>
      <c r="D38" s="22" t="s">
        <v>4</v>
      </c>
      <c r="E38" s="10" t="s">
        <v>51</v>
      </c>
      <c r="F38" s="23">
        <v>5560.5</v>
      </c>
      <c r="G38" s="23">
        <v>0</v>
      </c>
      <c r="H38" s="23">
        <v>7532.360000000001</v>
      </c>
      <c r="I38" s="23">
        <v>0</v>
      </c>
      <c r="J38" s="20">
        <v>12206.4157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1296.598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4">
        <f t="shared" si="0"/>
        <v>26595.873699999996</v>
      </c>
    </row>
    <row r="39" spans="1:22" s="14" customFormat="1" ht="24.75" customHeight="1">
      <c r="A39" s="21"/>
      <c r="B39" s="11" t="s">
        <v>54</v>
      </c>
      <c r="C39" s="22" t="s">
        <v>3</v>
      </c>
      <c r="D39" s="22" t="s">
        <v>4</v>
      </c>
      <c r="E39" s="10" t="s">
        <v>53</v>
      </c>
      <c r="F39" s="23">
        <v>6600</v>
      </c>
      <c r="G39" s="23">
        <v>0</v>
      </c>
      <c r="H39" s="23">
        <v>9384</v>
      </c>
      <c r="I39" s="23">
        <v>224</v>
      </c>
      <c r="J39" s="20">
        <v>16168.78502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2564.998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4">
        <f t="shared" si="0"/>
        <v>34941.78302</v>
      </c>
    </row>
    <row r="40" spans="1:22" s="14" customFormat="1" ht="24.75" customHeight="1">
      <c r="A40" s="21"/>
      <c r="B40" s="11" t="s">
        <v>56</v>
      </c>
      <c r="C40" s="22" t="s">
        <v>3</v>
      </c>
      <c r="D40" s="22" t="s">
        <v>4</v>
      </c>
      <c r="E40" s="10" t="s">
        <v>55</v>
      </c>
      <c r="F40" s="23">
        <v>13885.2</v>
      </c>
      <c r="G40" s="23">
        <v>0</v>
      </c>
      <c r="H40" s="23">
        <v>0</v>
      </c>
      <c r="I40" s="23">
        <v>0</v>
      </c>
      <c r="J40" s="20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4">
        <f t="shared" si="0"/>
        <v>13885.2</v>
      </c>
    </row>
    <row r="41" spans="1:22" s="14" customFormat="1" ht="24.75" customHeight="1">
      <c r="A41" s="21"/>
      <c r="B41" s="11" t="s">
        <v>58</v>
      </c>
      <c r="C41" s="22" t="s">
        <v>3</v>
      </c>
      <c r="D41" s="22" t="s">
        <v>4</v>
      </c>
      <c r="E41" s="10" t="s">
        <v>57</v>
      </c>
      <c r="F41" s="23">
        <v>835.848</v>
      </c>
      <c r="G41" s="23">
        <v>0</v>
      </c>
      <c r="H41" s="23">
        <v>0</v>
      </c>
      <c r="I41" s="23">
        <v>0</v>
      </c>
      <c r="J41" s="20">
        <v>0</v>
      </c>
      <c r="K41" s="23">
        <v>0</v>
      </c>
      <c r="L41" s="23">
        <v>0</v>
      </c>
      <c r="M41" s="23">
        <v>0</v>
      </c>
      <c r="N41" s="23">
        <v>2002.94118</v>
      </c>
      <c r="O41" s="23">
        <v>0</v>
      </c>
      <c r="P41" s="23">
        <v>1374.999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4">
        <f t="shared" si="0"/>
        <v>4213.78818</v>
      </c>
    </row>
    <row r="42" spans="1:22" s="14" customFormat="1" ht="24.75" customHeight="1">
      <c r="A42" s="21"/>
      <c r="B42" s="11" t="s">
        <v>60</v>
      </c>
      <c r="C42" s="22" t="s">
        <v>3</v>
      </c>
      <c r="D42" s="22" t="s">
        <v>4</v>
      </c>
      <c r="E42" s="10" t="s">
        <v>59</v>
      </c>
      <c r="F42" s="23">
        <v>0</v>
      </c>
      <c r="G42" s="23">
        <v>0</v>
      </c>
      <c r="H42" s="23">
        <v>0</v>
      </c>
      <c r="I42" s="23">
        <v>0</v>
      </c>
      <c r="J42" s="20">
        <v>2699.595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4">
        <f t="shared" si="0"/>
        <v>2699.595</v>
      </c>
    </row>
    <row r="43" spans="1:22" s="14" customFormat="1" ht="24.75" customHeight="1">
      <c r="A43" s="21"/>
      <c r="B43" s="11" t="s">
        <v>62</v>
      </c>
      <c r="C43" s="22" t="s">
        <v>3</v>
      </c>
      <c r="D43" s="22" t="s">
        <v>4</v>
      </c>
      <c r="E43" s="10" t="s">
        <v>61</v>
      </c>
      <c r="F43" s="23">
        <v>6800.85</v>
      </c>
      <c r="G43" s="23">
        <v>0</v>
      </c>
      <c r="H43" s="23">
        <v>18139</v>
      </c>
      <c r="I43" s="23">
        <v>0</v>
      </c>
      <c r="J43" s="20">
        <v>32919.78697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4">
        <f t="shared" si="0"/>
        <v>57859.63697</v>
      </c>
    </row>
    <row r="44" spans="1:22" s="14" customFormat="1" ht="24.75" customHeight="1">
      <c r="A44" s="21"/>
      <c r="B44" s="11" t="s">
        <v>64</v>
      </c>
      <c r="C44" s="22" t="s">
        <v>3</v>
      </c>
      <c r="D44" s="22" t="s">
        <v>4</v>
      </c>
      <c r="E44" s="10" t="s">
        <v>63</v>
      </c>
      <c r="F44" s="23">
        <v>6538.4</v>
      </c>
      <c r="G44" s="23">
        <v>0</v>
      </c>
      <c r="H44" s="23">
        <v>7646.9400000000005</v>
      </c>
      <c r="I44" s="23">
        <v>0</v>
      </c>
      <c r="J44" s="20">
        <v>14879.10976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156.574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4">
        <f t="shared" si="0"/>
        <v>29221.02376</v>
      </c>
    </row>
    <row r="45" spans="1:22" s="14" customFormat="1" ht="30" customHeight="1">
      <c r="A45" s="21"/>
      <c r="B45" s="11" t="s">
        <v>66</v>
      </c>
      <c r="C45" s="22" t="s">
        <v>3</v>
      </c>
      <c r="D45" s="22" t="s">
        <v>4</v>
      </c>
      <c r="E45" s="10" t="s">
        <v>65</v>
      </c>
      <c r="F45" s="23">
        <v>2012.8</v>
      </c>
      <c r="G45" s="23">
        <v>0</v>
      </c>
      <c r="H45" s="23">
        <v>1836</v>
      </c>
      <c r="I45" s="23">
        <v>0</v>
      </c>
      <c r="J45" s="20">
        <v>5770.442590000001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4">
        <f t="shared" si="0"/>
        <v>9619.242590000002</v>
      </c>
    </row>
    <row r="46" spans="1:22" s="14" customFormat="1" ht="24">
      <c r="A46" s="21"/>
      <c r="B46" s="11" t="s">
        <v>345</v>
      </c>
      <c r="C46" s="22" t="s">
        <v>3</v>
      </c>
      <c r="D46" s="22" t="s">
        <v>4</v>
      </c>
      <c r="E46" s="10" t="s">
        <v>67</v>
      </c>
      <c r="F46" s="23">
        <v>0</v>
      </c>
      <c r="G46" s="23">
        <v>0</v>
      </c>
      <c r="H46" s="23">
        <v>0</v>
      </c>
      <c r="I46" s="23">
        <v>0</v>
      </c>
      <c r="J46" s="20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1360</v>
      </c>
      <c r="T46" s="23">
        <v>0</v>
      </c>
      <c r="U46" s="23">
        <v>0</v>
      </c>
      <c r="V46" s="24">
        <f t="shared" si="0"/>
        <v>1360</v>
      </c>
    </row>
    <row r="47" spans="1:22" s="14" customFormat="1" ht="12" hidden="1">
      <c r="A47" s="21"/>
      <c r="B47" s="22"/>
      <c r="C47" s="22"/>
      <c r="D47" s="22"/>
      <c r="E47" s="31"/>
      <c r="F47" s="23"/>
      <c r="G47" s="23"/>
      <c r="H47" s="23">
        <v>0</v>
      </c>
      <c r="I47" s="23"/>
      <c r="J47" s="20">
        <v>0</v>
      </c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4">
        <f t="shared" si="0"/>
        <v>0</v>
      </c>
    </row>
    <row r="48" spans="2:64" s="14" customFormat="1" ht="24.75" customHeight="1">
      <c r="B48" s="16" t="s">
        <v>323</v>
      </c>
      <c r="C48" s="16"/>
      <c r="D48" s="16"/>
      <c r="E48" s="13"/>
      <c r="F48" s="18">
        <f>SUM(F49:F59)</f>
        <v>63855.363840000005</v>
      </c>
      <c r="G48" s="18">
        <f>SUM(G49:G59)</f>
        <v>31746.18837</v>
      </c>
      <c r="H48" s="18">
        <f>SUM(H49:H59)</f>
        <v>61906.8752</v>
      </c>
      <c r="I48" s="18">
        <f>SUM(I49:I59)</f>
        <v>700</v>
      </c>
      <c r="J48" s="18">
        <f>SUM(J49:J59)</f>
        <v>90771.23366</v>
      </c>
      <c r="K48" s="18">
        <f>SUM(K49:K59)</f>
        <v>2595.30598</v>
      </c>
      <c r="L48" s="18">
        <f>SUM(L49:L59)</f>
        <v>0</v>
      </c>
      <c r="M48" s="18">
        <f>SUM(M49:M59)</f>
        <v>7324.90196</v>
      </c>
      <c r="N48" s="18">
        <f>SUM(N49:N59)</f>
        <v>22136.27451</v>
      </c>
      <c r="O48" s="18">
        <f>SUM(O49:O59)</f>
        <v>33703.27739</v>
      </c>
      <c r="P48" s="18">
        <f>SUM(P49:P59)</f>
        <v>32979.053</v>
      </c>
      <c r="Q48" s="18">
        <f>SUM(Q49:Q59)</f>
        <v>0</v>
      </c>
      <c r="R48" s="18">
        <f>SUM(R49:R59)</f>
        <v>0</v>
      </c>
      <c r="S48" s="18">
        <f>SUM(S49:S59)</f>
        <v>3003.125</v>
      </c>
      <c r="T48" s="18">
        <f>SUM(T49:T59)</f>
        <v>1449.25723</v>
      </c>
      <c r="U48" s="18">
        <f>SUM(U49:U59)</f>
        <v>0</v>
      </c>
      <c r="V48" s="18">
        <f>SUM(V49:V59)</f>
        <v>352170.85613999993</v>
      </c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</row>
    <row r="49" spans="1:22" s="14" customFormat="1" ht="24.75" customHeight="1">
      <c r="A49" s="21"/>
      <c r="B49" s="11" t="s">
        <v>69</v>
      </c>
      <c r="C49" s="22" t="s">
        <v>3</v>
      </c>
      <c r="D49" s="22" t="s">
        <v>4</v>
      </c>
      <c r="E49" s="10" t="s">
        <v>68</v>
      </c>
      <c r="F49" s="23">
        <v>30089.85024</v>
      </c>
      <c r="G49" s="23">
        <v>24492.231</v>
      </c>
      <c r="H49" s="23">
        <v>0</v>
      </c>
      <c r="I49" s="23">
        <v>0</v>
      </c>
      <c r="J49" s="20">
        <v>0</v>
      </c>
      <c r="K49" s="23">
        <v>0</v>
      </c>
      <c r="L49" s="23">
        <v>0</v>
      </c>
      <c r="M49" s="23">
        <v>0</v>
      </c>
      <c r="N49" s="23">
        <v>0</v>
      </c>
      <c r="O49" s="23">
        <v>33703.27739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4">
        <f t="shared" si="0"/>
        <v>88285.35863</v>
      </c>
    </row>
    <row r="50" spans="1:22" s="14" customFormat="1" ht="24.75" customHeight="1">
      <c r="A50" s="21"/>
      <c r="B50" s="11" t="s">
        <v>71</v>
      </c>
      <c r="C50" s="22" t="s">
        <v>3</v>
      </c>
      <c r="D50" s="22" t="s">
        <v>4</v>
      </c>
      <c r="E50" s="10" t="s">
        <v>70</v>
      </c>
      <c r="F50" s="23">
        <v>0</v>
      </c>
      <c r="G50" s="23">
        <v>0</v>
      </c>
      <c r="H50" s="23">
        <v>9986.4</v>
      </c>
      <c r="I50" s="23">
        <v>574</v>
      </c>
      <c r="J50" s="20">
        <v>25827.18939</v>
      </c>
      <c r="K50" s="23">
        <v>2595.30598</v>
      </c>
      <c r="L50" s="23">
        <v>0</v>
      </c>
      <c r="M50" s="23">
        <v>0</v>
      </c>
      <c r="N50" s="23">
        <v>22136.27451</v>
      </c>
      <c r="O50" s="23">
        <v>0</v>
      </c>
      <c r="P50" s="23">
        <v>27961.527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4">
        <f t="shared" si="0"/>
        <v>89080.69688</v>
      </c>
    </row>
    <row r="51" spans="1:22" s="14" customFormat="1" ht="24.75" customHeight="1">
      <c r="A51" s="21"/>
      <c r="B51" s="11" t="s">
        <v>73</v>
      </c>
      <c r="C51" s="22" t="s">
        <v>3</v>
      </c>
      <c r="D51" s="22" t="s">
        <v>4</v>
      </c>
      <c r="E51" s="10" t="s">
        <v>72</v>
      </c>
      <c r="F51" s="23">
        <v>4321.9176</v>
      </c>
      <c r="G51" s="23">
        <v>7253.95737</v>
      </c>
      <c r="H51" s="23">
        <v>0</v>
      </c>
      <c r="I51" s="23">
        <v>0</v>
      </c>
      <c r="J51" s="20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4">
        <f t="shared" si="0"/>
        <v>11575.87497</v>
      </c>
    </row>
    <row r="52" spans="1:22" s="14" customFormat="1" ht="24.75" customHeight="1">
      <c r="A52" s="21"/>
      <c r="B52" s="11" t="s">
        <v>75</v>
      </c>
      <c r="C52" s="22" t="s">
        <v>3</v>
      </c>
      <c r="D52" s="22" t="s">
        <v>4</v>
      </c>
      <c r="E52" s="10" t="s">
        <v>74</v>
      </c>
      <c r="F52" s="23">
        <v>21153.376</v>
      </c>
      <c r="G52" s="23">
        <v>0</v>
      </c>
      <c r="H52" s="23">
        <v>39342.24</v>
      </c>
      <c r="I52" s="23">
        <v>0</v>
      </c>
      <c r="J52" s="20">
        <v>35072.86879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4">
        <f t="shared" si="0"/>
        <v>95568.48478999999</v>
      </c>
    </row>
    <row r="53" spans="1:22" s="14" customFormat="1" ht="24.75" customHeight="1">
      <c r="A53" s="21"/>
      <c r="B53" s="11" t="s">
        <v>77</v>
      </c>
      <c r="C53" s="22" t="s">
        <v>3</v>
      </c>
      <c r="D53" s="22" t="s">
        <v>4</v>
      </c>
      <c r="E53" s="10" t="s">
        <v>76</v>
      </c>
      <c r="F53" s="23">
        <v>5627.97</v>
      </c>
      <c r="G53" s="23">
        <v>0</v>
      </c>
      <c r="H53" s="23">
        <v>7160.400000000001</v>
      </c>
      <c r="I53" s="23">
        <v>126</v>
      </c>
      <c r="J53" s="20">
        <v>29871.17548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4062.5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4">
        <f t="shared" si="0"/>
        <v>46848.04548</v>
      </c>
    </row>
    <row r="54" spans="1:22" s="14" customFormat="1" ht="24.75" customHeight="1">
      <c r="A54" s="21"/>
      <c r="B54" s="11" t="s">
        <v>79</v>
      </c>
      <c r="C54" s="22" t="s">
        <v>3</v>
      </c>
      <c r="D54" s="22" t="s">
        <v>4</v>
      </c>
      <c r="E54" s="10" t="s">
        <v>78</v>
      </c>
      <c r="F54" s="23">
        <v>2662.25</v>
      </c>
      <c r="G54" s="23">
        <v>0</v>
      </c>
      <c r="H54" s="23">
        <v>4907</v>
      </c>
      <c r="I54" s="23">
        <v>0</v>
      </c>
      <c r="J54" s="20">
        <v>0</v>
      </c>
      <c r="K54" s="23">
        <v>0</v>
      </c>
      <c r="L54" s="23">
        <v>0</v>
      </c>
      <c r="M54" s="23">
        <v>7324.90196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4">
        <f t="shared" si="0"/>
        <v>14894.15196</v>
      </c>
    </row>
    <row r="55" spans="1:22" s="14" customFormat="1" ht="24.75" customHeight="1">
      <c r="A55" s="21"/>
      <c r="B55" s="11" t="s">
        <v>81</v>
      </c>
      <c r="C55" s="22" t="s">
        <v>3</v>
      </c>
      <c r="D55" s="22" t="s">
        <v>4</v>
      </c>
      <c r="E55" s="10" t="s">
        <v>80</v>
      </c>
      <c r="F55" s="23">
        <v>0</v>
      </c>
      <c r="G55" s="23">
        <v>0</v>
      </c>
      <c r="H55" s="23">
        <v>0</v>
      </c>
      <c r="I55" s="23">
        <v>0</v>
      </c>
      <c r="J55" s="20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955.026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4">
        <f t="shared" si="0"/>
        <v>955.026</v>
      </c>
    </row>
    <row r="56" spans="1:22" s="14" customFormat="1" ht="24.75" customHeight="1">
      <c r="A56" s="21"/>
      <c r="B56" s="11" t="s">
        <v>83</v>
      </c>
      <c r="C56" s="22" t="s">
        <v>3</v>
      </c>
      <c r="D56" s="22" t="s">
        <v>4</v>
      </c>
      <c r="E56" s="10" t="s">
        <v>82</v>
      </c>
      <c r="F56" s="23">
        <v>0</v>
      </c>
      <c r="G56" s="23">
        <v>0</v>
      </c>
      <c r="H56" s="23">
        <v>510.8352</v>
      </c>
      <c r="I56" s="23">
        <v>0</v>
      </c>
      <c r="J56" s="20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4">
        <f t="shared" si="0"/>
        <v>510.8352</v>
      </c>
    </row>
    <row r="57" spans="1:22" s="14" customFormat="1" ht="24">
      <c r="A57" s="21"/>
      <c r="B57" s="11" t="s">
        <v>324</v>
      </c>
      <c r="C57" s="22" t="s">
        <v>3</v>
      </c>
      <c r="D57" s="22" t="s">
        <v>4</v>
      </c>
      <c r="E57" s="10" t="s">
        <v>84</v>
      </c>
      <c r="F57" s="23">
        <v>0</v>
      </c>
      <c r="G57" s="23">
        <v>0</v>
      </c>
      <c r="H57" s="23">
        <v>0</v>
      </c>
      <c r="I57" s="23">
        <v>0</v>
      </c>
      <c r="J57" s="20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3003.125</v>
      </c>
      <c r="T57" s="23">
        <v>0</v>
      </c>
      <c r="U57" s="23">
        <v>0</v>
      </c>
      <c r="V57" s="24">
        <f t="shared" si="0"/>
        <v>3003.125</v>
      </c>
    </row>
    <row r="58" spans="1:22" s="14" customFormat="1" ht="12" hidden="1">
      <c r="A58" s="21"/>
      <c r="B58" s="22"/>
      <c r="C58" s="22"/>
      <c r="D58" s="22"/>
      <c r="E58" s="31"/>
      <c r="F58" s="23"/>
      <c r="G58" s="23"/>
      <c r="H58" s="23">
        <v>0</v>
      </c>
      <c r="I58" s="23"/>
      <c r="J58" s="20">
        <v>0</v>
      </c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4">
        <f t="shared" si="0"/>
        <v>0</v>
      </c>
    </row>
    <row r="59" spans="1:22" s="26" customFormat="1" ht="48" customHeight="1">
      <c r="A59" s="25"/>
      <c r="B59" s="12" t="s">
        <v>336</v>
      </c>
      <c r="C59" s="15" t="s">
        <v>3</v>
      </c>
      <c r="D59" s="15" t="s">
        <v>4</v>
      </c>
      <c r="E59" s="32" t="s">
        <v>239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1449.25723</v>
      </c>
      <c r="U59" s="20">
        <v>0</v>
      </c>
      <c r="V59" s="24">
        <f t="shared" si="0"/>
        <v>1449.25723</v>
      </c>
    </row>
    <row r="60" spans="2:64" s="14" customFormat="1" ht="24.75" customHeight="1">
      <c r="B60" s="16" t="s">
        <v>325</v>
      </c>
      <c r="C60" s="16"/>
      <c r="D60" s="16"/>
      <c r="E60" s="13"/>
      <c r="F60" s="18">
        <f>SUM(F61:F72)</f>
        <v>11701.32917</v>
      </c>
      <c r="G60" s="18">
        <f>SUM(G61:G72)</f>
        <v>2255.645</v>
      </c>
      <c r="H60" s="18">
        <f>SUM(H61:H72)</f>
        <v>30515.64</v>
      </c>
      <c r="I60" s="18">
        <f>SUM(I61:I72)</f>
        <v>133</v>
      </c>
      <c r="J60" s="18">
        <f>SUM(J61:J72)</f>
        <v>45480.820170000006</v>
      </c>
      <c r="K60" s="18">
        <f>SUM(K61:K72)</f>
        <v>478.46269</v>
      </c>
      <c r="L60" s="18">
        <f>SUM(L61:L72)</f>
        <v>0</v>
      </c>
      <c r="M60" s="18">
        <f>SUM(M61:M72)</f>
        <v>0</v>
      </c>
      <c r="N60" s="18">
        <f>SUM(N61:N72)</f>
        <v>0</v>
      </c>
      <c r="O60" s="18">
        <f>SUM(O61:O72)</f>
        <v>0</v>
      </c>
      <c r="P60" s="18">
        <f>SUM(P61:P72)</f>
        <v>3686.874</v>
      </c>
      <c r="Q60" s="18">
        <f>SUM(Q61:Q72)</f>
        <v>0</v>
      </c>
      <c r="R60" s="18">
        <f>SUM(R61:R72)</f>
        <v>0</v>
      </c>
      <c r="S60" s="18">
        <f>SUM(S61:S72)</f>
        <v>414.375</v>
      </c>
      <c r="T60" s="18">
        <f>SUM(T61:T72)</f>
        <v>0</v>
      </c>
      <c r="U60" s="18">
        <f>SUM(U61:U72)</f>
        <v>0</v>
      </c>
      <c r="V60" s="18">
        <f>SUM(V61:V72)</f>
        <v>94666.14603</v>
      </c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spans="1:22" s="14" customFormat="1" ht="24.75" customHeight="1">
      <c r="A61" s="21"/>
      <c r="B61" s="11" t="s">
        <v>86</v>
      </c>
      <c r="C61" s="22" t="s">
        <v>3</v>
      </c>
      <c r="D61" s="22" t="s">
        <v>4</v>
      </c>
      <c r="E61" s="10" t="s">
        <v>85</v>
      </c>
      <c r="F61" s="23">
        <v>94.7</v>
      </c>
      <c r="G61" s="23">
        <v>0</v>
      </c>
      <c r="H61" s="23">
        <v>6254.639999999999</v>
      </c>
      <c r="I61" s="23">
        <v>0</v>
      </c>
      <c r="J61" s="20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1300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4">
        <f t="shared" si="0"/>
        <v>7649.339999999999</v>
      </c>
    </row>
    <row r="62" spans="1:22" s="14" customFormat="1" ht="24.75" customHeight="1">
      <c r="A62" s="21"/>
      <c r="B62" s="11" t="s">
        <v>88</v>
      </c>
      <c r="C62" s="22" t="s">
        <v>3</v>
      </c>
      <c r="D62" s="22" t="s">
        <v>4</v>
      </c>
      <c r="E62" s="10" t="s">
        <v>87</v>
      </c>
      <c r="F62" s="23">
        <v>1834.98</v>
      </c>
      <c r="G62" s="23">
        <v>2112.072</v>
      </c>
      <c r="H62" s="23">
        <v>0</v>
      </c>
      <c r="I62" s="23">
        <v>0</v>
      </c>
      <c r="J62" s="20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4">
        <f t="shared" si="0"/>
        <v>3947.052</v>
      </c>
    </row>
    <row r="63" spans="1:22" s="14" customFormat="1" ht="24.75" customHeight="1">
      <c r="A63" s="21"/>
      <c r="B63" s="11" t="s">
        <v>90</v>
      </c>
      <c r="C63" s="22" t="s">
        <v>3</v>
      </c>
      <c r="D63" s="22" t="s">
        <v>4</v>
      </c>
      <c r="E63" s="10" t="s">
        <v>89</v>
      </c>
      <c r="F63" s="23">
        <v>3479.28399</v>
      </c>
      <c r="G63" s="23">
        <v>143.573</v>
      </c>
      <c r="H63" s="23">
        <v>0</v>
      </c>
      <c r="I63" s="23">
        <v>0</v>
      </c>
      <c r="J63" s="20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4">
        <f t="shared" si="0"/>
        <v>3622.8569899999998</v>
      </c>
    </row>
    <row r="64" spans="1:22" s="14" customFormat="1" ht="24.75" customHeight="1">
      <c r="A64" s="21"/>
      <c r="B64" s="11" t="s">
        <v>92</v>
      </c>
      <c r="C64" s="22" t="s">
        <v>3</v>
      </c>
      <c r="D64" s="22" t="s">
        <v>4</v>
      </c>
      <c r="E64" s="10" t="s">
        <v>91</v>
      </c>
      <c r="F64" s="23">
        <v>0</v>
      </c>
      <c r="G64" s="23">
        <v>0</v>
      </c>
      <c r="H64" s="23">
        <v>0</v>
      </c>
      <c r="I64" s="23">
        <v>0</v>
      </c>
      <c r="J64" s="20">
        <v>0</v>
      </c>
      <c r="K64" s="23">
        <v>478.46269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4">
        <f t="shared" si="0"/>
        <v>478.46269</v>
      </c>
    </row>
    <row r="65" spans="1:22" s="14" customFormat="1" ht="24.75" customHeight="1">
      <c r="A65" s="21"/>
      <c r="B65" s="11" t="s">
        <v>94</v>
      </c>
      <c r="C65" s="22" t="s">
        <v>3</v>
      </c>
      <c r="D65" s="22" t="s">
        <v>4</v>
      </c>
      <c r="E65" s="10" t="s">
        <v>93</v>
      </c>
      <c r="F65" s="23">
        <v>0</v>
      </c>
      <c r="G65" s="23">
        <v>0</v>
      </c>
      <c r="H65" s="23">
        <v>0</v>
      </c>
      <c r="I65" s="23">
        <v>0</v>
      </c>
      <c r="J65" s="20">
        <v>387.42893000000004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4">
        <f t="shared" si="0"/>
        <v>387.42893000000004</v>
      </c>
    </row>
    <row r="66" spans="1:22" s="14" customFormat="1" ht="24.75" customHeight="1">
      <c r="A66" s="21"/>
      <c r="B66" s="11" t="s">
        <v>96</v>
      </c>
      <c r="C66" s="22" t="s">
        <v>3</v>
      </c>
      <c r="D66" s="22" t="s">
        <v>4</v>
      </c>
      <c r="E66" s="10" t="s">
        <v>95</v>
      </c>
      <c r="F66" s="23">
        <v>2897.92</v>
      </c>
      <c r="G66" s="23">
        <v>0</v>
      </c>
      <c r="H66" s="23">
        <v>6283.2</v>
      </c>
      <c r="I66" s="23">
        <v>0</v>
      </c>
      <c r="J66" s="20">
        <v>14436.52014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4">
        <f t="shared" si="0"/>
        <v>23617.64014</v>
      </c>
    </row>
    <row r="67" spans="1:22" s="14" customFormat="1" ht="24.75" customHeight="1">
      <c r="A67" s="21"/>
      <c r="B67" s="11" t="s">
        <v>98</v>
      </c>
      <c r="C67" s="22" t="s">
        <v>3</v>
      </c>
      <c r="D67" s="22" t="s">
        <v>4</v>
      </c>
      <c r="E67" s="10" t="s">
        <v>97</v>
      </c>
      <c r="F67" s="23">
        <v>0</v>
      </c>
      <c r="G67" s="23">
        <v>0</v>
      </c>
      <c r="H67" s="23">
        <v>0</v>
      </c>
      <c r="I67" s="23">
        <v>133</v>
      </c>
      <c r="J67" s="20">
        <v>1099.97993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4">
        <f t="shared" si="0"/>
        <v>1232.97993</v>
      </c>
    </row>
    <row r="68" spans="1:22" s="14" customFormat="1" ht="24.75" customHeight="1">
      <c r="A68" s="21"/>
      <c r="B68" s="11" t="s">
        <v>100</v>
      </c>
      <c r="C68" s="22" t="s">
        <v>3</v>
      </c>
      <c r="D68" s="22" t="s">
        <v>4</v>
      </c>
      <c r="E68" s="10" t="s">
        <v>99</v>
      </c>
      <c r="F68" s="23">
        <v>539.7</v>
      </c>
      <c r="G68" s="23">
        <v>0</v>
      </c>
      <c r="H68" s="23">
        <v>0</v>
      </c>
      <c r="I68" s="23">
        <v>0</v>
      </c>
      <c r="J68" s="20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4">
        <f t="shared" si="0"/>
        <v>539.7</v>
      </c>
    </row>
    <row r="69" spans="1:22" s="14" customFormat="1" ht="24.75" customHeight="1">
      <c r="A69" s="21"/>
      <c r="B69" s="11" t="s">
        <v>102</v>
      </c>
      <c r="C69" s="22" t="s">
        <v>3</v>
      </c>
      <c r="D69" s="22" t="s">
        <v>4</v>
      </c>
      <c r="E69" s="10" t="s">
        <v>101</v>
      </c>
      <c r="F69" s="23">
        <v>1054.68424</v>
      </c>
      <c r="G69" s="23">
        <v>0</v>
      </c>
      <c r="H69" s="23">
        <v>10746.7</v>
      </c>
      <c r="I69" s="23">
        <v>0</v>
      </c>
      <c r="J69" s="20">
        <v>19105.85364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2386.874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4">
        <f t="shared" si="0"/>
        <v>33294.11188</v>
      </c>
    </row>
    <row r="70" spans="1:22" s="14" customFormat="1" ht="24.75" customHeight="1">
      <c r="A70" s="21"/>
      <c r="B70" s="11" t="s">
        <v>104</v>
      </c>
      <c r="C70" s="22" t="s">
        <v>3</v>
      </c>
      <c r="D70" s="22" t="s">
        <v>4</v>
      </c>
      <c r="E70" s="10" t="s">
        <v>103</v>
      </c>
      <c r="F70" s="23">
        <v>1800.06094</v>
      </c>
      <c r="G70" s="23">
        <v>0</v>
      </c>
      <c r="H70" s="23">
        <v>7231.1</v>
      </c>
      <c r="I70" s="23">
        <v>0</v>
      </c>
      <c r="J70" s="20">
        <v>10451.03753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4">
        <f aca="true" t="shared" si="3" ref="V70:V128">SUM(F70:U70)</f>
        <v>19482.19847</v>
      </c>
    </row>
    <row r="71" spans="1:22" s="14" customFormat="1" ht="35.25" customHeight="1">
      <c r="A71" s="21"/>
      <c r="B71" s="11" t="s">
        <v>326</v>
      </c>
      <c r="C71" s="22" t="s">
        <v>3</v>
      </c>
      <c r="D71" s="22" t="s">
        <v>4</v>
      </c>
      <c r="E71" s="10" t="s">
        <v>105</v>
      </c>
      <c r="F71" s="23">
        <v>0</v>
      </c>
      <c r="G71" s="23">
        <v>0</v>
      </c>
      <c r="H71" s="23">
        <v>0</v>
      </c>
      <c r="I71" s="23">
        <v>0</v>
      </c>
      <c r="J71" s="20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414.375</v>
      </c>
      <c r="T71" s="23">
        <v>0</v>
      </c>
      <c r="U71" s="23">
        <v>0</v>
      </c>
      <c r="V71" s="24">
        <f t="shared" si="3"/>
        <v>414.375</v>
      </c>
    </row>
    <row r="72" spans="1:22" s="14" customFormat="1" ht="12" hidden="1">
      <c r="A72" s="21"/>
      <c r="B72" s="22"/>
      <c r="C72" s="22"/>
      <c r="D72" s="22"/>
      <c r="E72" s="31"/>
      <c r="F72" s="23"/>
      <c r="G72" s="23"/>
      <c r="H72" s="23">
        <v>0</v>
      </c>
      <c r="I72" s="23"/>
      <c r="J72" s="20">
        <v>0</v>
      </c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4">
        <f t="shared" si="3"/>
        <v>0</v>
      </c>
    </row>
    <row r="73" spans="2:22" s="14" customFormat="1" ht="12.75" customHeight="1" hidden="1">
      <c r="B73" s="17"/>
      <c r="C73" s="17"/>
      <c r="D73" s="17"/>
      <c r="E73" s="13"/>
      <c r="F73" s="18"/>
      <c r="G73" s="18"/>
      <c r="H73" s="18">
        <v>0</v>
      </c>
      <c r="I73" s="18"/>
      <c r="J73" s="20">
        <v>0</v>
      </c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24">
        <f t="shared" si="3"/>
        <v>0</v>
      </c>
    </row>
    <row r="74" spans="1:22" s="14" customFormat="1" ht="12" hidden="1">
      <c r="A74" s="21"/>
      <c r="B74" s="22"/>
      <c r="C74" s="22"/>
      <c r="D74" s="22"/>
      <c r="E74" s="31"/>
      <c r="F74" s="23"/>
      <c r="G74" s="23"/>
      <c r="H74" s="23">
        <v>0</v>
      </c>
      <c r="I74" s="23"/>
      <c r="J74" s="20">
        <v>0</v>
      </c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4">
        <f t="shared" si="3"/>
        <v>0</v>
      </c>
    </row>
    <row r="75" spans="2:64" s="14" customFormat="1" ht="24.75" customHeight="1">
      <c r="B75" s="16" t="s">
        <v>327</v>
      </c>
      <c r="C75" s="16"/>
      <c r="D75" s="16"/>
      <c r="E75" s="13"/>
      <c r="F75" s="18">
        <f>SUM(F76:F98)</f>
        <v>68468.11600000001</v>
      </c>
      <c r="G75" s="18">
        <f>SUM(G76:G98)</f>
        <v>0</v>
      </c>
      <c r="H75" s="18">
        <f>SUM(H76:H98)</f>
        <v>76542.78008</v>
      </c>
      <c r="I75" s="18">
        <f>SUM(I76:I98)</f>
        <v>15084</v>
      </c>
      <c r="J75" s="18">
        <f>SUM(J76:J98)</f>
        <v>112439.6219</v>
      </c>
      <c r="K75" s="18">
        <f>SUM(K76:K98)</f>
        <v>1968.0374700000002</v>
      </c>
      <c r="L75" s="18">
        <f>SUM(L76:L98)</f>
        <v>385.138</v>
      </c>
      <c r="M75" s="18">
        <f>SUM(M76:M98)</f>
        <v>0</v>
      </c>
      <c r="N75" s="18">
        <f>SUM(N76:N98)</f>
        <v>0</v>
      </c>
      <c r="O75" s="18">
        <f>SUM(O76:O98)</f>
        <v>0</v>
      </c>
      <c r="P75" s="18">
        <f>SUM(P76:P98)</f>
        <v>9832.747</v>
      </c>
      <c r="Q75" s="18">
        <f>SUM(Q76:Q98)</f>
        <v>0</v>
      </c>
      <c r="R75" s="18">
        <f>SUM(R76:R98)</f>
        <v>0</v>
      </c>
      <c r="S75" s="18">
        <f>SUM(S76:S98)</f>
        <v>590</v>
      </c>
      <c r="T75" s="18">
        <f>SUM(T76:T98)</f>
        <v>0</v>
      </c>
      <c r="U75" s="18">
        <f>SUM(U76:U98)</f>
        <v>0</v>
      </c>
      <c r="V75" s="18">
        <f>SUM(V76:V98)</f>
        <v>285310.44045</v>
      </c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</row>
    <row r="76" spans="1:22" s="14" customFormat="1" ht="24.75" customHeight="1">
      <c r="A76" s="21"/>
      <c r="B76" s="11" t="s">
        <v>107</v>
      </c>
      <c r="C76" s="22" t="s">
        <v>3</v>
      </c>
      <c r="D76" s="22" t="s">
        <v>4</v>
      </c>
      <c r="E76" s="10" t="s">
        <v>106</v>
      </c>
      <c r="F76" s="23">
        <v>0</v>
      </c>
      <c r="G76" s="23">
        <v>0</v>
      </c>
      <c r="H76" s="23">
        <v>7649.586</v>
      </c>
      <c r="I76" s="23">
        <v>595</v>
      </c>
      <c r="J76" s="20">
        <v>16020.915430000001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4">
        <f t="shared" si="3"/>
        <v>24265.50143</v>
      </c>
    </row>
    <row r="77" spans="1:22" s="14" customFormat="1" ht="24.75" customHeight="1">
      <c r="A77" s="21"/>
      <c r="B77" s="11" t="s">
        <v>109</v>
      </c>
      <c r="C77" s="22" t="s">
        <v>3</v>
      </c>
      <c r="D77" s="22" t="s">
        <v>4</v>
      </c>
      <c r="E77" s="10" t="s">
        <v>108</v>
      </c>
      <c r="F77" s="23">
        <v>4495.4</v>
      </c>
      <c r="G77" s="23">
        <v>0</v>
      </c>
      <c r="H77" s="23">
        <v>1852.90208</v>
      </c>
      <c r="I77" s="23">
        <v>28</v>
      </c>
      <c r="J77" s="20">
        <v>7209.66019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4">
        <f t="shared" si="3"/>
        <v>13585.96227</v>
      </c>
    </row>
    <row r="78" spans="1:22" s="14" customFormat="1" ht="24.75" customHeight="1">
      <c r="A78" s="21"/>
      <c r="B78" s="11" t="s">
        <v>111</v>
      </c>
      <c r="C78" s="22" t="s">
        <v>3</v>
      </c>
      <c r="D78" s="22" t="s">
        <v>4</v>
      </c>
      <c r="E78" s="10" t="s">
        <v>110</v>
      </c>
      <c r="F78" s="23">
        <v>0</v>
      </c>
      <c r="G78" s="23">
        <v>0</v>
      </c>
      <c r="H78" s="23">
        <v>28750.788</v>
      </c>
      <c r="I78" s="23">
        <v>0</v>
      </c>
      <c r="J78" s="20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4">
        <f t="shared" si="3"/>
        <v>28750.788</v>
      </c>
    </row>
    <row r="79" spans="1:22" s="14" customFormat="1" ht="24.75" customHeight="1">
      <c r="A79" s="21"/>
      <c r="B79" s="11" t="s">
        <v>113</v>
      </c>
      <c r="C79" s="22" t="s">
        <v>3</v>
      </c>
      <c r="D79" s="22" t="s">
        <v>4</v>
      </c>
      <c r="E79" s="10" t="s">
        <v>112</v>
      </c>
      <c r="F79" s="23">
        <v>13993.28</v>
      </c>
      <c r="G79" s="23">
        <v>0</v>
      </c>
      <c r="H79" s="23">
        <v>9005.92</v>
      </c>
      <c r="I79" s="23">
        <v>1297</v>
      </c>
      <c r="J79" s="20">
        <v>10519.761999999999</v>
      </c>
      <c r="K79" s="23">
        <v>0</v>
      </c>
      <c r="L79" s="23">
        <v>385.138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4">
        <f t="shared" si="3"/>
        <v>35201.1</v>
      </c>
    </row>
    <row r="80" spans="1:22" s="14" customFormat="1" ht="24.75" customHeight="1">
      <c r="A80" s="21"/>
      <c r="B80" s="11" t="s">
        <v>115</v>
      </c>
      <c r="C80" s="22" t="s">
        <v>3</v>
      </c>
      <c r="D80" s="22" t="s">
        <v>4</v>
      </c>
      <c r="E80" s="10" t="s">
        <v>114</v>
      </c>
      <c r="F80" s="23">
        <v>20656.4</v>
      </c>
      <c r="G80" s="23">
        <v>0</v>
      </c>
      <c r="H80" s="23">
        <v>12367.903999999999</v>
      </c>
      <c r="I80" s="23">
        <v>441</v>
      </c>
      <c r="J80" s="20">
        <v>34730.47821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9529.571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4">
        <f t="shared" si="3"/>
        <v>77725.35321</v>
      </c>
    </row>
    <row r="81" spans="1:22" s="14" customFormat="1" ht="24.75" customHeight="1">
      <c r="A81" s="21"/>
      <c r="B81" s="11" t="s">
        <v>117</v>
      </c>
      <c r="C81" s="22" t="s">
        <v>3</v>
      </c>
      <c r="D81" s="22" t="s">
        <v>4</v>
      </c>
      <c r="E81" s="10" t="s">
        <v>116</v>
      </c>
      <c r="F81" s="23">
        <v>2530.86</v>
      </c>
      <c r="G81" s="23">
        <v>0</v>
      </c>
      <c r="H81" s="23">
        <v>0</v>
      </c>
      <c r="I81" s="23">
        <v>0</v>
      </c>
      <c r="J81" s="20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4">
        <f t="shared" si="3"/>
        <v>2530.86</v>
      </c>
    </row>
    <row r="82" spans="1:22" s="14" customFormat="1" ht="24.75" customHeight="1">
      <c r="A82" s="21"/>
      <c r="B82" s="11" t="s">
        <v>119</v>
      </c>
      <c r="C82" s="22" t="s">
        <v>3</v>
      </c>
      <c r="D82" s="22" t="s">
        <v>4</v>
      </c>
      <c r="E82" s="10" t="s">
        <v>118</v>
      </c>
      <c r="F82" s="23">
        <v>0</v>
      </c>
      <c r="G82" s="23">
        <v>0</v>
      </c>
      <c r="H82" s="23">
        <v>0</v>
      </c>
      <c r="I82" s="23">
        <v>0</v>
      </c>
      <c r="J82" s="20">
        <v>0</v>
      </c>
      <c r="K82" s="23">
        <v>1430.45367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4">
        <f t="shared" si="3"/>
        <v>1430.45367</v>
      </c>
    </row>
    <row r="83" spans="1:22" s="14" customFormat="1" ht="24.75" customHeight="1">
      <c r="A83" s="21"/>
      <c r="B83" s="11" t="s">
        <v>121</v>
      </c>
      <c r="C83" s="22" t="s">
        <v>3</v>
      </c>
      <c r="D83" s="22" t="s">
        <v>4</v>
      </c>
      <c r="E83" s="10" t="s">
        <v>120</v>
      </c>
      <c r="F83" s="23">
        <v>5142.72</v>
      </c>
      <c r="G83" s="23">
        <v>0</v>
      </c>
      <c r="H83" s="23">
        <v>5426.4</v>
      </c>
      <c r="I83" s="23">
        <v>539</v>
      </c>
      <c r="J83" s="20">
        <v>7442.179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4">
        <f t="shared" si="3"/>
        <v>18550.299</v>
      </c>
    </row>
    <row r="84" spans="1:22" s="14" customFormat="1" ht="24.75" customHeight="1">
      <c r="A84" s="21"/>
      <c r="B84" s="11" t="s">
        <v>123</v>
      </c>
      <c r="C84" s="22" t="s">
        <v>3</v>
      </c>
      <c r="D84" s="22" t="s">
        <v>4</v>
      </c>
      <c r="E84" s="10" t="s">
        <v>122</v>
      </c>
      <c r="F84" s="23">
        <v>7182.096</v>
      </c>
      <c r="G84" s="23">
        <v>0</v>
      </c>
      <c r="H84" s="23">
        <v>5984</v>
      </c>
      <c r="I84" s="23">
        <v>819</v>
      </c>
      <c r="J84" s="20">
        <v>8443.654999999999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4">
        <f t="shared" si="3"/>
        <v>22428.750999999997</v>
      </c>
    </row>
    <row r="85" spans="1:22" s="14" customFormat="1" ht="24.75" customHeight="1">
      <c r="A85" s="21"/>
      <c r="B85" s="11" t="s">
        <v>125</v>
      </c>
      <c r="C85" s="22" t="s">
        <v>3</v>
      </c>
      <c r="D85" s="22" t="s">
        <v>4</v>
      </c>
      <c r="E85" s="10" t="s">
        <v>124</v>
      </c>
      <c r="F85" s="23">
        <v>0</v>
      </c>
      <c r="G85" s="23">
        <v>0</v>
      </c>
      <c r="H85" s="23">
        <v>0</v>
      </c>
      <c r="I85" s="23">
        <v>0</v>
      </c>
      <c r="J85" s="20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39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4">
        <f t="shared" si="3"/>
        <v>39</v>
      </c>
    </row>
    <row r="86" spans="1:22" s="14" customFormat="1" ht="24.75" customHeight="1">
      <c r="A86" s="21"/>
      <c r="B86" s="11" t="s">
        <v>127</v>
      </c>
      <c r="C86" s="22" t="s">
        <v>3</v>
      </c>
      <c r="D86" s="22" t="s">
        <v>4</v>
      </c>
      <c r="E86" s="10" t="s">
        <v>126</v>
      </c>
      <c r="F86" s="23">
        <v>0</v>
      </c>
      <c r="G86" s="23">
        <v>0</v>
      </c>
      <c r="H86" s="23">
        <v>0</v>
      </c>
      <c r="I86" s="23">
        <v>175</v>
      </c>
      <c r="J86" s="20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4">
        <f t="shared" si="3"/>
        <v>175</v>
      </c>
    </row>
    <row r="87" spans="1:22" s="14" customFormat="1" ht="24.75" customHeight="1">
      <c r="A87" s="21"/>
      <c r="B87" s="11" t="s">
        <v>129</v>
      </c>
      <c r="C87" s="22" t="s">
        <v>3</v>
      </c>
      <c r="D87" s="22" t="s">
        <v>4</v>
      </c>
      <c r="E87" s="10" t="s">
        <v>128</v>
      </c>
      <c r="F87" s="23">
        <v>0</v>
      </c>
      <c r="G87" s="23">
        <v>0</v>
      </c>
      <c r="H87" s="23">
        <v>0</v>
      </c>
      <c r="I87" s="23">
        <v>84</v>
      </c>
      <c r="J87" s="20">
        <v>1096.95175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4">
        <f t="shared" si="3"/>
        <v>1180.95175</v>
      </c>
    </row>
    <row r="88" spans="1:22" s="14" customFormat="1" ht="24.75" customHeight="1">
      <c r="A88" s="21"/>
      <c r="B88" s="11" t="s">
        <v>131</v>
      </c>
      <c r="C88" s="22" t="s">
        <v>3</v>
      </c>
      <c r="D88" s="22" t="s">
        <v>4</v>
      </c>
      <c r="E88" s="10" t="s">
        <v>130</v>
      </c>
      <c r="F88" s="23">
        <v>0</v>
      </c>
      <c r="G88" s="23">
        <v>0</v>
      </c>
      <c r="H88" s="23">
        <v>0</v>
      </c>
      <c r="I88" s="23">
        <v>329</v>
      </c>
      <c r="J88" s="20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4">
        <f t="shared" si="3"/>
        <v>329</v>
      </c>
    </row>
    <row r="89" spans="1:22" s="14" customFormat="1" ht="24.75" customHeight="1">
      <c r="A89" s="21"/>
      <c r="B89" s="11" t="s">
        <v>133</v>
      </c>
      <c r="C89" s="22" t="s">
        <v>3</v>
      </c>
      <c r="D89" s="22" t="s">
        <v>4</v>
      </c>
      <c r="E89" s="10" t="s">
        <v>132</v>
      </c>
      <c r="F89" s="23">
        <v>0</v>
      </c>
      <c r="G89" s="23">
        <v>0</v>
      </c>
      <c r="H89" s="23">
        <v>0</v>
      </c>
      <c r="I89" s="23">
        <v>411</v>
      </c>
      <c r="J89" s="20">
        <v>1514.16259</v>
      </c>
      <c r="K89" s="23">
        <v>537.5838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4">
        <f t="shared" si="3"/>
        <v>2462.74639</v>
      </c>
    </row>
    <row r="90" spans="1:22" s="14" customFormat="1" ht="24.75" customHeight="1">
      <c r="A90" s="21"/>
      <c r="B90" s="11" t="s">
        <v>135</v>
      </c>
      <c r="C90" s="22" t="s">
        <v>3</v>
      </c>
      <c r="D90" s="22" t="s">
        <v>4</v>
      </c>
      <c r="E90" s="10" t="s">
        <v>134</v>
      </c>
      <c r="F90" s="23">
        <v>2085.92</v>
      </c>
      <c r="G90" s="23">
        <v>0</v>
      </c>
      <c r="H90" s="23">
        <v>0</v>
      </c>
      <c r="I90" s="23">
        <v>170</v>
      </c>
      <c r="J90" s="20">
        <v>7617.97888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4">
        <f t="shared" si="3"/>
        <v>9873.89888</v>
      </c>
    </row>
    <row r="91" spans="1:22" s="14" customFormat="1" ht="24.75" customHeight="1">
      <c r="A91" s="21"/>
      <c r="B91" s="11" t="s">
        <v>137</v>
      </c>
      <c r="C91" s="22" t="s">
        <v>3</v>
      </c>
      <c r="D91" s="22" t="s">
        <v>4</v>
      </c>
      <c r="E91" s="10" t="s">
        <v>136</v>
      </c>
      <c r="F91" s="23">
        <v>0</v>
      </c>
      <c r="G91" s="23">
        <v>0</v>
      </c>
      <c r="H91" s="23">
        <v>0</v>
      </c>
      <c r="I91" s="23">
        <v>154</v>
      </c>
      <c r="J91" s="20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264.176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4">
        <f t="shared" si="3"/>
        <v>418.176</v>
      </c>
    </row>
    <row r="92" spans="1:22" s="14" customFormat="1" ht="24.75" customHeight="1">
      <c r="A92" s="21"/>
      <c r="B92" s="11" t="s">
        <v>139</v>
      </c>
      <c r="C92" s="22" t="s">
        <v>3</v>
      </c>
      <c r="D92" s="22" t="s">
        <v>4</v>
      </c>
      <c r="E92" s="10" t="s">
        <v>138</v>
      </c>
      <c r="F92" s="23">
        <v>0</v>
      </c>
      <c r="G92" s="23">
        <v>0</v>
      </c>
      <c r="H92" s="23">
        <v>0</v>
      </c>
      <c r="I92" s="23">
        <v>0</v>
      </c>
      <c r="J92" s="20">
        <v>465.8955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4">
        <f t="shared" si="3"/>
        <v>465.8955</v>
      </c>
    </row>
    <row r="93" spans="1:22" s="14" customFormat="1" ht="24.75" customHeight="1">
      <c r="A93" s="21"/>
      <c r="B93" s="11" t="s">
        <v>141</v>
      </c>
      <c r="C93" s="22" t="s">
        <v>3</v>
      </c>
      <c r="D93" s="22" t="s">
        <v>4</v>
      </c>
      <c r="E93" s="10" t="s">
        <v>140</v>
      </c>
      <c r="F93" s="23">
        <v>0</v>
      </c>
      <c r="G93" s="23">
        <v>0</v>
      </c>
      <c r="H93" s="23">
        <v>0</v>
      </c>
      <c r="I93" s="23">
        <v>9741</v>
      </c>
      <c r="J93" s="20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4">
        <f t="shared" si="3"/>
        <v>9741</v>
      </c>
    </row>
    <row r="94" spans="1:22" s="14" customFormat="1" ht="24.75" customHeight="1">
      <c r="A94" s="21"/>
      <c r="B94" s="11" t="s">
        <v>143</v>
      </c>
      <c r="C94" s="22" t="s">
        <v>3</v>
      </c>
      <c r="D94" s="22" t="s">
        <v>4</v>
      </c>
      <c r="E94" s="10" t="s">
        <v>142</v>
      </c>
      <c r="F94" s="23">
        <v>384</v>
      </c>
      <c r="G94" s="23">
        <v>0</v>
      </c>
      <c r="H94" s="23">
        <v>0</v>
      </c>
      <c r="I94" s="23">
        <v>0</v>
      </c>
      <c r="J94" s="20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4">
        <f t="shared" si="3"/>
        <v>384</v>
      </c>
    </row>
    <row r="95" spans="1:22" s="14" customFormat="1" ht="24.75" customHeight="1">
      <c r="A95" s="21"/>
      <c r="B95" s="11" t="s">
        <v>145</v>
      </c>
      <c r="C95" s="22" t="s">
        <v>3</v>
      </c>
      <c r="D95" s="22" t="s">
        <v>4</v>
      </c>
      <c r="E95" s="10" t="s">
        <v>144</v>
      </c>
      <c r="F95" s="23">
        <v>5843.84</v>
      </c>
      <c r="G95" s="23">
        <v>0</v>
      </c>
      <c r="H95" s="23">
        <v>0</v>
      </c>
      <c r="I95" s="23">
        <v>0</v>
      </c>
      <c r="J95" s="20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4">
        <f t="shared" si="3"/>
        <v>5843.84</v>
      </c>
    </row>
    <row r="96" spans="1:22" s="14" customFormat="1" ht="24.75" customHeight="1">
      <c r="A96" s="21"/>
      <c r="B96" s="11" t="s">
        <v>147</v>
      </c>
      <c r="C96" s="22" t="s">
        <v>3</v>
      </c>
      <c r="D96" s="22" t="s">
        <v>4</v>
      </c>
      <c r="E96" s="10" t="s">
        <v>146</v>
      </c>
      <c r="F96" s="23">
        <v>6153.6</v>
      </c>
      <c r="G96" s="23">
        <v>0</v>
      </c>
      <c r="H96" s="23">
        <v>5505.280000000001</v>
      </c>
      <c r="I96" s="23">
        <v>301</v>
      </c>
      <c r="J96" s="20">
        <v>17377.98335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4">
        <f t="shared" si="3"/>
        <v>29337.86335</v>
      </c>
    </row>
    <row r="97" spans="1:22" s="14" customFormat="1" ht="24">
      <c r="A97" s="21"/>
      <c r="B97" s="11" t="s">
        <v>352</v>
      </c>
      <c r="C97" s="22" t="s">
        <v>3</v>
      </c>
      <c r="D97" s="22" t="s">
        <v>4</v>
      </c>
      <c r="E97" s="10" t="s">
        <v>148</v>
      </c>
      <c r="F97" s="23">
        <v>0</v>
      </c>
      <c r="G97" s="23">
        <v>0</v>
      </c>
      <c r="H97" s="23">
        <v>0</v>
      </c>
      <c r="I97" s="23">
        <v>0</v>
      </c>
      <c r="J97" s="20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590</v>
      </c>
      <c r="T97" s="23">
        <v>0</v>
      </c>
      <c r="U97" s="23">
        <v>0</v>
      </c>
      <c r="V97" s="24">
        <f t="shared" si="3"/>
        <v>590</v>
      </c>
    </row>
    <row r="98" spans="1:22" s="14" customFormat="1" ht="12" hidden="1">
      <c r="A98" s="21"/>
      <c r="B98" s="22"/>
      <c r="C98" s="22"/>
      <c r="D98" s="22"/>
      <c r="E98" s="31"/>
      <c r="F98" s="23"/>
      <c r="G98" s="23"/>
      <c r="H98" s="23">
        <v>0</v>
      </c>
      <c r="I98" s="23"/>
      <c r="J98" s="20">
        <v>0</v>
      </c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4">
        <f t="shared" si="3"/>
        <v>0</v>
      </c>
    </row>
    <row r="99" spans="2:64" s="14" customFormat="1" ht="24.75" customHeight="1">
      <c r="B99" s="16" t="s">
        <v>328</v>
      </c>
      <c r="C99" s="16"/>
      <c r="D99" s="16"/>
      <c r="E99" s="13"/>
      <c r="F99" s="18">
        <f>SUM(F100:F104)</f>
        <v>21080.489999999998</v>
      </c>
      <c r="G99" s="18">
        <f>SUM(G100:G104)</f>
        <v>0</v>
      </c>
      <c r="H99" s="18">
        <f>SUM(H100:H104)</f>
        <v>30991.68</v>
      </c>
      <c r="I99" s="18">
        <f>SUM(I100:I104)</f>
        <v>1631</v>
      </c>
      <c r="J99" s="18">
        <f>SUM(J100:J104)</f>
        <v>55954.27342</v>
      </c>
      <c r="K99" s="18">
        <f>SUM(K100:K104)</f>
        <v>0</v>
      </c>
      <c r="L99" s="18">
        <f>SUM(L100:L104)</f>
        <v>0</v>
      </c>
      <c r="M99" s="18">
        <f>SUM(M100:M104)</f>
        <v>0</v>
      </c>
      <c r="N99" s="18">
        <f>SUM(N100:N104)</f>
        <v>0</v>
      </c>
      <c r="O99" s="18">
        <f>SUM(O100:O104)</f>
        <v>0</v>
      </c>
      <c r="P99" s="18">
        <f>SUM(P100:P104)</f>
        <v>3249.999</v>
      </c>
      <c r="Q99" s="18">
        <f>SUM(Q100:Q104)</f>
        <v>0</v>
      </c>
      <c r="R99" s="18">
        <f>SUM(R100:R104)</f>
        <v>0</v>
      </c>
      <c r="S99" s="18">
        <f>SUM(S100:S104)</f>
        <v>153.2</v>
      </c>
      <c r="T99" s="18">
        <f>SUM(T100:T104)</f>
        <v>0</v>
      </c>
      <c r="U99" s="18">
        <f>SUM(U100:U104)</f>
        <v>0</v>
      </c>
      <c r="V99" s="18">
        <f>SUM(V100:V104)</f>
        <v>113060.64242</v>
      </c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</row>
    <row r="100" spans="1:22" s="14" customFormat="1" ht="24.75" customHeight="1">
      <c r="A100" s="21"/>
      <c r="B100" s="11" t="s">
        <v>150</v>
      </c>
      <c r="C100" s="22" t="s">
        <v>3</v>
      </c>
      <c r="D100" s="22" t="s">
        <v>4</v>
      </c>
      <c r="E100" s="10" t="s">
        <v>149</v>
      </c>
      <c r="F100" s="23">
        <v>9693</v>
      </c>
      <c r="G100" s="23">
        <v>0</v>
      </c>
      <c r="H100" s="23">
        <v>11378.099999999999</v>
      </c>
      <c r="I100" s="23">
        <v>1029</v>
      </c>
      <c r="J100" s="20">
        <v>28003.572809999998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3249.999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4">
        <f t="shared" si="3"/>
        <v>53353.67181</v>
      </c>
    </row>
    <row r="101" spans="1:22" s="14" customFormat="1" ht="24.75" customHeight="1">
      <c r="A101" s="21"/>
      <c r="B101" s="11" t="s">
        <v>152</v>
      </c>
      <c r="C101" s="22" t="s">
        <v>3</v>
      </c>
      <c r="D101" s="22" t="s">
        <v>4</v>
      </c>
      <c r="E101" s="10" t="s">
        <v>151</v>
      </c>
      <c r="F101" s="23">
        <v>11387.49</v>
      </c>
      <c r="G101" s="23">
        <v>0</v>
      </c>
      <c r="H101" s="23">
        <v>19613.58</v>
      </c>
      <c r="I101" s="23">
        <v>0</v>
      </c>
      <c r="J101" s="20">
        <v>27950.70061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4">
        <f t="shared" si="3"/>
        <v>58951.77061</v>
      </c>
    </row>
    <row r="102" spans="1:22" s="14" customFormat="1" ht="24.75" customHeight="1">
      <c r="A102" s="21"/>
      <c r="B102" s="11" t="s">
        <v>154</v>
      </c>
      <c r="C102" s="22" t="s">
        <v>3</v>
      </c>
      <c r="D102" s="22" t="s">
        <v>4</v>
      </c>
      <c r="E102" s="10" t="s">
        <v>153</v>
      </c>
      <c r="F102" s="23">
        <v>0</v>
      </c>
      <c r="G102" s="23">
        <v>0</v>
      </c>
      <c r="H102" s="23">
        <v>0</v>
      </c>
      <c r="I102" s="23">
        <v>602</v>
      </c>
      <c r="J102" s="20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4">
        <f t="shared" si="3"/>
        <v>602</v>
      </c>
    </row>
    <row r="103" spans="1:22" s="14" customFormat="1" ht="28.5" customHeight="1">
      <c r="A103" s="21"/>
      <c r="B103" s="11" t="s">
        <v>351</v>
      </c>
      <c r="C103" s="22" t="s">
        <v>3</v>
      </c>
      <c r="D103" s="22" t="s">
        <v>4</v>
      </c>
      <c r="E103" s="10" t="s">
        <v>155</v>
      </c>
      <c r="F103" s="23">
        <v>0</v>
      </c>
      <c r="G103" s="23">
        <v>0</v>
      </c>
      <c r="H103" s="23">
        <v>0</v>
      </c>
      <c r="I103" s="23">
        <v>0</v>
      </c>
      <c r="J103" s="20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153.2</v>
      </c>
      <c r="T103" s="23">
        <v>0</v>
      </c>
      <c r="U103" s="23">
        <v>0</v>
      </c>
      <c r="V103" s="24">
        <f t="shared" si="3"/>
        <v>153.2</v>
      </c>
    </row>
    <row r="104" spans="1:22" s="14" customFormat="1" ht="12" hidden="1">
      <c r="A104" s="21"/>
      <c r="B104" s="22"/>
      <c r="C104" s="22"/>
      <c r="D104" s="22"/>
      <c r="E104" s="31"/>
      <c r="F104" s="23"/>
      <c r="G104" s="23"/>
      <c r="H104" s="23">
        <v>0</v>
      </c>
      <c r="I104" s="23"/>
      <c r="J104" s="20">
        <v>0</v>
      </c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4">
        <f t="shared" si="3"/>
        <v>0</v>
      </c>
    </row>
    <row r="105" spans="2:64" s="14" customFormat="1" ht="24" customHeight="1">
      <c r="B105" s="16" t="s">
        <v>329</v>
      </c>
      <c r="C105" s="16"/>
      <c r="D105" s="16"/>
      <c r="E105" s="13"/>
      <c r="F105" s="18">
        <f>SUM(F106:F113)</f>
        <v>21502.149999999998</v>
      </c>
      <c r="G105" s="18">
        <f aca="true" t="shared" si="4" ref="G105:V105">SUM(G106:G113)</f>
        <v>0</v>
      </c>
      <c r="H105" s="18">
        <f t="shared" si="4"/>
        <v>19900.82</v>
      </c>
      <c r="I105" s="18">
        <f t="shared" si="4"/>
        <v>0</v>
      </c>
      <c r="J105" s="18">
        <f t="shared" si="4"/>
        <v>44402.09005</v>
      </c>
      <c r="K105" s="18">
        <f t="shared" si="4"/>
        <v>0</v>
      </c>
      <c r="L105" s="18">
        <f t="shared" si="4"/>
        <v>0</v>
      </c>
      <c r="M105" s="18">
        <f t="shared" si="4"/>
        <v>0</v>
      </c>
      <c r="N105" s="18">
        <f t="shared" si="4"/>
        <v>0</v>
      </c>
      <c r="O105" s="18">
        <f t="shared" si="4"/>
        <v>0</v>
      </c>
      <c r="P105" s="18">
        <f t="shared" si="4"/>
        <v>1365</v>
      </c>
      <c r="Q105" s="18">
        <f t="shared" si="4"/>
        <v>0</v>
      </c>
      <c r="R105" s="18">
        <f t="shared" si="4"/>
        <v>0</v>
      </c>
      <c r="S105" s="18">
        <f t="shared" si="4"/>
        <v>176.667</v>
      </c>
      <c r="T105" s="18">
        <f t="shared" si="4"/>
        <v>0</v>
      </c>
      <c r="U105" s="18">
        <f t="shared" si="4"/>
        <v>0</v>
      </c>
      <c r="V105" s="18">
        <f>SUM(V106:V113)</f>
        <v>87346.72705</v>
      </c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</row>
    <row r="106" spans="2:22" s="14" customFormat="1" ht="12.75" customHeight="1" hidden="1">
      <c r="B106" s="17"/>
      <c r="C106" s="17"/>
      <c r="D106" s="17"/>
      <c r="E106" s="13"/>
      <c r="F106" s="18"/>
      <c r="G106" s="18"/>
      <c r="H106" s="18">
        <v>0</v>
      </c>
      <c r="I106" s="18"/>
      <c r="J106" s="20">
        <v>0</v>
      </c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24">
        <f t="shared" si="3"/>
        <v>0</v>
      </c>
    </row>
    <row r="107" spans="1:22" s="14" customFormat="1" ht="24.75" customHeight="1">
      <c r="A107" s="21"/>
      <c r="B107" s="11" t="s">
        <v>157</v>
      </c>
      <c r="C107" s="22" t="s">
        <v>3</v>
      </c>
      <c r="D107" s="22" t="s">
        <v>4</v>
      </c>
      <c r="E107" s="10" t="s">
        <v>156</v>
      </c>
      <c r="F107" s="23">
        <v>4318.4</v>
      </c>
      <c r="G107" s="23">
        <v>0</v>
      </c>
      <c r="H107" s="23">
        <v>6454.5599999999995</v>
      </c>
      <c r="I107" s="23">
        <v>0</v>
      </c>
      <c r="J107" s="20">
        <v>10123.51324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1365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4">
        <f t="shared" si="3"/>
        <v>22261.47324</v>
      </c>
    </row>
    <row r="108" spans="1:22" s="14" customFormat="1" ht="24.75" customHeight="1">
      <c r="A108" s="21"/>
      <c r="B108" s="11" t="s">
        <v>159</v>
      </c>
      <c r="C108" s="22" t="s">
        <v>3</v>
      </c>
      <c r="D108" s="22" t="s">
        <v>4</v>
      </c>
      <c r="E108" s="10" t="s">
        <v>158</v>
      </c>
      <c r="F108" s="23">
        <v>0</v>
      </c>
      <c r="G108" s="23">
        <v>0</v>
      </c>
      <c r="H108" s="23">
        <v>0</v>
      </c>
      <c r="I108" s="23">
        <v>0</v>
      </c>
      <c r="J108" s="20">
        <v>2016.172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4">
        <f t="shared" si="3"/>
        <v>2016.172</v>
      </c>
    </row>
    <row r="109" spans="1:22" s="14" customFormat="1" ht="24.75" customHeight="1">
      <c r="A109" s="21"/>
      <c r="B109" s="11" t="s">
        <v>161</v>
      </c>
      <c r="C109" s="22" t="s">
        <v>3</v>
      </c>
      <c r="D109" s="22" t="s">
        <v>4</v>
      </c>
      <c r="E109" s="10" t="s">
        <v>160</v>
      </c>
      <c r="F109" s="23">
        <v>5148.55</v>
      </c>
      <c r="G109" s="23">
        <v>0</v>
      </c>
      <c r="H109" s="23">
        <v>0</v>
      </c>
      <c r="I109" s="23">
        <v>0</v>
      </c>
      <c r="J109" s="20">
        <v>5750.63724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4">
        <f t="shared" si="3"/>
        <v>10899.18724</v>
      </c>
    </row>
    <row r="110" spans="1:22" s="14" customFormat="1" ht="24.75" customHeight="1">
      <c r="A110" s="21"/>
      <c r="B110" s="11" t="s">
        <v>163</v>
      </c>
      <c r="C110" s="22" t="s">
        <v>3</v>
      </c>
      <c r="D110" s="22" t="s">
        <v>4</v>
      </c>
      <c r="E110" s="10" t="s">
        <v>162</v>
      </c>
      <c r="F110" s="23">
        <v>8902.4</v>
      </c>
      <c r="G110" s="23">
        <v>0</v>
      </c>
      <c r="H110" s="23">
        <v>7190.26</v>
      </c>
      <c r="I110" s="23">
        <v>0</v>
      </c>
      <c r="J110" s="20">
        <v>12920.03083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4">
        <f t="shared" si="3"/>
        <v>29012.69083</v>
      </c>
    </row>
    <row r="111" spans="1:22" s="14" customFormat="1" ht="24.75" customHeight="1">
      <c r="A111" s="21"/>
      <c r="B111" s="11" t="s">
        <v>165</v>
      </c>
      <c r="C111" s="22" t="s">
        <v>3</v>
      </c>
      <c r="D111" s="22" t="s">
        <v>4</v>
      </c>
      <c r="E111" s="10" t="s">
        <v>164</v>
      </c>
      <c r="F111" s="23">
        <v>3132.8</v>
      </c>
      <c r="G111" s="23">
        <v>0</v>
      </c>
      <c r="H111" s="23">
        <v>6256</v>
      </c>
      <c r="I111" s="23">
        <v>0</v>
      </c>
      <c r="J111" s="20">
        <v>13591.73674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4">
        <f t="shared" si="3"/>
        <v>22980.53674</v>
      </c>
    </row>
    <row r="112" spans="1:22" s="14" customFormat="1" ht="24.75" customHeight="1">
      <c r="A112" s="21"/>
      <c r="B112" s="11" t="s">
        <v>350</v>
      </c>
      <c r="C112" s="22" t="s">
        <v>3</v>
      </c>
      <c r="D112" s="22" t="s">
        <v>4</v>
      </c>
      <c r="E112" s="10" t="s">
        <v>166</v>
      </c>
      <c r="F112" s="23">
        <v>0</v>
      </c>
      <c r="G112" s="23">
        <v>0</v>
      </c>
      <c r="H112" s="23">
        <v>0</v>
      </c>
      <c r="I112" s="23">
        <v>0</v>
      </c>
      <c r="J112" s="20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176.667</v>
      </c>
      <c r="T112" s="23">
        <v>0</v>
      </c>
      <c r="U112" s="23">
        <v>0</v>
      </c>
      <c r="V112" s="24">
        <f t="shared" si="3"/>
        <v>176.667</v>
      </c>
    </row>
    <row r="113" spans="1:22" s="14" customFormat="1" ht="12" hidden="1">
      <c r="A113" s="21"/>
      <c r="B113" s="22"/>
      <c r="C113" s="22"/>
      <c r="D113" s="22"/>
      <c r="E113" s="31"/>
      <c r="F113" s="23"/>
      <c r="G113" s="23"/>
      <c r="H113" s="23">
        <v>0</v>
      </c>
      <c r="I113" s="23"/>
      <c r="J113" s="20">
        <v>0</v>
      </c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4">
        <f t="shared" si="3"/>
        <v>0</v>
      </c>
    </row>
    <row r="114" spans="2:64" s="14" customFormat="1" ht="24.75" customHeight="1">
      <c r="B114" s="16" t="s">
        <v>330</v>
      </c>
      <c r="C114" s="16"/>
      <c r="D114" s="16"/>
      <c r="E114" s="13"/>
      <c r="F114" s="18">
        <f>SUM(F115:F122)</f>
        <v>1689.75</v>
      </c>
      <c r="G114" s="18">
        <f>SUM(G115:G122)</f>
        <v>0</v>
      </c>
      <c r="H114" s="18">
        <f>SUM(H115:H122)</f>
        <v>7951.58</v>
      </c>
      <c r="I114" s="18">
        <f>SUM(I115:I122)</f>
        <v>973</v>
      </c>
      <c r="J114" s="18">
        <f>SUM(J115:J122)</f>
        <v>12495.73189</v>
      </c>
      <c r="K114" s="18">
        <f>SUM(K115:K122)</f>
        <v>0</v>
      </c>
      <c r="L114" s="18">
        <f>SUM(L115:L122)</f>
        <v>0</v>
      </c>
      <c r="M114" s="18">
        <f>SUM(M115:M122)</f>
        <v>0</v>
      </c>
      <c r="N114" s="18">
        <f>SUM(N115:N122)</f>
        <v>0</v>
      </c>
      <c r="O114" s="18">
        <f>SUM(O115:O122)</f>
        <v>0</v>
      </c>
      <c r="P114" s="18">
        <f>SUM(P115:P122)</f>
        <v>2527.422</v>
      </c>
      <c r="Q114" s="18">
        <f>SUM(Q115:Q122)</f>
        <v>10000</v>
      </c>
      <c r="R114" s="18">
        <f>SUM(R115:R122)</f>
        <v>0</v>
      </c>
      <c r="S114" s="18">
        <f>SUM(S115:S122)</f>
        <v>178.34955</v>
      </c>
      <c r="T114" s="18">
        <f>SUM(T115:T122)</f>
        <v>0</v>
      </c>
      <c r="U114" s="18">
        <f>SUM(U115:U122)</f>
        <v>0</v>
      </c>
      <c r="V114" s="18">
        <f>SUM(V115:V122)</f>
        <v>35815.833439999995</v>
      </c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</row>
    <row r="115" spans="1:22" s="14" customFormat="1" ht="24.75" customHeight="1">
      <c r="A115" s="21"/>
      <c r="B115" s="11" t="s">
        <v>168</v>
      </c>
      <c r="C115" s="22" t="s">
        <v>3</v>
      </c>
      <c r="D115" s="22" t="s">
        <v>4</v>
      </c>
      <c r="E115" s="10" t="s">
        <v>167</v>
      </c>
      <c r="F115" s="23">
        <v>0</v>
      </c>
      <c r="G115" s="23">
        <v>0</v>
      </c>
      <c r="H115" s="23">
        <v>1874.08</v>
      </c>
      <c r="I115" s="23">
        <v>0</v>
      </c>
      <c r="J115" s="20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4">
        <f t="shared" si="3"/>
        <v>1874.08</v>
      </c>
    </row>
    <row r="116" spans="1:22" s="14" customFormat="1" ht="24.75" customHeight="1">
      <c r="A116" s="21"/>
      <c r="B116" s="11" t="s">
        <v>170</v>
      </c>
      <c r="C116" s="22" t="s">
        <v>3</v>
      </c>
      <c r="D116" s="22" t="s">
        <v>4</v>
      </c>
      <c r="E116" s="10" t="s">
        <v>169</v>
      </c>
      <c r="F116" s="23">
        <v>0</v>
      </c>
      <c r="G116" s="23">
        <v>0</v>
      </c>
      <c r="H116" s="23">
        <v>0</v>
      </c>
      <c r="I116" s="23">
        <v>21</v>
      </c>
      <c r="J116" s="20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10000</v>
      </c>
      <c r="R116" s="23">
        <v>0</v>
      </c>
      <c r="S116" s="23">
        <v>0</v>
      </c>
      <c r="T116" s="23">
        <v>0</v>
      </c>
      <c r="U116" s="23">
        <v>0</v>
      </c>
      <c r="V116" s="24">
        <f t="shared" si="3"/>
        <v>10021</v>
      </c>
    </row>
    <row r="117" spans="1:22" s="14" customFormat="1" ht="24.75" customHeight="1">
      <c r="A117" s="21"/>
      <c r="B117" s="11" t="s">
        <v>172</v>
      </c>
      <c r="C117" s="22" t="s">
        <v>3</v>
      </c>
      <c r="D117" s="22" t="s">
        <v>4</v>
      </c>
      <c r="E117" s="10" t="s">
        <v>171</v>
      </c>
      <c r="F117" s="23">
        <v>0</v>
      </c>
      <c r="G117" s="23">
        <v>0</v>
      </c>
      <c r="H117" s="23">
        <v>0</v>
      </c>
      <c r="I117" s="23">
        <v>49</v>
      </c>
      <c r="J117" s="20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4">
        <f t="shared" si="3"/>
        <v>49</v>
      </c>
    </row>
    <row r="118" spans="1:22" s="14" customFormat="1" ht="24.75" customHeight="1">
      <c r="A118" s="21"/>
      <c r="B118" s="11" t="s">
        <v>174</v>
      </c>
      <c r="C118" s="22" t="s">
        <v>3</v>
      </c>
      <c r="D118" s="22" t="s">
        <v>4</v>
      </c>
      <c r="E118" s="10" t="s">
        <v>173</v>
      </c>
      <c r="F118" s="23">
        <v>0</v>
      </c>
      <c r="G118" s="23">
        <v>0</v>
      </c>
      <c r="H118" s="23">
        <v>0</v>
      </c>
      <c r="I118" s="23">
        <v>105</v>
      </c>
      <c r="J118" s="20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4">
        <f t="shared" si="3"/>
        <v>105</v>
      </c>
    </row>
    <row r="119" spans="1:22" s="14" customFormat="1" ht="24.75" customHeight="1">
      <c r="A119" s="21"/>
      <c r="B119" s="11" t="s">
        <v>176</v>
      </c>
      <c r="C119" s="22" t="s">
        <v>3</v>
      </c>
      <c r="D119" s="22" t="s">
        <v>4</v>
      </c>
      <c r="E119" s="10" t="s">
        <v>175</v>
      </c>
      <c r="F119" s="23">
        <v>67.5</v>
      </c>
      <c r="G119" s="23">
        <v>0</v>
      </c>
      <c r="H119" s="23">
        <v>0</v>
      </c>
      <c r="I119" s="23">
        <v>0</v>
      </c>
      <c r="J119" s="20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4">
        <f t="shared" si="3"/>
        <v>67.5</v>
      </c>
    </row>
    <row r="120" spans="1:22" s="14" customFormat="1" ht="24.75" customHeight="1">
      <c r="A120" s="21"/>
      <c r="B120" s="11" t="s">
        <v>178</v>
      </c>
      <c r="C120" s="22" t="s">
        <v>3</v>
      </c>
      <c r="D120" s="22" t="s">
        <v>4</v>
      </c>
      <c r="E120" s="10" t="s">
        <v>177</v>
      </c>
      <c r="F120" s="23">
        <v>1622.25</v>
      </c>
      <c r="G120" s="23">
        <v>0</v>
      </c>
      <c r="H120" s="23">
        <v>6077.5</v>
      </c>
      <c r="I120" s="23">
        <v>798</v>
      </c>
      <c r="J120" s="20">
        <v>12495.73189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2527.422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4">
        <f t="shared" si="3"/>
        <v>23520.903889999998</v>
      </c>
    </row>
    <row r="121" spans="1:22" s="14" customFormat="1" ht="24.75" customHeight="1">
      <c r="A121" s="21"/>
      <c r="B121" s="11" t="s">
        <v>349</v>
      </c>
      <c r="C121" s="22" t="s">
        <v>3</v>
      </c>
      <c r="D121" s="22" t="s">
        <v>4</v>
      </c>
      <c r="E121" s="10" t="s">
        <v>179</v>
      </c>
      <c r="F121" s="23">
        <v>0</v>
      </c>
      <c r="G121" s="23">
        <v>0</v>
      </c>
      <c r="H121" s="23">
        <v>0</v>
      </c>
      <c r="I121" s="23">
        <v>0</v>
      </c>
      <c r="J121" s="20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178.34955</v>
      </c>
      <c r="T121" s="23">
        <v>0</v>
      </c>
      <c r="U121" s="23">
        <v>0</v>
      </c>
      <c r="V121" s="24">
        <f t="shared" si="3"/>
        <v>178.34955</v>
      </c>
    </row>
    <row r="122" spans="1:22" s="14" customFormat="1" ht="12" hidden="1">
      <c r="A122" s="21"/>
      <c r="B122" s="22"/>
      <c r="C122" s="22"/>
      <c r="D122" s="22"/>
      <c r="E122" s="31"/>
      <c r="F122" s="23"/>
      <c r="G122" s="23"/>
      <c r="H122" s="23">
        <v>0</v>
      </c>
      <c r="I122" s="23"/>
      <c r="J122" s="20">
        <v>0</v>
      </c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4">
        <f t="shared" si="3"/>
        <v>0</v>
      </c>
    </row>
    <row r="123" spans="2:64" s="14" customFormat="1" ht="24.75" customHeight="1">
      <c r="B123" s="16" t="s">
        <v>331</v>
      </c>
      <c r="C123" s="16"/>
      <c r="D123" s="16"/>
      <c r="E123" s="13"/>
      <c r="F123" s="18">
        <f>SUM(F124:F129)</f>
        <v>100</v>
      </c>
      <c r="G123" s="18">
        <f>SUM(G124:G129)</f>
        <v>0</v>
      </c>
      <c r="H123" s="18">
        <f>SUM(H124:H129)</f>
        <v>0</v>
      </c>
      <c r="I123" s="18">
        <f>SUM(I124:I129)</f>
        <v>294</v>
      </c>
      <c r="J123" s="18">
        <f>SUM(J124:J129)</f>
        <v>8390.27105</v>
      </c>
      <c r="K123" s="18">
        <f>SUM(K124:K129)</f>
        <v>0</v>
      </c>
      <c r="L123" s="18">
        <f>SUM(L124:L129)</f>
        <v>0</v>
      </c>
      <c r="M123" s="18">
        <f>SUM(M124:M129)</f>
        <v>0</v>
      </c>
      <c r="N123" s="18">
        <f>SUM(N124:N129)</f>
        <v>0</v>
      </c>
      <c r="O123" s="18">
        <f>SUM(O124:O129)</f>
        <v>0</v>
      </c>
      <c r="P123" s="18">
        <f>SUM(P124:P129)</f>
        <v>0</v>
      </c>
      <c r="Q123" s="18">
        <f>SUM(Q124:Q129)</f>
        <v>0</v>
      </c>
      <c r="R123" s="18">
        <f>SUM(R124:R129)</f>
        <v>0</v>
      </c>
      <c r="S123" s="18">
        <f>SUM(S124:S129)</f>
        <v>340</v>
      </c>
      <c r="T123" s="18">
        <f>SUM(T124:T129)</f>
        <v>0</v>
      </c>
      <c r="U123" s="18">
        <f>SUM(U124:U129)</f>
        <v>0</v>
      </c>
      <c r="V123" s="18">
        <f>SUM(V124:V129)</f>
        <v>9124.27105</v>
      </c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</row>
    <row r="124" spans="1:22" s="14" customFormat="1" ht="24.75" customHeight="1">
      <c r="A124" s="21"/>
      <c r="B124" s="11" t="s">
        <v>181</v>
      </c>
      <c r="C124" s="22" t="s">
        <v>3</v>
      </c>
      <c r="D124" s="22" t="s">
        <v>4</v>
      </c>
      <c r="E124" s="10" t="s">
        <v>180</v>
      </c>
      <c r="F124" s="23">
        <v>0</v>
      </c>
      <c r="G124" s="23">
        <v>0</v>
      </c>
      <c r="H124" s="23">
        <v>0</v>
      </c>
      <c r="I124" s="23">
        <v>294</v>
      </c>
      <c r="J124" s="20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4">
        <f t="shared" si="3"/>
        <v>294</v>
      </c>
    </row>
    <row r="125" spans="1:22" s="14" customFormat="1" ht="24.75" customHeight="1">
      <c r="A125" s="21"/>
      <c r="B125" s="11" t="s">
        <v>183</v>
      </c>
      <c r="C125" s="22" t="s">
        <v>3</v>
      </c>
      <c r="D125" s="22" t="s">
        <v>4</v>
      </c>
      <c r="E125" s="10" t="s">
        <v>182</v>
      </c>
      <c r="F125" s="23">
        <v>100</v>
      </c>
      <c r="G125" s="23">
        <v>0</v>
      </c>
      <c r="H125" s="23">
        <v>0</v>
      </c>
      <c r="I125" s="23">
        <v>0</v>
      </c>
      <c r="J125" s="20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4">
        <f t="shared" si="3"/>
        <v>100</v>
      </c>
    </row>
    <row r="126" spans="1:22" s="14" customFormat="1" ht="24.75" customHeight="1">
      <c r="A126" s="21"/>
      <c r="B126" s="11" t="s">
        <v>185</v>
      </c>
      <c r="C126" s="22" t="s">
        <v>3</v>
      </c>
      <c r="D126" s="22" t="s">
        <v>4</v>
      </c>
      <c r="E126" s="10" t="s">
        <v>184</v>
      </c>
      <c r="F126" s="23">
        <v>0</v>
      </c>
      <c r="G126" s="23">
        <v>0</v>
      </c>
      <c r="H126" s="23">
        <v>0</v>
      </c>
      <c r="I126" s="23">
        <v>0</v>
      </c>
      <c r="J126" s="20">
        <v>2428.21687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4">
        <f t="shared" si="3"/>
        <v>2428.21687</v>
      </c>
    </row>
    <row r="127" spans="1:22" s="14" customFormat="1" ht="24.75" customHeight="1">
      <c r="A127" s="21"/>
      <c r="B127" s="11" t="s">
        <v>187</v>
      </c>
      <c r="C127" s="22" t="s">
        <v>3</v>
      </c>
      <c r="D127" s="22" t="s">
        <v>4</v>
      </c>
      <c r="E127" s="10" t="s">
        <v>186</v>
      </c>
      <c r="F127" s="23">
        <v>0</v>
      </c>
      <c r="G127" s="23">
        <v>0</v>
      </c>
      <c r="H127" s="23">
        <v>0</v>
      </c>
      <c r="I127" s="23">
        <v>0</v>
      </c>
      <c r="J127" s="20">
        <v>5962.05418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4">
        <f t="shared" si="3"/>
        <v>5962.05418</v>
      </c>
    </row>
    <row r="128" spans="1:22" s="14" customFormat="1" ht="24">
      <c r="A128" s="21"/>
      <c r="B128" s="11" t="s">
        <v>332</v>
      </c>
      <c r="C128" s="22" t="s">
        <v>3</v>
      </c>
      <c r="D128" s="22" t="s">
        <v>4</v>
      </c>
      <c r="E128" s="10" t="s">
        <v>188</v>
      </c>
      <c r="F128" s="23">
        <v>0</v>
      </c>
      <c r="G128" s="23">
        <v>0</v>
      </c>
      <c r="H128" s="23">
        <v>0</v>
      </c>
      <c r="I128" s="23">
        <v>0</v>
      </c>
      <c r="J128" s="20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0</v>
      </c>
      <c r="R128" s="23">
        <v>0</v>
      </c>
      <c r="S128" s="23">
        <v>340</v>
      </c>
      <c r="T128" s="23">
        <v>0</v>
      </c>
      <c r="U128" s="23">
        <v>0</v>
      </c>
      <c r="V128" s="24">
        <f t="shared" si="3"/>
        <v>340</v>
      </c>
    </row>
    <row r="129" spans="1:22" s="14" customFormat="1" ht="12" hidden="1">
      <c r="A129" s="21"/>
      <c r="B129" s="22"/>
      <c r="C129" s="22"/>
      <c r="D129" s="22"/>
      <c r="E129" s="31"/>
      <c r="F129" s="23"/>
      <c r="G129" s="23"/>
      <c r="H129" s="23">
        <v>0</v>
      </c>
      <c r="I129" s="23"/>
      <c r="J129" s="20">
        <v>0</v>
      </c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4">
        <f aca="true" t="shared" si="5" ref="V129:V183">SUM(F129:U129)</f>
        <v>0</v>
      </c>
    </row>
    <row r="130" spans="2:64" s="14" customFormat="1" ht="24.75" customHeight="1">
      <c r="B130" s="16" t="s">
        <v>333</v>
      </c>
      <c r="C130" s="16"/>
      <c r="D130" s="16"/>
      <c r="E130" s="13"/>
      <c r="F130" s="18">
        <f>SUM(F131:F139)</f>
        <v>21664.1</v>
      </c>
      <c r="G130" s="18">
        <f>SUM(G131:G139)</f>
        <v>0</v>
      </c>
      <c r="H130" s="18">
        <f>SUM(H131:H139)</f>
        <v>21835.69831</v>
      </c>
      <c r="I130" s="18">
        <f>SUM(I131:I139)</f>
        <v>1001</v>
      </c>
      <c r="J130" s="18">
        <f>SUM(J131:J139)</f>
        <v>68899.16894</v>
      </c>
      <c r="K130" s="18">
        <f>SUM(K131:K139)</f>
        <v>0</v>
      </c>
      <c r="L130" s="18">
        <f>SUM(L131:L139)</f>
        <v>0</v>
      </c>
      <c r="M130" s="18">
        <f>SUM(M131:M139)</f>
        <v>0</v>
      </c>
      <c r="N130" s="18">
        <f>SUM(N131:N139)</f>
        <v>0</v>
      </c>
      <c r="O130" s="18">
        <f>SUM(O131:O139)</f>
        <v>0</v>
      </c>
      <c r="P130" s="18">
        <f>SUM(P131:P139)</f>
        <v>5694.138999999999</v>
      </c>
      <c r="Q130" s="18">
        <f>SUM(Q131:Q139)</f>
        <v>0</v>
      </c>
      <c r="R130" s="18">
        <f>SUM(R131:R139)</f>
        <v>0</v>
      </c>
      <c r="S130" s="18">
        <f>SUM(S131:S139)</f>
        <v>226.67</v>
      </c>
      <c r="T130" s="18">
        <f>SUM(T131:T139)</f>
        <v>0</v>
      </c>
      <c r="U130" s="18">
        <f>SUM(U131:U139)</f>
        <v>0</v>
      </c>
      <c r="V130" s="18">
        <f>SUM(V131:V139)</f>
        <v>119320.77625</v>
      </c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</row>
    <row r="131" spans="1:22" s="14" customFormat="1" ht="24.75" customHeight="1">
      <c r="A131" s="21"/>
      <c r="B131" s="11" t="s">
        <v>190</v>
      </c>
      <c r="C131" s="22" t="s">
        <v>3</v>
      </c>
      <c r="D131" s="22" t="s">
        <v>4</v>
      </c>
      <c r="E131" s="10" t="s">
        <v>189</v>
      </c>
      <c r="F131" s="23">
        <v>3490.45</v>
      </c>
      <c r="G131" s="23">
        <v>0</v>
      </c>
      <c r="H131" s="23">
        <v>3096.7200000000003</v>
      </c>
      <c r="I131" s="23">
        <v>14</v>
      </c>
      <c r="J131" s="20">
        <v>9049.74254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2556.6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4">
        <f t="shared" si="5"/>
        <v>18207.51254</v>
      </c>
    </row>
    <row r="132" spans="1:22" s="14" customFormat="1" ht="24.75" customHeight="1">
      <c r="A132" s="21"/>
      <c r="B132" s="11" t="s">
        <v>192</v>
      </c>
      <c r="C132" s="22" t="s">
        <v>3</v>
      </c>
      <c r="D132" s="22" t="s">
        <v>4</v>
      </c>
      <c r="E132" s="10" t="s">
        <v>191</v>
      </c>
      <c r="F132" s="23">
        <v>3740.75</v>
      </c>
      <c r="G132" s="23">
        <v>0</v>
      </c>
      <c r="H132" s="23">
        <v>3927</v>
      </c>
      <c r="I132" s="23">
        <v>252</v>
      </c>
      <c r="J132" s="20">
        <v>8079.804679999999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4">
        <f t="shared" si="5"/>
        <v>15999.55468</v>
      </c>
    </row>
    <row r="133" spans="1:22" s="14" customFormat="1" ht="24.75" customHeight="1">
      <c r="A133" s="21"/>
      <c r="B133" s="11" t="s">
        <v>194</v>
      </c>
      <c r="C133" s="22" t="s">
        <v>3</v>
      </c>
      <c r="D133" s="22" t="s">
        <v>4</v>
      </c>
      <c r="E133" s="10" t="s">
        <v>193</v>
      </c>
      <c r="F133" s="23">
        <v>4770.1</v>
      </c>
      <c r="G133" s="23">
        <v>0</v>
      </c>
      <c r="H133" s="23">
        <v>1422.24231</v>
      </c>
      <c r="I133" s="23">
        <v>112</v>
      </c>
      <c r="J133" s="20">
        <v>12701.10824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4">
        <f t="shared" si="5"/>
        <v>19005.45055</v>
      </c>
    </row>
    <row r="134" spans="1:22" s="14" customFormat="1" ht="24.75" customHeight="1">
      <c r="A134" s="21"/>
      <c r="B134" s="11" t="s">
        <v>196</v>
      </c>
      <c r="C134" s="22" t="s">
        <v>3</v>
      </c>
      <c r="D134" s="22" t="s">
        <v>4</v>
      </c>
      <c r="E134" s="10" t="s">
        <v>195</v>
      </c>
      <c r="F134" s="23">
        <v>7126.4</v>
      </c>
      <c r="G134" s="23">
        <v>0</v>
      </c>
      <c r="H134" s="23">
        <v>7891.936</v>
      </c>
      <c r="I134" s="23">
        <v>385</v>
      </c>
      <c r="J134" s="20">
        <v>17681.4467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2642.665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4">
        <f t="shared" si="5"/>
        <v>35727.4477</v>
      </c>
    </row>
    <row r="135" spans="1:22" s="14" customFormat="1" ht="24.75" customHeight="1">
      <c r="A135" s="21"/>
      <c r="B135" s="11" t="s">
        <v>198</v>
      </c>
      <c r="C135" s="22" t="s">
        <v>3</v>
      </c>
      <c r="D135" s="22" t="s">
        <v>4</v>
      </c>
      <c r="E135" s="10" t="s">
        <v>197</v>
      </c>
      <c r="F135" s="23">
        <v>2536.4</v>
      </c>
      <c r="G135" s="23">
        <v>0</v>
      </c>
      <c r="H135" s="23">
        <v>2550</v>
      </c>
      <c r="I135" s="23">
        <v>238</v>
      </c>
      <c r="J135" s="20">
        <v>10849.09636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4">
        <f t="shared" si="5"/>
        <v>16173.49636</v>
      </c>
    </row>
    <row r="136" spans="1:22" s="14" customFormat="1" ht="24.75" customHeight="1">
      <c r="A136" s="21"/>
      <c r="B136" s="11" t="s">
        <v>200</v>
      </c>
      <c r="C136" s="22" t="s">
        <v>3</v>
      </c>
      <c r="D136" s="22" t="s">
        <v>4</v>
      </c>
      <c r="E136" s="10" t="s">
        <v>199</v>
      </c>
      <c r="F136" s="23">
        <v>0</v>
      </c>
      <c r="G136" s="23">
        <v>0</v>
      </c>
      <c r="H136" s="23">
        <v>0</v>
      </c>
      <c r="I136" s="23">
        <v>0</v>
      </c>
      <c r="J136" s="20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494.874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4">
        <f t="shared" si="5"/>
        <v>494.874</v>
      </c>
    </row>
    <row r="137" spans="1:22" s="14" customFormat="1" ht="24.75" customHeight="1">
      <c r="A137" s="21"/>
      <c r="B137" s="11" t="s">
        <v>202</v>
      </c>
      <c r="C137" s="22" t="s">
        <v>3</v>
      </c>
      <c r="D137" s="22" t="s">
        <v>4</v>
      </c>
      <c r="E137" s="10" t="s">
        <v>201</v>
      </c>
      <c r="F137" s="23">
        <v>0</v>
      </c>
      <c r="G137" s="23">
        <v>0</v>
      </c>
      <c r="H137" s="23">
        <v>2947.8</v>
      </c>
      <c r="I137" s="23">
        <v>0</v>
      </c>
      <c r="J137" s="20">
        <v>10537.97042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4">
        <f t="shared" si="5"/>
        <v>13485.77042</v>
      </c>
    </row>
    <row r="138" spans="1:22" s="14" customFormat="1" ht="24">
      <c r="A138" s="21"/>
      <c r="B138" s="11" t="s">
        <v>348</v>
      </c>
      <c r="C138" s="22" t="s">
        <v>3</v>
      </c>
      <c r="D138" s="22" t="s">
        <v>4</v>
      </c>
      <c r="E138" s="10" t="s">
        <v>203</v>
      </c>
      <c r="F138" s="23">
        <v>0</v>
      </c>
      <c r="G138" s="23">
        <v>0</v>
      </c>
      <c r="H138" s="23">
        <v>0</v>
      </c>
      <c r="I138" s="23">
        <v>0</v>
      </c>
      <c r="J138" s="20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226.67</v>
      </c>
      <c r="T138" s="23">
        <v>0</v>
      </c>
      <c r="U138" s="23">
        <v>0</v>
      </c>
      <c r="V138" s="24">
        <f t="shared" si="5"/>
        <v>226.67</v>
      </c>
    </row>
    <row r="139" spans="1:22" s="14" customFormat="1" ht="12" hidden="1">
      <c r="A139" s="21"/>
      <c r="B139" s="22"/>
      <c r="C139" s="22"/>
      <c r="D139" s="22"/>
      <c r="E139" s="31"/>
      <c r="F139" s="23"/>
      <c r="G139" s="23"/>
      <c r="H139" s="23">
        <v>0</v>
      </c>
      <c r="I139" s="23"/>
      <c r="J139" s="20">
        <v>0</v>
      </c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4">
        <f t="shared" si="5"/>
        <v>0</v>
      </c>
    </row>
    <row r="140" spans="2:64" s="14" customFormat="1" ht="24.75" customHeight="1">
      <c r="B140" s="16" t="s">
        <v>334</v>
      </c>
      <c r="C140" s="16"/>
      <c r="D140" s="16"/>
      <c r="E140" s="13"/>
      <c r="F140" s="18">
        <f>SUM(F141:F159)</f>
        <v>39843.16</v>
      </c>
      <c r="G140" s="18">
        <f>SUM(G141:G159)</f>
        <v>0</v>
      </c>
      <c r="H140" s="18">
        <f>SUM(H141:H159)</f>
        <v>20850.90936</v>
      </c>
      <c r="I140" s="18">
        <f>SUM(I141:I159)</f>
        <v>7964.5</v>
      </c>
      <c r="J140" s="18">
        <f>SUM(J141:J159)</f>
        <v>42433.59732</v>
      </c>
      <c r="K140" s="18">
        <f>SUM(K141:K159)</f>
        <v>5070.52973</v>
      </c>
      <c r="L140" s="18">
        <f>SUM(L141:L159)</f>
        <v>12416.49912</v>
      </c>
      <c r="M140" s="18">
        <f>SUM(M141:M159)</f>
        <v>0</v>
      </c>
      <c r="N140" s="18">
        <f>SUM(N141:N159)</f>
        <v>0</v>
      </c>
      <c r="O140" s="18">
        <f>SUM(O141:O159)</f>
        <v>0</v>
      </c>
      <c r="P140" s="18">
        <f>SUM(P141:P159)</f>
        <v>6893.394</v>
      </c>
      <c r="Q140" s="18">
        <f>SUM(Q141:Q159)</f>
        <v>0</v>
      </c>
      <c r="R140" s="18">
        <f>SUM(R141:R159)</f>
        <v>0</v>
      </c>
      <c r="S140" s="18">
        <f>SUM(S141:S159)</f>
        <v>515.3264</v>
      </c>
      <c r="T140" s="18">
        <f>SUM(T141:T159)</f>
        <v>0</v>
      </c>
      <c r="U140" s="18">
        <f>SUM(U141:U159)</f>
        <v>91.954</v>
      </c>
      <c r="V140" s="18">
        <f>SUM(V141:V159)</f>
        <v>136079.86993</v>
      </c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</row>
    <row r="141" spans="1:22" s="14" customFormat="1" ht="24.75" customHeight="1">
      <c r="A141" s="21"/>
      <c r="B141" s="11" t="s">
        <v>205</v>
      </c>
      <c r="C141" s="22" t="s">
        <v>3</v>
      </c>
      <c r="D141" s="22" t="s">
        <v>4</v>
      </c>
      <c r="E141" s="10" t="s">
        <v>204</v>
      </c>
      <c r="F141" s="23">
        <v>4898.6</v>
      </c>
      <c r="G141" s="23">
        <v>0</v>
      </c>
      <c r="H141" s="23">
        <v>4268.7</v>
      </c>
      <c r="I141" s="23">
        <v>0</v>
      </c>
      <c r="J141" s="20">
        <v>7315.88175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2646.36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4">
        <f>SUM(F141:U141)</f>
        <v>19129.54175</v>
      </c>
    </row>
    <row r="142" spans="1:22" s="14" customFormat="1" ht="24.75" customHeight="1">
      <c r="A142" s="21"/>
      <c r="B142" s="11" t="s">
        <v>207</v>
      </c>
      <c r="C142" s="22" t="s">
        <v>3</v>
      </c>
      <c r="D142" s="22" t="s">
        <v>4</v>
      </c>
      <c r="E142" s="10" t="s">
        <v>206</v>
      </c>
      <c r="F142" s="23">
        <v>10861.6</v>
      </c>
      <c r="G142" s="23">
        <v>0</v>
      </c>
      <c r="H142" s="23">
        <v>8602</v>
      </c>
      <c r="I142" s="23">
        <v>476</v>
      </c>
      <c r="J142" s="20">
        <v>19902.02722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4">
        <f t="shared" si="5"/>
        <v>39841.627219999995</v>
      </c>
    </row>
    <row r="143" spans="1:22" s="14" customFormat="1" ht="24.75" customHeight="1">
      <c r="A143" s="21"/>
      <c r="B143" s="11" t="s">
        <v>209</v>
      </c>
      <c r="C143" s="22" t="s">
        <v>3</v>
      </c>
      <c r="D143" s="22" t="s">
        <v>4</v>
      </c>
      <c r="E143" s="10" t="s">
        <v>208</v>
      </c>
      <c r="F143" s="23">
        <v>0</v>
      </c>
      <c r="G143" s="23">
        <v>0</v>
      </c>
      <c r="H143" s="23">
        <v>0</v>
      </c>
      <c r="I143" s="23">
        <v>0</v>
      </c>
      <c r="J143" s="20">
        <v>0</v>
      </c>
      <c r="K143" s="23">
        <v>0</v>
      </c>
      <c r="L143" s="23">
        <v>9857.2656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4">
        <f t="shared" si="5"/>
        <v>9857.2656</v>
      </c>
    </row>
    <row r="144" spans="1:22" s="14" customFormat="1" ht="24.75" customHeight="1">
      <c r="A144" s="21"/>
      <c r="B144" s="11" t="s">
        <v>211</v>
      </c>
      <c r="C144" s="22" t="s">
        <v>3</v>
      </c>
      <c r="D144" s="22" t="s">
        <v>4</v>
      </c>
      <c r="E144" s="10" t="s">
        <v>210</v>
      </c>
      <c r="F144" s="23">
        <v>0</v>
      </c>
      <c r="G144" s="23">
        <v>0</v>
      </c>
      <c r="H144" s="23">
        <v>0</v>
      </c>
      <c r="I144" s="23">
        <v>488</v>
      </c>
      <c r="J144" s="20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4">
        <f t="shared" si="5"/>
        <v>488</v>
      </c>
    </row>
    <row r="145" spans="1:22" s="14" customFormat="1" ht="24.75" customHeight="1">
      <c r="A145" s="21"/>
      <c r="B145" s="11" t="s">
        <v>213</v>
      </c>
      <c r="C145" s="22" t="s">
        <v>3</v>
      </c>
      <c r="D145" s="22" t="s">
        <v>4</v>
      </c>
      <c r="E145" s="10" t="s">
        <v>212</v>
      </c>
      <c r="F145" s="23">
        <v>0</v>
      </c>
      <c r="G145" s="23">
        <v>0</v>
      </c>
      <c r="H145" s="23">
        <v>0</v>
      </c>
      <c r="I145" s="23">
        <v>0</v>
      </c>
      <c r="J145" s="20">
        <v>1588.55921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4">
        <f t="shared" si="5"/>
        <v>1588.55921</v>
      </c>
    </row>
    <row r="146" spans="1:22" s="14" customFormat="1" ht="24.75" customHeight="1">
      <c r="A146" s="21"/>
      <c r="B146" s="11" t="s">
        <v>215</v>
      </c>
      <c r="C146" s="22" t="s">
        <v>3</v>
      </c>
      <c r="D146" s="22" t="s">
        <v>4</v>
      </c>
      <c r="E146" s="10" t="s">
        <v>214</v>
      </c>
      <c r="F146" s="23">
        <v>0</v>
      </c>
      <c r="G146" s="23">
        <v>0</v>
      </c>
      <c r="H146" s="23">
        <v>0</v>
      </c>
      <c r="I146" s="23">
        <v>1407</v>
      </c>
      <c r="J146" s="20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4">
        <f t="shared" si="5"/>
        <v>1407</v>
      </c>
    </row>
    <row r="147" spans="1:22" s="14" customFormat="1" ht="24.75" customHeight="1">
      <c r="A147" s="21"/>
      <c r="B147" s="11" t="s">
        <v>217</v>
      </c>
      <c r="C147" s="22" t="s">
        <v>3</v>
      </c>
      <c r="D147" s="22" t="s">
        <v>4</v>
      </c>
      <c r="E147" s="10" t="s">
        <v>216</v>
      </c>
      <c r="F147" s="23">
        <v>0</v>
      </c>
      <c r="G147" s="23">
        <v>0</v>
      </c>
      <c r="H147" s="23">
        <v>0</v>
      </c>
      <c r="I147" s="23">
        <v>656</v>
      </c>
      <c r="J147" s="20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4">
        <f t="shared" si="5"/>
        <v>656</v>
      </c>
    </row>
    <row r="148" spans="1:22" s="14" customFormat="1" ht="24.75" customHeight="1">
      <c r="A148" s="21"/>
      <c r="B148" s="11" t="s">
        <v>219</v>
      </c>
      <c r="C148" s="22" t="s">
        <v>3</v>
      </c>
      <c r="D148" s="22" t="s">
        <v>4</v>
      </c>
      <c r="E148" s="10" t="s">
        <v>218</v>
      </c>
      <c r="F148" s="23">
        <v>2428.75</v>
      </c>
      <c r="G148" s="23">
        <v>0</v>
      </c>
      <c r="H148" s="23">
        <v>0</v>
      </c>
      <c r="I148" s="23">
        <v>0</v>
      </c>
      <c r="J148" s="20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4">
        <f t="shared" si="5"/>
        <v>2428.75</v>
      </c>
    </row>
    <row r="149" spans="1:22" s="14" customFormat="1" ht="24.75" customHeight="1">
      <c r="A149" s="21"/>
      <c r="B149" s="11" t="s">
        <v>221</v>
      </c>
      <c r="C149" s="22" t="s">
        <v>3</v>
      </c>
      <c r="D149" s="22" t="s">
        <v>4</v>
      </c>
      <c r="E149" s="10" t="s">
        <v>220</v>
      </c>
      <c r="F149" s="23">
        <v>0</v>
      </c>
      <c r="G149" s="23">
        <v>0</v>
      </c>
      <c r="H149" s="23">
        <v>0</v>
      </c>
      <c r="I149" s="23">
        <v>0</v>
      </c>
      <c r="J149" s="20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49.999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4">
        <f t="shared" si="5"/>
        <v>49.999</v>
      </c>
    </row>
    <row r="150" spans="1:22" s="14" customFormat="1" ht="24.75" customHeight="1">
      <c r="A150" s="21"/>
      <c r="B150" s="11" t="s">
        <v>223</v>
      </c>
      <c r="C150" s="22" t="s">
        <v>3</v>
      </c>
      <c r="D150" s="22" t="s">
        <v>4</v>
      </c>
      <c r="E150" s="10" t="s">
        <v>222</v>
      </c>
      <c r="F150" s="23">
        <v>0</v>
      </c>
      <c r="G150" s="23">
        <v>0</v>
      </c>
      <c r="H150" s="23">
        <v>0</v>
      </c>
      <c r="I150" s="23">
        <v>359</v>
      </c>
      <c r="J150" s="20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4">
        <f t="shared" si="5"/>
        <v>359</v>
      </c>
    </row>
    <row r="151" spans="1:22" s="14" customFormat="1" ht="24.75" customHeight="1">
      <c r="A151" s="21"/>
      <c r="B151" s="11" t="s">
        <v>225</v>
      </c>
      <c r="C151" s="22" t="s">
        <v>3</v>
      </c>
      <c r="D151" s="22" t="s">
        <v>4</v>
      </c>
      <c r="E151" s="10" t="s">
        <v>224</v>
      </c>
      <c r="F151" s="23">
        <v>0</v>
      </c>
      <c r="G151" s="23">
        <v>0</v>
      </c>
      <c r="H151" s="23">
        <v>0</v>
      </c>
      <c r="I151" s="23">
        <v>0</v>
      </c>
      <c r="J151" s="20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91.954</v>
      </c>
      <c r="V151" s="24">
        <f t="shared" si="5"/>
        <v>91.954</v>
      </c>
    </row>
    <row r="152" spans="1:22" s="14" customFormat="1" ht="24.75" customHeight="1">
      <c r="A152" s="21"/>
      <c r="B152" s="11" t="s">
        <v>227</v>
      </c>
      <c r="C152" s="22" t="s">
        <v>3</v>
      </c>
      <c r="D152" s="22" t="s">
        <v>4</v>
      </c>
      <c r="E152" s="10" t="s">
        <v>226</v>
      </c>
      <c r="F152" s="23">
        <v>709.92</v>
      </c>
      <c r="G152" s="23">
        <v>0</v>
      </c>
      <c r="H152" s="23">
        <v>0</v>
      </c>
      <c r="I152" s="23">
        <v>0</v>
      </c>
      <c r="J152" s="20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2013.731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4">
        <f t="shared" si="5"/>
        <v>2723.651</v>
      </c>
    </row>
    <row r="153" spans="1:22" s="14" customFormat="1" ht="24.75" customHeight="1">
      <c r="A153" s="21"/>
      <c r="B153" s="11" t="s">
        <v>229</v>
      </c>
      <c r="C153" s="22" t="s">
        <v>3</v>
      </c>
      <c r="D153" s="22" t="s">
        <v>4</v>
      </c>
      <c r="E153" s="10" t="s">
        <v>228</v>
      </c>
      <c r="F153" s="23">
        <v>0</v>
      </c>
      <c r="G153" s="23">
        <v>0</v>
      </c>
      <c r="H153" s="23">
        <v>0</v>
      </c>
      <c r="I153" s="23">
        <v>0</v>
      </c>
      <c r="J153" s="20">
        <v>0</v>
      </c>
      <c r="K153" s="23">
        <v>0</v>
      </c>
      <c r="L153" s="23">
        <v>2559.23352</v>
      </c>
      <c r="M153" s="23">
        <v>0</v>
      </c>
      <c r="N153" s="23">
        <v>0</v>
      </c>
      <c r="O153" s="23">
        <v>0</v>
      </c>
      <c r="P153" s="23">
        <v>0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4">
        <f t="shared" si="5"/>
        <v>2559.23352</v>
      </c>
    </row>
    <row r="154" spans="1:22" s="14" customFormat="1" ht="24.75" customHeight="1">
      <c r="A154" s="21"/>
      <c r="B154" s="11" t="s">
        <v>231</v>
      </c>
      <c r="C154" s="22" t="s">
        <v>3</v>
      </c>
      <c r="D154" s="22" t="s">
        <v>4</v>
      </c>
      <c r="E154" s="10" t="s">
        <v>230</v>
      </c>
      <c r="F154" s="23">
        <v>0</v>
      </c>
      <c r="G154" s="23">
        <v>0</v>
      </c>
      <c r="H154" s="23">
        <v>0</v>
      </c>
      <c r="I154" s="23">
        <v>467</v>
      </c>
      <c r="J154" s="20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2183.304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4">
        <f t="shared" si="5"/>
        <v>2650.304</v>
      </c>
    </row>
    <row r="155" spans="1:22" s="14" customFormat="1" ht="24.75" customHeight="1">
      <c r="A155" s="21"/>
      <c r="B155" s="11" t="s">
        <v>233</v>
      </c>
      <c r="C155" s="22" t="s">
        <v>3</v>
      </c>
      <c r="D155" s="22" t="s">
        <v>4</v>
      </c>
      <c r="E155" s="10" t="s">
        <v>232</v>
      </c>
      <c r="F155" s="23">
        <v>0</v>
      </c>
      <c r="G155" s="23">
        <v>0</v>
      </c>
      <c r="H155" s="23">
        <v>0</v>
      </c>
      <c r="I155" s="23">
        <v>0</v>
      </c>
      <c r="J155" s="20">
        <v>0</v>
      </c>
      <c r="K155" s="23">
        <v>5070.52973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  <c r="Q155" s="23">
        <v>0</v>
      </c>
      <c r="R155" s="23">
        <v>0</v>
      </c>
      <c r="S155" s="23">
        <v>0</v>
      </c>
      <c r="T155" s="23">
        <v>0</v>
      </c>
      <c r="U155" s="23">
        <v>0</v>
      </c>
      <c r="V155" s="24">
        <f t="shared" si="5"/>
        <v>5070.52973</v>
      </c>
    </row>
    <row r="156" spans="1:22" s="14" customFormat="1" ht="24.75" customHeight="1">
      <c r="A156" s="21"/>
      <c r="B156" s="11" t="s">
        <v>235</v>
      </c>
      <c r="C156" s="22" t="s">
        <v>3</v>
      </c>
      <c r="D156" s="22" t="s">
        <v>4</v>
      </c>
      <c r="E156" s="10" t="s">
        <v>234</v>
      </c>
      <c r="F156" s="23">
        <v>3823.5</v>
      </c>
      <c r="G156" s="23">
        <v>0</v>
      </c>
      <c r="H156" s="23">
        <v>1562.06336</v>
      </c>
      <c r="I156" s="23">
        <v>0</v>
      </c>
      <c r="J156" s="20">
        <v>4261.326999999999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4">
        <f t="shared" si="5"/>
        <v>9646.89036</v>
      </c>
    </row>
    <row r="157" spans="1:22" s="14" customFormat="1" ht="24.75" customHeight="1">
      <c r="A157" s="21"/>
      <c r="B157" s="11" t="s">
        <v>237</v>
      </c>
      <c r="C157" s="22" t="s">
        <v>3</v>
      </c>
      <c r="D157" s="22" t="s">
        <v>4</v>
      </c>
      <c r="E157" s="10" t="s">
        <v>236</v>
      </c>
      <c r="F157" s="23">
        <v>17120.79</v>
      </c>
      <c r="G157" s="23">
        <v>0</v>
      </c>
      <c r="H157" s="23">
        <v>6418.146</v>
      </c>
      <c r="I157" s="23">
        <v>4111.5</v>
      </c>
      <c r="J157" s="20">
        <v>9365.80214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4">
        <f t="shared" si="5"/>
        <v>37016.23814</v>
      </c>
    </row>
    <row r="158" spans="1:22" s="14" customFormat="1" ht="24">
      <c r="A158" s="21"/>
      <c r="B158" s="11" t="s">
        <v>335</v>
      </c>
      <c r="C158" s="22" t="s">
        <v>3</v>
      </c>
      <c r="D158" s="22" t="s">
        <v>4</v>
      </c>
      <c r="E158" s="10" t="s">
        <v>238</v>
      </c>
      <c r="F158" s="23">
        <v>0</v>
      </c>
      <c r="G158" s="23">
        <v>0</v>
      </c>
      <c r="H158" s="23">
        <v>0</v>
      </c>
      <c r="I158" s="23">
        <v>0</v>
      </c>
      <c r="J158" s="20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23">
        <v>0</v>
      </c>
      <c r="Q158" s="23">
        <v>0</v>
      </c>
      <c r="R158" s="23">
        <v>0</v>
      </c>
      <c r="S158" s="23">
        <v>515.3264</v>
      </c>
      <c r="T158" s="23">
        <v>0</v>
      </c>
      <c r="U158" s="23">
        <v>0</v>
      </c>
      <c r="V158" s="24">
        <f t="shared" si="5"/>
        <v>515.3264</v>
      </c>
    </row>
    <row r="159" spans="1:22" s="14" customFormat="1" ht="12" hidden="1">
      <c r="A159" s="21"/>
      <c r="B159" s="22"/>
      <c r="C159" s="22"/>
      <c r="D159" s="22"/>
      <c r="E159" s="31"/>
      <c r="F159" s="23"/>
      <c r="G159" s="23"/>
      <c r="H159" s="23">
        <v>0</v>
      </c>
      <c r="I159" s="23"/>
      <c r="J159" s="20">
        <v>0</v>
      </c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4">
        <f t="shared" si="5"/>
        <v>0</v>
      </c>
    </row>
    <row r="160" spans="1:22" s="14" customFormat="1" ht="12" hidden="1">
      <c r="A160" s="21"/>
      <c r="B160" s="22"/>
      <c r="C160" s="22"/>
      <c r="D160" s="22"/>
      <c r="E160" s="31"/>
      <c r="F160" s="23"/>
      <c r="G160" s="23"/>
      <c r="H160" s="23">
        <v>0</v>
      </c>
      <c r="I160" s="23"/>
      <c r="J160" s="20">
        <v>0</v>
      </c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4">
        <f t="shared" si="5"/>
        <v>0</v>
      </c>
    </row>
    <row r="161" spans="2:64" s="14" customFormat="1" ht="24.75" customHeight="1">
      <c r="B161" s="16" t="s">
        <v>337</v>
      </c>
      <c r="C161" s="16"/>
      <c r="D161" s="16"/>
      <c r="E161" s="13"/>
      <c r="F161" s="18">
        <f>SUM(F162:F163)</f>
        <v>0</v>
      </c>
      <c r="G161" s="18">
        <f aca="true" t="shared" si="6" ref="G161:V161">SUM(G162:G163)</f>
        <v>0</v>
      </c>
      <c r="H161" s="18">
        <f t="shared" si="6"/>
        <v>0</v>
      </c>
      <c r="I161" s="18">
        <f t="shared" si="6"/>
        <v>0</v>
      </c>
      <c r="J161" s="18">
        <f t="shared" si="6"/>
        <v>0</v>
      </c>
      <c r="K161" s="18">
        <f t="shared" si="6"/>
        <v>0</v>
      </c>
      <c r="L161" s="18">
        <f t="shared" si="6"/>
        <v>0</v>
      </c>
      <c r="M161" s="18">
        <f t="shared" si="6"/>
        <v>0</v>
      </c>
      <c r="N161" s="18">
        <f t="shared" si="6"/>
        <v>0</v>
      </c>
      <c r="O161" s="18">
        <f t="shared" si="6"/>
        <v>0</v>
      </c>
      <c r="P161" s="18">
        <f t="shared" si="6"/>
        <v>570.66</v>
      </c>
      <c r="Q161" s="18">
        <f t="shared" si="6"/>
        <v>0</v>
      </c>
      <c r="R161" s="18">
        <f t="shared" si="6"/>
        <v>0</v>
      </c>
      <c r="S161" s="18">
        <f t="shared" si="6"/>
        <v>212</v>
      </c>
      <c r="T161" s="18">
        <f t="shared" si="6"/>
        <v>0</v>
      </c>
      <c r="U161" s="18">
        <f t="shared" si="6"/>
        <v>0</v>
      </c>
      <c r="V161" s="18">
        <f>SUM(V162:V163)</f>
        <v>782.66</v>
      </c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</row>
    <row r="162" spans="1:22" s="14" customFormat="1" ht="24.75" customHeight="1">
      <c r="A162" s="21"/>
      <c r="B162" s="11" t="s">
        <v>241</v>
      </c>
      <c r="C162" s="22" t="s">
        <v>3</v>
      </c>
      <c r="D162" s="22" t="s">
        <v>4</v>
      </c>
      <c r="E162" s="10" t="s">
        <v>240</v>
      </c>
      <c r="F162" s="23">
        <v>0</v>
      </c>
      <c r="G162" s="23">
        <v>0</v>
      </c>
      <c r="H162" s="23">
        <v>0</v>
      </c>
      <c r="I162" s="23">
        <v>0</v>
      </c>
      <c r="J162" s="20">
        <v>0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23">
        <v>570.66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  <c r="V162" s="24">
        <f t="shared" si="5"/>
        <v>570.66</v>
      </c>
    </row>
    <row r="163" spans="1:22" s="14" customFormat="1" ht="37.5" customHeight="1">
      <c r="A163" s="21"/>
      <c r="B163" s="11" t="s">
        <v>355</v>
      </c>
      <c r="C163" s="22" t="s">
        <v>3</v>
      </c>
      <c r="D163" s="22" t="s">
        <v>4</v>
      </c>
      <c r="E163" s="10" t="s">
        <v>242</v>
      </c>
      <c r="F163" s="23">
        <v>0</v>
      </c>
      <c r="G163" s="23">
        <v>0</v>
      </c>
      <c r="H163" s="23">
        <v>0</v>
      </c>
      <c r="I163" s="23">
        <v>0</v>
      </c>
      <c r="J163" s="20">
        <v>0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23">
        <v>0</v>
      </c>
      <c r="Q163" s="23">
        <v>0</v>
      </c>
      <c r="R163" s="23">
        <v>0</v>
      </c>
      <c r="S163" s="23">
        <v>212</v>
      </c>
      <c r="T163" s="23">
        <v>0</v>
      </c>
      <c r="U163" s="23">
        <v>0</v>
      </c>
      <c r="V163" s="24">
        <f t="shared" si="5"/>
        <v>212</v>
      </c>
    </row>
    <row r="164" spans="1:22" s="14" customFormat="1" ht="12" hidden="1">
      <c r="A164" s="21"/>
      <c r="B164" s="22"/>
      <c r="C164" s="22"/>
      <c r="D164" s="22"/>
      <c r="E164" s="31"/>
      <c r="F164" s="23"/>
      <c r="G164" s="23"/>
      <c r="H164" s="23">
        <v>0</v>
      </c>
      <c r="I164" s="23"/>
      <c r="J164" s="20">
        <v>0</v>
      </c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4">
        <f t="shared" si="5"/>
        <v>0</v>
      </c>
    </row>
    <row r="165" spans="2:64" s="14" customFormat="1" ht="24.75" customHeight="1">
      <c r="B165" s="16" t="s">
        <v>338</v>
      </c>
      <c r="C165" s="16"/>
      <c r="D165" s="16"/>
      <c r="E165" s="13"/>
      <c r="F165" s="18">
        <f>SUM(F166:F177)</f>
        <v>34081.399</v>
      </c>
      <c r="G165" s="18">
        <f>SUM(G166:G177)</f>
        <v>0</v>
      </c>
      <c r="H165" s="18">
        <f>SUM(H166:H177)</f>
        <v>62520.088930000005</v>
      </c>
      <c r="I165" s="18">
        <f>SUM(I166:I177)</f>
        <v>5164</v>
      </c>
      <c r="J165" s="18">
        <f>SUM(J166:J177)</f>
        <v>180855.61614000003</v>
      </c>
      <c r="K165" s="18">
        <f>SUM(K166:K177)</f>
        <v>0</v>
      </c>
      <c r="L165" s="18">
        <f>SUM(L166:L177)</f>
        <v>0</v>
      </c>
      <c r="M165" s="18">
        <f>SUM(M166:M177)</f>
        <v>12995.88235</v>
      </c>
      <c r="N165" s="18">
        <f>SUM(N166:N177)</f>
        <v>0</v>
      </c>
      <c r="O165" s="18">
        <f>SUM(O166:O177)</f>
        <v>0</v>
      </c>
      <c r="P165" s="18">
        <f>SUM(P166:P177)</f>
        <v>8035.064</v>
      </c>
      <c r="Q165" s="18">
        <f>SUM(Q166:Q177)</f>
        <v>0</v>
      </c>
      <c r="R165" s="18">
        <f>SUM(R166:R177)</f>
        <v>0</v>
      </c>
      <c r="S165" s="18">
        <f>SUM(S166:S177)</f>
        <v>630</v>
      </c>
      <c r="T165" s="18">
        <f>SUM(T166:T177)</f>
        <v>0</v>
      </c>
      <c r="U165" s="18">
        <f>SUM(U166:U177)</f>
        <v>0</v>
      </c>
      <c r="V165" s="18">
        <f>SUM(V166:V177)</f>
        <v>304282.0504199999</v>
      </c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</row>
    <row r="166" spans="1:22" s="14" customFormat="1" ht="24.75" customHeight="1">
      <c r="A166" s="21"/>
      <c r="B166" s="11" t="s">
        <v>244</v>
      </c>
      <c r="C166" s="22" t="s">
        <v>3</v>
      </c>
      <c r="D166" s="22" t="s">
        <v>4</v>
      </c>
      <c r="E166" s="10" t="s">
        <v>243</v>
      </c>
      <c r="F166" s="23">
        <v>3978.471</v>
      </c>
      <c r="G166" s="23">
        <v>0</v>
      </c>
      <c r="H166" s="23">
        <v>7785.774799999999</v>
      </c>
      <c r="I166" s="23">
        <v>231</v>
      </c>
      <c r="J166" s="20">
        <v>19650.366759999997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2158.164</v>
      </c>
      <c r="Q166" s="23">
        <v>0</v>
      </c>
      <c r="R166" s="23">
        <v>0</v>
      </c>
      <c r="S166" s="23">
        <v>0</v>
      </c>
      <c r="T166" s="23">
        <v>0</v>
      </c>
      <c r="U166" s="23">
        <v>0</v>
      </c>
      <c r="V166" s="24">
        <f t="shared" si="5"/>
        <v>33803.77655999999</v>
      </c>
    </row>
    <row r="167" spans="1:22" s="14" customFormat="1" ht="24.75" customHeight="1">
      <c r="A167" s="21"/>
      <c r="B167" s="11" t="s">
        <v>246</v>
      </c>
      <c r="C167" s="22" t="s">
        <v>3</v>
      </c>
      <c r="D167" s="22" t="s">
        <v>4</v>
      </c>
      <c r="E167" s="10" t="s">
        <v>245</v>
      </c>
      <c r="F167" s="23">
        <v>7868.8</v>
      </c>
      <c r="G167" s="23">
        <v>0</v>
      </c>
      <c r="H167" s="23">
        <v>8176.32</v>
      </c>
      <c r="I167" s="23">
        <v>602</v>
      </c>
      <c r="J167" s="20">
        <v>30940.48876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  <c r="V167" s="24">
        <f t="shared" si="5"/>
        <v>47587.60876</v>
      </c>
    </row>
    <row r="168" spans="1:22" s="14" customFormat="1" ht="24.75" customHeight="1">
      <c r="A168" s="21"/>
      <c r="B168" s="11" t="s">
        <v>248</v>
      </c>
      <c r="C168" s="22" t="s">
        <v>3</v>
      </c>
      <c r="D168" s="22" t="s">
        <v>4</v>
      </c>
      <c r="E168" s="10" t="s">
        <v>247</v>
      </c>
      <c r="F168" s="23">
        <v>3507.2</v>
      </c>
      <c r="G168" s="23">
        <v>0</v>
      </c>
      <c r="H168" s="23">
        <v>6763.616</v>
      </c>
      <c r="I168" s="23">
        <v>840</v>
      </c>
      <c r="J168" s="20">
        <v>14343.71904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0</v>
      </c>
      <c r="T168" s="23">
        <v>0</v>
      </c>
      <c r="U168" s="23">
        <v>0</v>
      </c>
      <c r="V168" s="24">
        <f t="shared" si="5"/>
        <v>25454.53504</v>
      </c>
    </row>
    <row r="169" spans="1:22" s="14" customFormat="1" ht="24.75" customHeight="1">
      <c r="A169" s="21"/>
      <c r="B169" s="11" t="s">
        <v>250</v>
      </c>
      <c r="C169" s="22" t="s">
        <v>3</v>
      </c>
      <c r="D169" s="22" t="s">
        <v>4</v>
      </c>
      <c r="E169" s="10" t="s">
        <v>249</v>
      </c>
      <c r="F169" s="23">
        <v>0</v>
      </c>
      <c r="G169" s="23">
        <v>0</v>
      </c>
      <c r="H169" s="23">
        <v>2007.1968</v>
      </c>
      <c r="I169" s="23">
        <v>0</v>
      </c>
      <c r="J169" s="20">
        <v>3935.41989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v>0</v>
      </c>
      <c r="Q169" s="23">
        <v>0</v>
      </c>
      <c r="R169" s="23">
        <v>0</v>
      </c>
      <c r="S169" s="23">
        <v>0</v>
      </c>
      <c r="T169" s="23">
        <v>0</v>
      </c>
      <c r="U169" s="23">
        <v>0</v>
      </c>
      <c r="V169" s="24">
        <f t="shared" si="5"/>
        <v>5942.61669</v>
      </c>
    </row>
    <row r="170" spans="1:22" s="14" customFormat="1" ht="24.75" customHeight="1">
      <c r="A170" s="21"/>
      <c r="B170" s="11" t="s">
        <v>252</v>
      </c>
      <c r="C170" s="22" t="s">
        <v>3</v>
      </c>
      <c r="D170" s="22" t="s">
        <v>4</v>
      </c>
      <c r="E170" s="10" t="s">
        <v>251</v>
      </c>
      <c r="F170" s="23">
        <v>8910</v>
      </c>
      <c r="G170" s="23">
        <v>0</v>
      </c>
      <c r="H170" s="23">
        <v>10835.78133</v>
      </c>
      <c r="I170" s="23">
        <v>1414</v>
      </c>
      <c r="J170" s="20">
        <v>55188.845100000006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23">
        <v>1382.544</v>
      </c>
      <c r="Q170" s="23">
        <v>0</v>
      </c>
      <c r="R170" s="23">
        <v>0</v>
      </c>
      <c r="S170" s="23">
        <v>0</v>
      </c>
      <c r="T170" s="23">
        <v>0</v>
      </c>
      <c r="U170" s="23">
        <v>0</v>
      </c>
      <c r="V170" s="24">
        <f t="shared" si="5"/>
        <v>77731.17043</v>
      </c>
    </row>
    <row r="171" spans="1:22" s="14" customFormat="1" ht="24.75" customHeight="1">
      <c r="A171" s="21"/>
      <c r="B171" s="11" t="s">
        <v>254</v>
      </c>
      <c r="C171" s="22" t="s">
        <v>3</v>
      </c>
      <c r="D171" s="22" t="s">
        <v>4</v>
      </c>
      <c r="E171" s="10" t="s">
        <v>253</v>
      </c>
      <c r="F171" s="23">
        <v>4646.4</v>
      </c>
      <c r="G171" s="23">
        <v>0</v>
      </c>
      <c r="H171" s="23">
        <v>5684.8</v>
      </c>
      <c r="I171" s="23">
        <v>0</v>
      </c>
      <c r="J171" s="20">
        <v>5635.11621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23">
        <v>0</v>
      </c>
      <c r="R171" s="23">
        <v>0</v>
      </c>
      <c r="S171" s="23">
        <v>0</v>
      </c>
      <c r="T171" s="23">
        <v>0</v>
      </c>
      <c r="U171" s="23">
        <v>0</v>
      </c>
      <c r="V171" s="24">
        <f t="shared" si="5"/>
        <v>15966.31621</v>
      </c>
    </row>
    <row r="172" spans="1:22" s="14" customFormat="1" ht="24.75" customHeight="1">
      <c r="A172" s="21"/>
      <c r="B172" s="11" t="s">
        <v>256</v>
      </c>
      <c r="C172" s="22" t="s">
        <v>3</v>
      </c>
      <c r="D172" s="22" t="s">
        <v>4</v>
      </c>
      <c r="E172" s="10" t="s">
        <v>255</v>
      </c>
      <c r="F172" s="23">
        <v>0</v>
      </c>
      <c r="G172" s="23">
        <v>0</v>
      </c>
      <c r="H172" s="23">
        <v>11801</v>
      </c>
      <c r="I172" s="23">
        <v>840</v>
      </c>
      <c r="J172" s="20">
        <v>24275.17306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23">
        <v>0</v>
      </c>
      <c r="Q172" s="23">
        <v>0</v>
      </c>
      <c r="R172" s="23">
        <v>0</v>
      </c>
      <c r="S172" s="23">
        <v>0</v>
      </c>
      <c r="T172" s="23">
        <v>0</v>
      </c>
      <c r="U172" s="23">
        <v>0</v>
      </c>
      <c r="V172" s="24">
        <f t="shared" si="5"/>
        <v>36916.17306</v>
      </c>
    </row>
    <row r="173" spans="1:22" s="14" customFormat="1" ht="24.75" customHeight="1">
      <c r="A173" s="21"/>
      <c r="B173" s="11" t="s">
        <v>258</v>
      </c>
      <c r="C173" s="22" t="s">
        <v>3</v>
      </c>
      <c r="D173" s="22" t="s">
        <v>4</v>
      </c>
      <c r="E173" s="10" t="s">
        <v>257</v>
      </c>
      <c r="F173" s="23">
        <v>5170.528</v>
      </c>
      <c r="G173" s="23">
        <v>0</v>
      </c>
      <c r="H173" s="23">
        <v>9465.6</v>
      </c>
      <c r="I173" s="23">
        <v>1237</v>
      </c>
      <c r="J173" s="20">
        <v>25762.30674</v>
      </c>
      <c r="K173" s="23">
        <v>0</v>
      </c>
      <c r="L173" s="23">
        <v>0</v>
      </c>
      <c r="M173" s="23">
        <v>12995.88235</v>
      </c>
      <c r="N173" s="23">
        <v>0</v>
      </c>
      <c r="O173" s="23">
        <v>0</v>
      </c>
      <c r="P173" s="23">
        <v>4494.356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4">
        <f t="shared" si="5"/>
        <v>59125.67309</v>
      </c>
    </row>
    <row r="174" spans="1:22" s="14" customFormat="1" ht="24.75" customHeight="1">
      <c r="A174" s="21"/>
      <c r="B174" s="11" t="s">
        <v>260</v>
      </c>
      <c r="C174" s="22" t="s">
        <v>3</v>
      </c>
      <c r="D174" s="22" t="s">
        <v>4</v>
      </c>
      <c r="E174" s="10" t="s">
        <v>259</v>
      </c>
      <c r="F174" s="23">
        <v>0</v>
      </c>
      <c r="G174" s="23">
        <v>0</v>
      </c>
      <c r="H174" s="23">
        <v>0</v>
      </c>
      <c r="I174" s="23">
        <v>0</v>
      </c>
      <c r="J174" s="20">
        <v>179.16558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0</v>
      </c>
      <c r="V174" s="24">
        <f t="shared" si="5"/>
        <v>179.16558</v>
      </c>
    </row>
    <row r="175" spans="1:22" s="14" customFormat="1" ht="24.75" customHeight="1">
      <c r="A175" s="21"/>
      <c r="B175" s="11" t="s">
        <v>262</v>
      </c>
      <c r="C175" s="22" t="s">
        <v>3</v>
      </c>
      <c r="D175" s="22" t="s">
        <v>4</v>
      </c>
      <c r="E175" s="10" t="s">
        <v>261</v>
      </c>
      <c r="F175" s="23">
        <v>0</v>
      </c>
      <c r="G175" s="23">
        <v>0</v>
      </c>
      <c r="H175" s="23">
        <v>0</v>
      </c>
      <c r="I175" s="23">
        <v>0</v>
      </c>
      <c r="J175" s="20">
        <v>945.015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  <c r="Q175" s="23">
        <v>0</v>
      </c>
      <c r="R175" s="23">
        <v>0</v>
      </c>
      <c r="S175" s="23">
        <v>0</v>
      </c>
      <c r="T175" s="23">
        <v>0</v>
      </c>
      <c r="U175" s="23">
        <v>0</v>
      </c>
      <c r="V175" s="24">
        <f t="shared" si="5"/>
        <v>945.015</v>
      </c>
    </row>
    <row r="176" spans="1:22" s="14" customFormat="1" ht="36" customHeight="1">
      <c r="A176" s="21"/>
      <c r="B176" s="11" t="s">
        <v>341</v>
      </c>
      <c r="C176" s="22" t="s">
        <v>3</v>
      </c>
      <c r="D176" s="22" t="s">
        <v>4</v>
      </c>
      <c r="E176" s="10" t="s">
        <v>263</v>
      </c>
      <c r="F176" s="23">
        <v>0</v>
      </c>
      <c r="G176" s="23">
        <v>0</v>
      </c>
      <c r="H176" s="23">
        <v>0</v>
      </c>
      <c r="I176" s="23">
        <v>0</v>
      </c>
      <c r="J176" s="20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630</v>
      </c>
      <c r="T176" s="23">
        <v>0</v>
      </c>
      <c r="U176" s="23">
        <v>0</v>
      </c>
      <c r="V176" s="24">
        <f t="shared" si="5"/>
        <v>630</v>
      </c>
    </row>
    <row r="177" spans="1:22" s="14" customFormat="1" ht="12" hidden="1">
      <c r="A177" s="21"/>
      <c r="B177" s="22"/>
      <c r="C177" s="22"/>
      <c r="D177" s="22"/>
      <c r="E177" s="31"/>
      <c r="F177" s="23"/>
      <c r="G177" s="23"/>
      <c r="H177" s="23">
        <v>0</v>
      </c>
      <c r="I177" s="23"/>
      <c r="J177" s="20">
        <v>0</v>
      </c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4">
        <f t="shared" si="5"/>
        <v>0</v>
      </c>
    </row>
    <row r="178" spans="2:22" s="14" customFormat="1" ht="12.75" customHeight="1" hidden="1">
      <c r="B178" s="17"/>
      <c r="C178" s="17"/>
      <c r="D178" s="17"/>
      <c r="E178" s="13"/>
      <c r="F178" s="18"/>
      <c r="G178" s="18"/>
      <c r="H178" s="18">
        <v>0</v>
      </c>
      <c r="I178" s="18"/>
      <c r="J178" s="20">
        <v>0</v>
      </c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24">
        <f t="shared" si="5"/>
        <v>0</v>
      </c>
    </row>
    <row r="179" spans="1:22" s="14" customFormat="1" ht="12" hidden="1">
      <c r="A179" s="21"/>
      <c r="B179" s="22"/>
      <c r="C179" s="22"/>
      <c r="D179" s="22"/>
      <c r="E179" s="31"/>
      <c r="F179" s="23"/>
      <c r="G179" s="23"/>
      <c r="H179" s="23">
        <v>0</v>
      </c>
      <c r="I179" s="23"/>
      <c r="J179" s="20">
        <v>0</v>
      </c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4">
        <f t="shared" si="5"/>
        <v>0</v>
      </c>
    </row>
    <row r="180" spans="2:64" s="2" customFormat="1" ht="24.75" customHeight="1">
      <c r="B180" s="16" t="s">
        <v>339</v>
      </c>
      <c r="C180" s="16"/>
      <c r="D180" s="16"/>
      <c r="E180" s="13"/>
      <c r="F180" s="18">
        <f>SUM(F181:F187)</f>
        <v>17131.239999999998</v>
      </c>
      <c r="G180" s="18">
        <f>SUM(G181:G187)</f>
        <v>0</v>
      </c>
      <c r="H180" s="18">
        <f>SUM(H181:H187)</f>
        <v>18166.048000000003</v>
      </c>
      <c r="I180" s="18">
        <f>SUM(I181:I187)</f>
        <v>3134</v>
      </c>
      <c r="J180" s="18">
        <f>SUM(J181:J187)</f>
        <v>38934.50654</v>
      </c>
      <c r="K180" s="18">
        <f>SUM(K181:K187)</f>
        <v>0</v>
      </c>
      <c r="L180" s="18">
        <f>SUM(L181:L187)</f>
        <v>0</v>
      </c>
      <c r="M180" s="18">
        <f>SUM(M181:M187)</f>
        <v>0</v>
      </c>
      <c r="N180" s="18">
        <f>SUM(N181:N187)</f>
        <v>0</v>
      </c>
      <c r="O180" s="18">
        <f>SUM(O181:O187)</f>
        <v>0</v>
      </c>
      <c r="P180" s="18">
        <f>SUM(P181:P187)</f>
        <v>1053.5</v>
      </c>
      <c r="Q180" s="18">
        <f>SUM(Q181:Q187)</f>
        <v>0</v>
      </c>
      <c r="R180" s="18">
        <f>SUM(R181:R187)</f>
        <v>0</v>
      </c>
      <c r="S180" s="18">
        <f>SUM(S181:S187)</f>
        <v>850</v>
      </c>
      <c r="T180" s="18">
        <f>SUM(T181:T187)</f>
        <v>0</v>
      </c>
      <c r="U180" s="18">
        <f>SUM(U181:U187)</f>
        <v>0</v>
      </c>
      <c r="V180" s="18">
        <f>SUM(V181:V187)</f>
        <v>79269.29454</v>
      </c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</row>
    <row r="181" spans="1:22" s="14" customFormat="1" ht="24.75" customHeight="1">
      <c r="A181" s="21"/>
      <c r="B181" s="11" t="s">
        <v>265</v>
      </c>
      <c r="C181" s="22" t="s">
        <v>3</v>
      </c>
      <c r="D181" s="22" t="s">
        <v>4</v>
      </c>
      <c r="E181" s="10" t="s">
        <v>264</v>
      </c>
      <c r="F181" s="23">
        <v>7699.24</v>
      </c>
      <c r="G181" s="23">
        <v>0</v>
      </c>
      <c r="H181" s="23">
        <v>8853.6</v>
      </c>
      <c r="I181" s="23">
        <v>847</v>
      </c>
      <c r="J181" s="20">
        <v>14268.45375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918.75</v>
      </c>
      <c r="Q181" s="23">
        <v>0</v>
      </c>
      <c r="R181" s="23">
        <v>0</v>
      </c>
      <c r="S181" s="23">
        <v>0</v>
      </c>
      <c r="T181" s="23">
        <v>0</v>
      </c>
      <c r="U181" s="23">
        <v>0</v>
      </c>
      <c r="V181" s="24">
        <f t="shared" si="5"/>
        <v>32587.04375</v>
      </c>
    </row>
    <row r="182" spans="1:22" s="14" customFormat="1" ht="24.75" customHeight="1">
      <c r="A182" s="21"/>
      <c r="B182" s="11" t="s">
        <v>267</v>
      </c>
      <c r="C182" s="22" t="s">
        <v>3</v>
      </c>
      <c r="D182" s="22" t="s">
        <v>4</v>
      </c>
      <c r="E182" s="10" t="s">
        <v>266</v>
      </c>
      <c r="F182" s="23">
        <v>9432</v>
      </c>
      <c r="G182" s="23">
        <v>0</v>
      </c>
      <c r="H182" s="23">
        <v>9312.448</v>
      </c>
      <c r="I182" s="23">
        <v>896</v>
      </c>
      <c r="J182" s="20">
        <v>24666.05279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Q182" s="23">
        <v>0</v>
      </c>
      <c r="R182" s="23">
        <v>0</v>
      </c>
      <c r="S182" s="23">
        <v>0</v>
      </c>
      <c r="T182" s="23">
        <v>0</v>
      </c>
      <c r="U182" s="23">
        <v>0</v>
      </c>
      <c r="V182" s="24">
        <f t="shared" si="5"/>
        <v>44306.500790000006</v>
      </c>
    </row>
    <row r="183" spans="1:22" s="14" customFormat="1" ht="24.75" customHeight="1">
      <c r="A183" s="21"/>
      <c r="B183" s="11" t="s">
        <v>269</v>
      </c>
      <c r="C183" s="22" t="s">
        <v>3</v>
      </c>
      <c r="D183" s="22" t="s">
        <v>4</v>
      </c>
      <c r="E183" s="10" t="s">
        <v>268</v>
      </c>
      <c r="F183" s="23">
        <v>0</v>
      </c>
      <c r="G183" s="23">
        <v>0</v>
      </c>
      <c r="H183" s="23">
        <v>0</v>
      </c>
      <c r="I183" s="23">
        <v>56</v>
      </c>
      <c r="J183" s="20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0</v>
      </c>
      <c r="Q183" s="23">
        <v>0</v>
      </c>
      <c r="R183" s="23">
        <v>0</v>
      </c>
      <c r="S183" s="23">
        <v>0</v>
      </c>
      <c r="T183" s="23">
        <v>0</v>
      </c>
      <c r="U183" s="23">
        <v>0</v>
      </c>
      <c r="V183" s="24">
        <f t="shared" si="5"/>
        <v>56</v>
      </c>
    </row>
    <row r="184" spans="1:22" s="14" customFormat="1" ht="24.75" customHeight="1">
      <c r="A184" s="21"/>
      <c r="B184" s="11" t="s">
        <v>271</v>
      </c>
      <c r="C184" s="22" t="s">
        <v>3</v>
      </c>
      <c r="D184" s="22" t="s">
        <v>4</v>
      </c>
      <c r="E184" s="10" t="s">
        <v>270</v>
      </c>
      <c r="F184" s="23">
        <v>0</v>
      </c>
      <c r="G184" s="23">
        <v>0</v>
      </c>
      <c r="H184" s="23">
        <v>0</v>
      </c>
      <c r="I184" s="23">
        <v>0</v>
      </c>
      <c r="J184" s="20">
        <v>0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23">
        <v>134.75</v>
      </c>
      <c r="Q184" s="23">
        <v>0</v>
      </c>
      <c r="R184" s="23">
        <v>0</v>
      </c>
      <c r="S184" s="23">
        <v>0</v>
      </c>
      <c r="T184" s="23">
        <v>0</v>
      </c>
      <c r="U184" s="23">
        <v>0</v>
      </c>
      <c r="V184" s="24">
        <f aca="true" t="shared" si="7" ref="V184:V208">SUM(F184:U184)</f>
        <v>134.75</v>
      </c>
    </row>
    <row r="185" spans="1:22" s="14" customFormat="1" ht="24.75" customHeight="1">
      <c r="A185" s="21"/>
      <c r="B185" s="11" t="s">
        <v>273</v>
      </c>
      <c r="C185" s="22" t="s">
        <v>3</v>
      </c>
      <c r="D185" s="22" t="s">
        <v>4</v>
      </c>
      <c r="E185" s="10" t="s">
        <v>272</v>
      </c>
      <c r="F185" s="23">
        <v>0</v>
      </c>
      <c r="G185" s="23">
        <v>0</v>
      </c>
      <c r="H185" s="23">
        <v>0</v>
      </c>
      <c r="I185" s="23">
        <v>1335</v>
      </c>
      <c r="J185" s="20">
        <v>0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23">
        <v>0</v>
      </c>
      <c r="Q185" s="23">
        <v>0</v>
      </c>
      <c r="R185" s="23">
        <v>0</v>
      </c>
      <c r="S185" s="23">
        <v>0</v>
      </c>
      <c r="T185" s="23">
        <v>0</v>
      </c>
      <c r="U185" s="23">
        <v>0</v>
      </c>
      <c r="V185" s="24">
        <f t="shared" si="7"/>
        <v>1335</v>
      </c>
    </row>
    <row r="186" spans="1:22" s="14" customFormat="1" ht="38.25" customHeight="1">
      <c r="A186" s="21"/>
      <c r="B186" s="11" t="s">
        <v>342</v>
      </c>
      <c r="C186" s="22" t="s">
        <v>3</v>
      </c>
      <c r="D186" s="22" t="s">
        <v>4</v>
      </c>
      <c r="E186" s="10" t="s">
        <v>274</v>
      </c>
      <c r="F186" s="23">
        <v>0</v>
      </c>
      <c r="G186" s="23">
        <v>0</v>
      </c>
      <c r="H186" s="23">
        <v>0</v>
      </c>
      <c r="I186" s="23">
        <v>0</v>
      </c>
      <c r="J186" s="20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0</v>
      </c>
      <c r="R186" s="23">
        <v>0</v>
      </c>
      <c r="S186" s="23">
        <v>850</v>
      </c>
      <c r="T186" s="23">
        <v>0</v>
      </c>
      <c r="U186" s="23">
        <v>0</v>
      </c>
      <c r="V186" s="24">
        <f t="shared" si="7"/>
        <v>850</v>
      </c>
    </row>
    <row r="187" spans="1:22" s="14" customFormat="1" ht="12" hidden="1">
      <c r="A187" s="21"/>
      <c r="B187" s="22"/>
      <c r="C187" s="22"/>
      <c r="D187" s="22"/>
      <c r="E187" s="31"/>
      <c r="F187" s="23"/>
      <c r="G187" s="23"/>
      <c r="H187" s="23">
        <v>0</v>
      </c>
      <c r="I187" s="23"/>
      <c r="J187" s="20">
        <v>0</v>
      </c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4">
        <f t="shared" si="7"/>
        <v>0</v>
      </c>
    </row>
    <row r="188" spans="2:64" s="14" customFormat="1" ht="24.75" customHeight="1">
      <c r="B188" s="16" t="s">
        <v>340</v>
      </c>
      <c r="C188" s="16"/>
      <c r="D188" s="16"/>
      <c r="E188" s="13"/>
      <c r="F188" s="18">
        <f>SUM(F189:F194)</f>
        <v>11413.2</v>
      </c>
      <c r="G188" s="18">
        <f>SUM(G189:G194)</f>
        <v>2067.972</v>
      </c>
      <c r="H188" s="18">
        <f>SUM(H189:H194)</f>
        <v>8116.3537000000015</v>
      </c>
      <c r="I188" s="18">
        <f>SUM(I189:I194)</f>
        <v>91</v>
      </c>
      <c r="J188" s="18">
        <f>SUM(J189:J194)</f>
        <v>15005.82395</v>
      </c>
      <c r="K188" s="18">
        <f>SUM(K189:K194)</f>
        <v>0</v>
      </c>
      <c r="L188" s="18">
        <f>SUM(L189:L194)</f>
        <v>0</v>
      </c>
      <c r="M188" s="18">
        <f>SUM(M189:M194)</f>
        <v>0</v>
      </c>
      <c r="N188" s="18">
        <f>SUM(N189:N194)</f>
        <v>0</v>
      </c>
      <c r="O188" s="18">
        <f>SUM(O189:O194)</f>
        <v>0</v>
      </c>
      <c r="P188" s="18">
        <f>SUM(P189:P194)</f>
        <v>0</v>
      </c>
      <c r="Q188" s="18">
        <f>SUM(Q189:Q194)</f>
        <v>0</v>
      </c>
      <c r="R188" s="18">
        <f>SUM(R189:R194)</f>
        <v>0</v>
      </c>
      <c r="S188" s="18">
        <f>SUM(S189:S194)</f>
        <v>423.75</v>
      </c>
      <c r="T188" s="18">
        <f>SUM(T189:T194)</f>
        <v>0</v>
      </c>
      <c r="U188" s="18">
        <f>SUM(U189:U194)</f>
        <v>0</v>
      </c>
      <c r="V188" s="18">
        <f>SUM(V189:V194)</f>
        <v>37118.099650000004</v>
      </c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</row>
    <row r="189" spans="1:22" s="14" customFormat="1" ht="24.75" customHeight="1">
      <c r="A189" s="21"/>
      <c r="B189" s="11" t="s">
        <v>276</v>
      </c>
      <c r="C189" s="22" t="s">
        <v>3</v>
      </c>
      <c r="D189" s="22" t="s">
        <v>4</v>
      </c>
      <c r="E189" s="10" t="s">
        <v>275</v>
      </c>
      <c r="F189" s="23">
        <v>4504.6</v>
      </c>
      <c r="G189" s="23">
        <v>0</v>
      </c>
      <c r="H189" s="23">
        <v>5643.200500000001</v>
      </c>
      <c r="I189" s="23">
        <v>91</v>
      </c>
      <c r="J189" s="20">
        <v>7940.18037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23">
        <v>0</v>
      </c>
      <c r="Q189" s="23">
        <v>0</v>
      </c>
      <c r="R189" s="23">
        <v>0</v>
      </c>
      <c r="S189" s="23">
        <v>0</v>
      </c>
      <c r="T189" s="23">
        <v>0</v>
      </c>
      <c r="U189" s="23">
        <v>0</v>
      </c>
      <c r="V189" s="24">
        <f t="shared" si="7"/>
        <v>18178.98087</v>
      </c>
    </row>
    <row r="190" spans="1:22" s="14" customFormat="1" ht="24.75" customHeight="1">
      <c r="A190" s="21"/>
      <c r="B190" s="11" t="s">
        <v>278</v>
      </c>
      <c r="C190" s="22" t="s">
        <v>3</v>
      </c>
      <c r="D190" s="22" t="s">
        <v>4</v>
      </c>
      <c r="E190" s="10" t="s">
        <v>277</v>
      </c>
      <c r="F190" s="23">
        <v>750</v>
      </c>
      <c r="G190" s="23">
        <v>2067.972</v>
      </c>
      <c r="H190" s="23">
        <v>0</v>
      </c>
      <c r="I190" s="23">
        <v>0</v>
      </c>
      <c r="J190" s="20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  <c r="Q190" s="23">
        <v>0</v>
      </c>
      <c r="R190" s="23">
        <v>0</v>
      </c>
      <c r="S190" s="23">
        <v>0</v>
      </c>
      <c r="T190" s="23">
        <v>0</v>
      </c>
      <c r="U190" s="23">
        <v>0</v>
      </c>
      <c r="V190" s="24">
        <f t="shared" si="7"/>
        <v>2817.972</v>
      </c>
    </row>
    <row r="191" spans="1:22" s="14" customFormat="1" ht="24.75" customHeight="1">
      <c r="A191" s="21"/>
      <c r="B191" s="11" t="s">
        <v>280</v>
      </c>
      <c r="C191" s="22" t="s">
        <v>3</v>
      </c>
      <c r="D191" s="22" t="s">
        <v>4</v>
      </c>
      <c r="E191" s="10" t="s">
        <v>279</v>
      </c>
      <c r="F191" s="23">
        <v>72</v>
      </c>
      <c r="G191" s="23">
        <v>0</v>
      </c>
      <c r="H191" s="23">
        <v>0</v>
      </c>
      <c r="I191" s="23">
        <v>0</v>
      </c>
      <c r="J191" s="20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  <c r="Q191" s="23">
        <v>0</v>
      </c>
      <c r="R191" s="23">
        <v>0</v>
      </c>
      <c r="S191" s="23">
        <v>0</v>
      </c>
      <c r="T191" s="23">
        <v>0</v>
      </c>
      <c r="U191" s="23">
        <v>0</v>
      </c>
      <c r="V191" s="24">
        <f t="shared" si="7"/>
        <v>72</v>
      </c>
    </row>
    <row r="192" spans="1:22" s="14" customFormat="1" ht="24.75" customHeight="1">
      <c r="A192" s="21"/>
      <c r="B192" s="11" t="s">
        <v>282</v>
      </c>
      <c r="C192" s="22" t="s">
        <v>3</v>
      </c>
      <c r="D192" s="22" t="s">
        <v>4</v>
      </c>
      <c r="E192" s="10" t="s">
        <v>281</v>
      </c>
      <c r="F192" s="23">
        <v>6086.6</v>
      </c>
      <c r="G192" s="23">
        <v>0</v>
      </c>
      <c r="H192" s="23">
        <v>2473.1532</v>
      </c>
      <c r="I192" s="23">
        <v>0</v>
      </c>
      <c r="J192" s="20">
        <v>7065.64358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23">
        <v>0</v>
      </c>
      <c r="Q192" s="23">
        <v>0</v>
      </c>
      <c r="R192" s="23">
        <v>0</v>
      </c>
      <c r="S192" s="23">
        <v>0</v>
      </c>
      <c r="T192" s="23">
        <v>0</v>
      </c>
      <c r="U192" s="23">
        <v>0</v>
      </c>
      <c r="V192" s="24">
        <f t="shared" si="7"/>
        <v>15625.396780000001</v>
      </c>
    </row>
    <row r="193" spans="1:22" s="14" customFormat="1" ht="30" customHeight="1">
      <c r="A193" s="21"/>
      <c r="B193" s="11" t="s">
        <v>343</v>
      </c>
      <c r="C193" s="22" t="s">
        <v>3</v>
      </c>
      <c r="D193" s="22" t="s">
        <v>4</v>
      </c>
      <c r="E193" s="10" t="s">
        <v>283</v>
      </c>
      <c r="F193" s="23">
        <v>0</v>
      </c>
      <c r="G193" s="23">
        <v>0</v>
      </c>
      <c r="H193" s="23">
        <v>0</v>
      </c>
      <c r="I193" s="23">
        <v>0</v>
      </c>
      <c r="J193" s="20">
        <v>0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23">
        <v>0</v>
      </c>
      <c r="Q193" s="23">
        <v>0</v>
      </c>
      <c r="R193" s="23">
        <v>0</v>
      </c>
      <c r="S193" s="23">
        <v>423.75</v>
      </c>
      <c r="T193" s="23">
        <v>0</v>
      </c>
      <c r="U193" s="23">
        <v>0</v>
      </c>
      <c r="V193" s="24">
        <f t="shared" si="7"/>
        <v>423.75</v>
      </c>
    </row>
    <row r="194" spans="1:22" s="14" customFormat="1" ht="12" hidden="1">
      <c r="A194" s="21"/>
      <c r="B194" s="22"/>
      <c r="C194" s="22"/>
      <c r="D194" s="22"/>
      <c r="E194" s="31"/>
      <c r="F194" s="23"/>
      <c r="G194" s="23"/>
      <c r="H194" s="23">
        <v>0</v>
      </c>
      <c r="I194" s="23"/>
      <c r="J194" s="20">
        <v>0</v>
      </c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4">
        <f t="shared" si="7"/>
        <v>0</v>
      </c>
    </row>
    <row r="195" spans="2:64" s="2" customFormat="1" ht="24" customHeight="1">
      <c r="B195" s="16" t="s">
        <v>344</v>
      </c>
      <c r="C195" s="16"/>
      <c r="D195" s="16"/>
      <c r="E195" s="13"/>
      <c r="F195" s="18">
        <f>SUM(F196:F207)</f>
        <v>31540.5545</v>
      </c>
      <c r="G195" s="18">
        <f aca="true" t="shared" si="8" ref="G195:V195">SUM(G196:G207)</f>
        <v>0</v>
      </c>
      <c r="H195" s="18">
        <f t="shared" si="8"/>
        <v>26606.7</v>
      </c>
      <c r="I195" s="18">
        <f t="shared" si="8"/>
        <v>11241.2</v>
      </c>
      <c r="J195" s="18">
        <f t="shared" si="8"/>
        <v>42005.221260000006</v>
      </c>
      <c r="K195" s="18">
        <f t="shared" si="8"/>
        <v>0</v>
      </c>
      <c r="L195" s="18">
        <f t="shared" si="8"/>
        <v>8209.0089</v>
      </c>
      <c r="M195" s="18">
        <f t="shared" si="8"/>
        <v>0</v>
      </c>
      <c r="N195" s="18">
        <f t="shared" si="8"/>
        <v>0</v>
      </c>
      <c r="O195" s="18">
        <f t="shared" si="8"/>
        <v>0</v>
      </c>
      <c r="P195" s="18">
        <f t="shared" si="8"/>
        <v>0</v>
      </c>
      <c r="Q195" s="18">
        <f t="shared" si="8"/>
        <v>9986.27451</v>
      </c>
      <c r="R195" s="18">
        <f t="shared" si="8"/>
        <v>0</v>
      </c>
      <c r="S195" s="18">
        <f t="shared" si="8"/>
        <v>304.121</v>
      </c>
      <c r="T195" s="18">
        <f t="shared" si="8"/>
        <v>0</v>
      </c>
      <c r="U195" s="18">
        <f t="shared" si="8"/>
        <v>0</v>
      </c>
      <c r="V195" s="18">
        <f t="shared" si="8"/>
        <v>129893.08017</v>
      </c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</row>
    <row r="196" spans="2:22" s="14" customFormat="1" ht="12.75" customHeight="1" hidden="1">
      <c r="B196" s="17"/>
      <c r="C196" s="17"/>
      <c r="D196" s="17"/>
      <c r="E196" s="13"/>
      <c r="F196" s="18"/>
      <c r="G196" s="18"/>
      <c r="H196" s="18">
        <v>0</v>
      </c>
      <c r="I196" s="18"/>
      <c r="J196" s="20">
        <v>0</v>
      </c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24">
        <f t="shared" si="7"/>
        <v>0</v>
      </c>
    </row>
    <row r="197" spans="1:22" s="14" customFormat="1" ht="28.5" customHeight="1">
      <c r="A197" s="21"/>
      <c r="B197" s="11" t="s">
        <v>285</v>
      </c>
      <c r="C197" s="22" t="s">
        <v>3</v>
      </c>
      <c r="D197" s="22" t="s">
        <v>4</v>
      </c>
      <c r="E197" s="10" t="s">
        <v>284</v>
      </c>
      <c r="F197" s="23">
        <v>0</v>
      </c>
      <c r="G197" s="23">
        <v>0</v>
      </c>
      <c r="H197" s="23">
        <v>0</v>
      </c>
      <c r="I197" s="23">
        <v>0</v>
      </c>
      <c r="J197" s="20">
        <v>0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  <c r="Q197" s="23">
        <v>0</v>
      </c>
      <c r="R197" s="23">
        <v>0</v>
      </c>
      <c r="S197" s="23">
        <v>304.121</v>
      </c>
      <c r="T197" s="23">
        <v>0</v>
      </c>
      <c r="U197" s="23">
        <v>0</v>
      </c>
      <c r="V197" s="24">
        <f t="shared" si="7"/>
        <v>304.121</v>
      </c>
    </row>
    <row r="198" spans="1:22" s="14" customFormat="1" ht="24.75" customHeight="1">
      <c r="A198" s="21"/>
      <c r="B198" s="11" t="s">
        <v>287</v>
      </c>
      <c r="C198" s="22" t="s">
        <v>3</v>
      </c>
      <c r="D198" s="22" t="s">
        <v>4</v>
      </c>
      <c r="E198" s="10" t="s">
        <v>286</v>
      </c>
      <c r="F198" s="23">
        <v>9320.04</v>
      </c>
      <c r="G198" s="23">
        <v>0</v>
      </c>
      <c r="H198" s="23">
        <v>8568</v>
      </c>
      <c r="I198" s="23">
        <v>0</v>
      </c>
      <c r="J198" s="20">
        <v>10140.55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23">
        <v>0</v>
      </c>
      <c r="Q198" s="23">
        <v>0</v>
      </c>
      <c r="R198" s="23">
        <v>0</v>
      </c>
      <c r="S198" s="23">
        <v>0</v>
      </c>
      <c r="T198" s="23">
        <v>0</v>
      </c>
      <c r="U198" s="23">
        <v>0</v>
      </c>
      <c r="V198" s="24">
        <f t="shared" si="7"/>
        <v>28028.59</v>
      </c>
    </row>
    <row r="199" spans="1:22" s="14" customFormat="1" ht="24.75" customHeight="1">
      <c r="A199" s="21"/>
      <c r="B199" s="11" t="s">
        <v>289</v>
      </c>
      <c r="C199" s="22" t="s">
        <v>3</v>
      </c>
      <c r="D199" s="22" t="s">
        <v>4</v>
      </c>
      <c r="E199" s="10" t="s">
        <v>288</v>
      </c>
      <c r="F199" s="23">
        <v>12840.816</v>
      </c>
      <c r="G199" s="23">
        <v>0</v>
      </c>
      <c r="H199" s="23">
        <v>10067.4</v>
      </c>
      <c r="I199" s="23">
        <v>203</v>
      </c>
      <c r="J199" s="20">
        <v>16339.80825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0</v>
      </c>
      <c r="Q199" s="23">
        <v>0</v>
      </c>
      <c r="R199" s="23">
        <v>0</v>
      </c>
      <c r="S199" s="23">
        <v>0</v>
      </c>
      <c r="T199" s="23">
        <v>0</v>
      </c>
      <c r="U199" s="23">
        <v>0</v>
      </c>
      <c r="V199" s="24">
        <f t="shared" si="7"/>
        <v>39451.02425</v>
      </c>
    </row>
    <row r="200" spans="1:22" s="14" customFormat="1" ht="24.75" customHeight="1">
      <c r="A200" s="21"/>
      <c r="B200" s="11" t="s">
        <v>291</v>
      </c>
      <c r="C200" s="22" t="s">
        <v>3</v>
      </c>
      <c r="D200" s="22" t="s">
        <v>4</v>
      </c>
      <c r="E200" s="10" t="s">
        <v>290</v>
      </c>
      <c r="F200" s="23">
        <v>0</v>
      </c>
      <c r="G200" s="23">
        <v>0</v>
      </c>
      <c r="H200" s="23">
        <v>0</v>
      </c>
      <c r="I200" s="23">
        <v>0</v>
      </c>
      <c r="J200" s="20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Q200" s="23">
        <v>9986.27451</v>
      </c>
      <c r="R200" s="23">
        <v>0</v>
      </c>
      <c r="S200" s="23">
        <v>0</v>
      </c>
      <c r="T200" s="23">
        <v>0</v>
      </c>
      <c r="U200" s="23">
        <v>0</v>
      </c>
      <c r="V200" s="24">
        <f t="shared" si="7"/>
        <v>9986.27451</v>
      </c>
    </row>
    <row r="201" spans="1:22" s="14" customFormat="1" ht="24.75" customHeight="1">
      <c r="A201" s="21"/>
      <c r="B201" s="11" t="s">
        <v>293</v>
      </c>
      <c r="C201" s="22" t="s">
        <v>3</v>
      </c>
      <c r="D201" s="22" t="s">
        <v>4</v>
      </c>
      <c r="E201" s="10" t="s">
        <v>292</v>
      </c>
      <c r="F201" s="23">
        <v>0</v>
      </c>
      <c r="G201" s="23">
        <v>0</v>
      </c>
      <c r="H201" s="23">
        <v>0</v>
      </c>
      <c r="I201" s="23">
        <v>686</v>
      </c>
      <c r="J201" s="20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  <c r="Q201" s="23">
        <v>0</v>
      </c>
      <c r="R201" s="23">
        <v>0</v>
      </c>
      <c r="S201" s="23">
        <v>0</v>
      </c>
      <c r="T201" s="23">
        <v>0</v>
      </c>
      <c r="U201" s="23">
        <v>0</v>
      </c>
      <c r="V201" s="24">
        <f t="shared" si="7"/>
        <v>686</v>
      </c>
    </row>
    <row r="202" spans="1:22" s="14" customFormat="1" ht="24.75" customHeight="1">
      <c r="A202" s="21"/>
      <c r="B202" s="11" t="s">
        <v>295</v>
      </c>
      <c r="C202" s="22" t="s">
        <v>3</v>
      </c>
      <c r="D202" s="22" t="s">
        <v>4</v>
      </c>
      <c r="E202" s="10" t="s">
        <v>294</v>
      </c>
      <c r="F202" s="23">
        <v>0</v>
      </c>
      <c r="G202" s="23">
        <v>0</v>
      </c>
      <c r="H202" s="23">
        <v>0</v>
      </c>
      <c r="I202" s="23">
        <v>1451</v>
      </c>
      <c r="J202" s="20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v>0</v>
      </c>
      <c r="Q202" s="23">
        <v>0</v>
      </c>
      <c r="R202" s="23">
        <v>0</v>
      </c>
      <c r="S202" s="23">
        <v>0</v>
      </c>
      <c r="T202" s="23">
        <v>0</v>
      </c>
      <c r="U202" s="23">
        <v>0</v>
      </c>
      <c r="V202" s="24">
        <f t="shared" si="7"/>
        <v>1451</v>
      </c>
    </row>
    <row r="203" spans="1:22" s="14" customFormat="1" ht="24.75" customHeight="1">
      <c r="A203" s="21"/>
      <c r="B203" s="11" t="s">
        <v>297</v>
      </c>
      <c r="C203" s="22" t="s">
        <v>3</v>
      </c>
      <c r="D203" s="22" t="s">
        <v>4</v>
      </c>
      <c r="E203" s="10" t="s">
        <v>296</v>
      </c>
      <c r="F203" s="23">
        <v>0</v>
      </c>
      <c r="G203" s="23">
        <v>0</v>
      </c>
      <c r="H203" s="23">
        <v>0</v>
      </c>
      <c r="I203" s="23">
        <v>8754.2</v>
      </c>
      <c r="J203" s="20">
        <v>0</v>
      </c>
      <c r="K203" s="23">
        <v>0</v>
      </c>
      <c r="L203" s="23">
        <v>8209.0089</v>
      </c>
      <c r="M203" s="23">
        <v>0</v>
      </c>
      <c r="N203" s="23">
        <v>0</v>
      </c>
      <c r="O203" s="23">
        <v>0</v>
      </c>
      <c r="P203" s="23">
        <v>0</v>
      </c>
      <c r="Q203" s="23">
        <v>0</v>
      </c>
      <c r="R203" s="23">
        <v>0</v>
      </c>
      <c r="S203" s="23">
        <v>0</v>
      </c>
      <c r="T203" s="23">
        <v>0</v>
      </c>
      <c r="U203" s="23">
        <v>0</v>
      </c>
      <c r="V203" s="24">
        <f t="shared" si="7"/>
        <v>16963.2089</v>
      </c>
    </row>
    <row r="204" spans="1:22" s="14" customFormat="1" ht="24.75" customHeight="1">
      <c r="A204" s="21"/>
      <c r="B204" s="11" t="s">
        <v>299</v>
      </c>
      <c r="C204" s="22" t="s">
        <v>3</v>
      </c>
      <c r="D204" s="22" t="s">
        <v>4</v>
      </c>
      <c r="E204" s="10" t="s">
        <v>298</v>
      </c>
      <c r="F204" s="23">
        <v>1285.25</v>
      </c>
      <c r="G204" s="23">
        <v>0</v>
      </c>
      <c r="H204" s="23">
        <v>5508</v>
      </c>
      <c r="I204" s="23">
        <v>0</v>
      </c>
      <c r="J204" s="20">
        <v>5585.76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  <c r="Q204" s="23">
        <v>0</v>
      </c>
      <c r="R204" s="23">
        <v>0</v>
      </c>
      <c r="S204" s="23">
        <v>0</v>
      </c>
      <c r="T204" s="23">
        <v>0</v>
      </c>
      <c r="U204" s="23">
        <v>0</v>
      </c>
      <c r="V204" s="24">
        <f t="shared" si="7"/>
        <v>12379.01</v>
      </c>
    </row>
    <row r="205" spans="1:22" s="14" customFormat="1" ht="24.75" customHeight="1">
      <c r="A205" s="21"/>
      <c r="B205" s="11" t="s">
        <v>301</v>
      </c>
      <c r="C205" s="22" t="s">
        <v>3</v>
      </c>
      <c r="D205" s="22" t="s">
        <v>4</v>
      </c>
      <c r="E205" s="10" t="s">
        <v>300</v>
      </c>
      <c r="F205" s="23">
        <v>4953.9685</v>
      </c>
      <c r="G205" s="23">
        <v>0</v>
      </c>
      <c r="H205" s="23">
        <v>2463.3</v>
      </c>
      <c r="I205" s="23">
        <v>0</v>
      </c>
      <c r="J205" s="20">
        <v>1339.5081500000001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23">
        <v>0</v>
      </c>
      <c r="Q205" s="23">
        <v>0</v>
      </c>
      <c r="R205" s="23">
        <v>0</v>
      </c>
      <c r="S205" s="23">
        <v>0</v>
      </c>
      <c r="T205" s="23">
        <v>0</v>
      </c>
      <c r="U205" s="23">
        <v>0</v>
      </c>
      <c r="V205" s="24">
        <f t="shared" si="7"/>
        <v>8756.77665</v>
      </c>
    </row>
    <row r="206" spans="1:22" s="14" customFormat="1" ht="24.75" customHeight="1">
      <c r="A206" s="21"/>
      <c r="B206" s="11" t="s">
        <v>303</v>
      </c>
      <c r="C206" s="22" t="s">
        <v>3</v>
      </c>
      <c r="D206" s="22" t="s">
        <v>4</v>
      </c>
      <c r="E206" s="10" t="s">
        <v>302</v>
      </c>
      <c r="F206" s="23">
        <v>3140.48</v>
      </c>
      <c r="G206" s="23">
        <v>0</v>
      </c>
      <c r="H206" s="23">
        <v>0</v>
      </c>
      <c r="I206" s="23">
        <v>147</v>
      </c>
      <c r="J206" s="20">
        <v>8599.594860000001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0</v>
      </c>
      <c r="Q206" s="23">
        <v>0</v>
      </c>
      <c r="R206" s="23">
        <v>0</v>
      </c>
      <c r="S206" s="23">
        <v>0</v>
      </c>
      <c r="T206" s="23">
        <v>0</v>
      </c>
      <c r="U206" s="23">
        <v>0</v>
      </c>
      <c r="V206" s="24">
        <f t="shared" si="7"/>
        <v>11887.07486</v>
      </c>
    </row>
    <row r="207" spans="1:22" s="14" customFormat="1" ht="12" hidden="1">
      <c r="A207" s="21"/>
      <c r="B207" s="22"/>
      <c r="C207" s="22"/>
      <c r="D207" s="22"/>
      <c r="E207" s="31"/>
      <c r="F207" s="23"/>
      <c r="G207" s="23"/>
      <c r="H207" s="23">
        <v>0</v>
      </c>
      <c r="I207" s="23"/>
      <c r="J207" s="20">
        <v>0</v>
      </c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18">
        <f t="shared" si="7"/>
        <v>0</v>
      </c>
    </row>
    <row r="208" spans="1:22" s="14" customFormat="1" ht="12" hidden="1">
      <c r="A208" s="21"/>
      <c r="B208" s="22"/>
      <c r="C208" s="22"/>
      <c r="D208" s="22"/>
      <c r="E208" s="31"/>
      <c r="F208" s="23"/>
      <c r="G208" s="23"/>
      <c r="H208" s="23">
        <v>0</v>
      </c>
      <c r="I208" s="23"/>
      <c r="J208" s="20">
        <v>0</v>
      </c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18">
        <f t="shared" si="7"/>
        <v>0</v>
      </c>
    </row>
    <row r="209" spans="1:22" s="14" customFormat="1" ht="24" customHeight="1">
      <c r="A209" s="21"/>
      <c r="B209" s="28" t="s">
        <v>0</v>
      </c>
      <c r="C209" s="28"/>
      <c r="D209" s="28"/>
      <c r="E209" s="33"/>
      <c r="F209" s="18">
        <f>SUM(F6:F208)/2</f>
        <v>471978.00623</v>
      </c>
      <c r="G209" s="18">
        <f>SUM(G6:G208)/2</f>
        <v>40350.31737</v>
      </c>
      <c r="H209" s="18">
        <v>502353.7403799999</v>
      </c>
      <c r="I209" s="18">
        <f>SUM(I6:I208)/2</f>
        <v>51640.7</v>
      </c>
      <c r="J209" s="29">
        <v>1027585.3268900001</v>
      </c>
      <c r="K209" s="18">
        <f>SUM(K6:K208)/2</f>
        <v>15068.224760000001</v>
      </c>
      <c r="L209" s="18">
        <f>SUM(L6:L208)/2</f>
        <v>21010.64602</v>
      </c>
      <c r="M209" s="18">
        <f>SUM(M6:M208)/2</f>
        <v>20320.78431</v>
      </c>
      <c r="N209" s="18">
        <f>SUM(N6:N208)/2</f>
        <v>24139.215689999997</v>
      </c>
      <c r="O209" s="18">
        <f>SUM(O6:O208)/2</f>
        <v>33703.27739</v>
      </c>
      <c r="P209" s="18">
        <f>SUM(P6:P208)/2</f>
        <v>97112.92600000002</v>
      </c>
      <c r="Q209" s="18">
        <f>SUM(Q6:Q208)/2</f>
        <v>19986.27451</v>
      </c>
      <c r="R209" s="18">
        <f>SUM(R6:R208)/2</f>
        <v>4000</v>
      </c>
      <c r="S209" s="18">
        <f>SUM(S6:S208)/2</f>
        <v>10801.38995</v>
      </c>
      <c r="T209" s="18">
        <f>SUM(T6:T208)/2</f>
        <v>1449.25723</v>
      </c>
      <c r="U209" s="18">
        <f>SUM(U6:U208)/2</f>
        <v>91.954</v>
      </c>
      <c r="V209" s="18">
        <f>SUM(F209:U209)</f>
        <v>2341592.04073</v>
      </c>
    </row>
    <row r="210" spans="5:22" s="14" customFormat="1" ht="12">
      <c r="E210" s="34"/>
      <c r="J210" s="30"/>
      <c r="V210" s="34"/>
    </row>
    <row r="211" spans="5:22" s="14" customFormat="1" ht="12">
      <c r="E211" s="34"/>
      <c r="J211" s="30"/>
      <c r="V211" s="34"/>
    </row>
    <row r="212" ht="12.75">
      <c r="V212" s="36"/>
    </row>
    <row r="213" ht="12.75">
      <c r="V213" s="37"/>
    </row>
  </sheetData>
  <sheetProtection/>
  <mergeCells count="2">
    <mergeCell ref="B2:V2"/>
    <mergeCell ref="B3:V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Левошкина</dc:creator>
  <cp:keywords/>
  <dc:description/>
  <cp:lastModifiedBy>Ирина Николаевна Зикеева</cp:lastModifiedBy>
  <dcterms:created xsi:type="dcterms:W3CDTF">2006-08-25T09:40:47Z</dcterms:created>
  <dcterms:modified xsi:type="dcterms:W3CDTF">2024-04-02T14:11:36Z</dcterms:modified>
  <cp:category/>
  <cp:version/>
  <cp:contentType/>
  <cp:contentStatus/>
</cp:coreProperties>
</file>